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mc:AlternateContent xmlns:mc="http://schemas.openxmlformats.org/markup-compatibility/2006">
    <mc:Choice Requires="x15">
      <x15ac:absPath xmlns:x15ac="http://schemas.microsoft.com/office/spreadsheetml/2010/11/ac" url="D:\維持管理業務_中央区\★R6業務仕様書関係\01.業務仕様書\"/>
    </mc:Choice>
  </mc:AlternateContent>
  <xr:revisionPtr revIDLastSave="0" documentId="13_ncr:1_{06E06362-F1B6-44DE-A9AF-8C20D987D7C5}" xr6:coauthVersionLast="47" xr6:coauthVersionMax="47" xr10:uidLastSave="{00000000-0000-0000-0000-000000000000}"/>
  <bookViews>
    <workbookView xWindow="-120" yWindow="-120" windowWidth="29040" windowHeight="15840" tabRatio="850" xr2:uid="{00000000-000D-0000-FFFF-FFFF00000000}"/>
  </bookViews>
  <sheets>
    <sheet name="業務着手届(A-1)" sheetId="11" r:id="rId1"/>
    <sheet name="業務代理人・業務代理人補及び業務主任技術者指定通知書(A-2)" sheetId="57" r:id="rId2"/>
    <sheet name="業務代理人・業務代理人補・業務主任技術者経歴書(A-3)" sheetId="58" r:id="rId3"/>
    <sheet name="業務日程表(A-4)" sheetId="10" r:id="rId4"/>
    <sheet name="日程表(A-5)" sheetId="8" r:id="rId5"/>
    <sheet name="身分証明書交付願(A-6)" sheetId="78" r:id="rId6"/>
    <sheet name="借用書(A-7)" sheetId="71" r:id="rId7"/>
    <sheet name="材料の支給(A-8)" sheetId="64" r:id="rId8"/>
    <sheet name="伝票貼付用紙(A-9)" sheetId="24" r:id="rId9"/>
    <sheet name="業務履行協議簿(A-10)" sheetId="38" r:id="rId10"/>
    <sheet name="RHワーキングメモ(A-11) " sheetId="65" r:id="rId11"/>
    <sheet name="苦情ワーキングメモ(A-12) " sheetId="66" r:id="rId12"/>
    <sheet name="公共ます・取付管(A-13)" sheetId="39" r:id="rId13"/>
    <sheet name="陥没(A-14)" sheetId="40" r:id="rId14"/>
    <sheet name="マンホール(A-15)" sheetId="41" r:id="rId15"/>
    <sheet name="臭気(A-16)" sheetId="42" r:id="rId16"/>
    <sheet name="油(A-17)" sheetId="43" r:id="rId17"/>
    <sheet name="ます接続確認(A-18) " sheetId="67" r:id="rId18"/>
    <sheet name="報告書表紙(A-19) " sheetId="68" r:id="rId19"/>
    <sheet name="作業日報(A-20)" sheetId="72" r:id="rId20"/>
    <sheet name="(A-21)業務完了届" sheetId="73" r:id="rId21"/>
    <sheet name="業務集計内訳書（A-22）" sheetId="55" r:id="rId22"/>
    <sheet name="業務終了届（A-23） " sheetId="69" r:id="rId23"/>
    <sheet name="終了届（別紙（A-23）" sheetId="70" r:id="rId24"/>
    <sheet name="業務履行完了届（A-24）" sheetId="47" r:id="rId25"/>
    <sheet name="測定記録表（A-25）" sheetId="9" r:id="rId26"/>
    <sheet name="再委託承諾願（A-26）" sheetId="76" r:id="rId27"/>
    <sheet name="市民の声整理表（A-27）" sheetId="74" r:id="rId28"/>
    <sheet name="以下使用しない⇒" sheetId="49" r:id="rId29"/>
    <sheet name="保安施設図" sheetId="32" r:id="rId30"/>
    <sheet name="工種リスト" sheetId="44" r:id="rId31"/>
    <sheet name="リンク用工種リスト" sheetId="50" r:id="rId32"/>
    <sheet name="内訳書【統合】" sheetId="14" r:id="rId33"/>
    <sheet name="内訳書【統合】 (2)" sheetId="51" r:id="rId34"/>
    <sheet name="内訳書【個別】" sheetId="48" r:id="rId35"/>
    <sheet name="数量内訳書【統合】Ａ４版案 (2)" sheetId="54" r:id="rId36"/>
    <sheet name="内訳書【統合】Ａ４版案" sheetId="52"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2" hidden="1">'業務終了届（A-23） '!$E$16:$Z$17</definedName>
    <definedName name="_xlnm._FilterDatabase" localSheetId="2" hidden="1">'業務代理人・業務代理人補・業務主任技術者経歴書(A-3)'!$C$3:$P$5</definedName>
    <definedName name="_Key1" localSheetId="10" hidden="1">#REF!</definedName>
    <definedName name="_Key1" localSheetId="17" hidden="1">#REF!</definedName>
    <definedName name="_Key1" localSheetId="31" hidden="1">#REF!</definedName>
    <definedName name="_Key1" localSheetId="22" hidden="1">#REF!</definedName>
    <definedName name="_Key1" localSheetId="21" hidden="1">#REF!</definedName>
    <definedName name="_Key1" localSheetId="11" hidden="1">#REF!</definedName>
    <definedName name="_Key1" localSheetId="26" hidden="1">#REF!</definedName>
    <definedName name="_Key1" localSheetId="7" hidden="1">#REF!</definedName>
    <definedName name="_Key1" localSheetId="19" hidden="1">#REF!</definedName>
    <definedName name="_Key1" localSheetId="27" hidden="1">#REF!</definedName>
    <definedName name="_Key1" localSheetId="6" hidden="1">#REF!</definedName>
    <definedName name="_Key1" localSheetId="23" hidden="1">#REF!</definedName>
    <definedName name="_Key1" localSheetId="35" hidden="1">#REF!</definedName>
    <definedName name="_Key1" localSheetId="33" hidden="1">#REF!</definedName>
    <definedName name="_Key1" localSheetId="36" hidden="1">#REF!</definedName>
    <definedName name="_Key1" localSheetId="18" hidden="1">#REF!</definedName>
    <definedName name="_Key1" hidden="1">#REF!</definedName>
    <definedName name="_Order1" hidden="1">255</definedName>
    <definedName name="_Order2" hidden="1">255</definedName>
    <definedName name="_Sort" localSheetId="10" hidden="1">#REF!</definedName>
    <definedName name="_Sort" localSheetId="17" hidden="1">#REF!</definedName>
    <definedName name="_Sort" localSheetId="31" hidden="1">#REF!</definedName>
    <definedName name="_Sort" localSheetId="22" hidden="1">#REF!</definedName>
    <definedName name="_Sort" localSheetId="21" hidden="1">#REF!</definedName>
    <definedName name="_Sort" localSheetId="11" hidden="1">#REF!</definedName>
    <definedName name="_Sort" localSheetId="26" hidden="1">#REF!</definedName>
    <definedName name="_Sort" localSheetId="7" hidden="1">#REF!</definedName>
    <definedName name="_Sort" localSheetId="19" hidden="1">#REF!</definedName>
    <definedName name="_Sort" localSheetId="27" hidden="1">#REF!</definedName>
    <definedName name="_Sort" localSheetId="6" hidden="1">#REF!</definedName>
    <definedName name="_Sort" localSheetId="23" hidden="1">#REF!</definedName>
    <definedName name="_Sort" localSheetId="35" hidden="1">#REF!</definedName>
    <definedName name="_Sort" localSheetId="33" hidden="1">#REF!</definedName>
    <definedName name="_Sort" localSheetId="36" hidden="1">#REF!</definedName>
    <definedName name="_Sort" localSheetId="18" hidden="1">#REF!</definedName>
    <definedName name="_Sort" hidden="1">#REF!</definedName>
    <definedName name="a" localSheetId="26">[1]リスト!#REF!</definedName>
    <definedName name="a">[1]リスト!#REF!</definedName>
    <definedName name="check">[1]リスト!$A$2:$A$3</definedName>
    <definedName name="hissu" localSheetId="26">#REF!</definedName>
    <definedName name="hissu">#REF!</definedName>
    <definedName name="koutyou" localSheetId="26">#REF!</definedName>
    <definedName name="koutyou">#REF!</definedName>
    <definedName name="kyoku" localSheetId="26">#REF!</definedName>
    <definedName name="kyoku">#REF!</definedName>
    <definedName name="maru" localSheetId="26">#REF!</definedName>
    <definedName name="maru">#REF!</definedName>
    <definedName name="mokuteki" localSheetId="26">#REF!</definedName>
    <definedName name="mokuteki">#REF!</definedName>
    <definedName name="nen" localSheetId="26">#REF!</definedName>
    <definedName name="nen">#REF!</definedName>
    <definedName name="nin" localSheetId="26">#REF!</definedName>
    <definedName name="nin">#REF!</definedName>
    <definedName name="niti" localSheetId="26">#REF!</definedName>
    <definedName name="niti">#REF!</definedName>
    <definedName name="pege1" localSheetId="10">#REF!</definedName>
    <definedName name="pege1" localSheetId="17">#REF!</definedName>
    <definedName name="pege1" localSheetId="22">#REF!</definedName>
    <definedName name="pege1" localSheetId="21">#REF!</definedName>
    <definedName name="pege1" localSheetId="11">#REF!</definedName>
    <definedName name="pege1" localSheetId="26">#REF!</definedName>
    <definedName name="pege1" localSheetId="7">#REF!</definedName>
    <definedName name="pege1" localSheetId="6">#REF!</definedName>
    <definedName name="pege1" localSheetId="23">#REF!</definedName>
    <definedName name="pege1" localSheetId="35">#REF!</definedName>
    <definedName name="pege1" localSheetId="18">#REF!</definedName>
    <definedName name="pege1">#REF!</definedName>
    <definedName name="pege2" localSheetId="10">#REF!</definedName>
    <definedName name="pege2" localSheetId="17">#REF!</definedName>
    <definedName name="pege2" localSheetId="22">#REF!</definedName>
    <definedName name="pege2" localSheetId="21">#REF!</definedName>
    <definedName name="pege2" localSheetId="24">#REF!</definedName>
    <definedName name="pege2" localSheetId="11">#REF!</definedName>
    <definedName name="pege2" localSheetId="26">#REF!</definedName>
    <definedName name="pege2" localSheetId="7">#REF!</definedName>
    <definedName name="pege2" localSheetId="6">#REF!</definedName>
    <definedName name="pege2" localSheetId="23">#REF!</definedName>
    <definedName name="pege2" localSheetId="35">#REF!</definedName>
    <definedName name="pege2" localSheetId="34">#REF!</definedName>
    <definedName name="pege2" localSheetId="18">#REF!</definedName>
    <definedName name="pege2">#REF!</definedName>
    <definedName name="pege4" localSheetId="10">#REF!</definedName>
    <definedName name="pege4" localSheetId="17">#REF!</definedName>
    <definedName name="pege4" localSheetId="22">#REF!</definedName>
    <definedName name="pege4" localSheetId="21">#REF!</definedName>
    <definedName name="pege4" localSheetId="11">#REF!</definedName>
    <definedName name="pege4" localSheetId="26">#REF!</definedName>
    <definedName name="pege4" localSheetId="7">#REF!</definedName>
    <definedName name="pege4" localSheetId="6">#REF!</definedName>
    <definedName name="pege4" localSheetId="23">#REF!</definedName>
    <definedName name="pege4" localSheetId="35">#REF!</definedName>
    <definedName name="pege4" localSheetId="18">#REF!</definedName>
    <definedName name="pege4">#REF!</definedName>
    <definedName name="pfge3" localSheetId="10">#REF!</definedName>
    <definedName name="pfge3" localSheetId="17">#REF!</definedName>
    <definedName name="pfge3" localSheetId="22">#REF!</definedName>
    <definedName name="pfge3" localSheetId="21">#REF!</definedName>
    <definedName name="pfge3" localSheetId="24">#REF!</definedName>
    <definedName name="pfge3" localSheetId="11">#REF!</definedName>
    <definedName name="pfge3" localSheetId="26">#REF!</definedName>
    <definedName name="pfge3" localSheetId="7">#REF!</definedName>
    <definedName name="pfge3" localSheetId="6">#REF!</definedName>
    <definedName name="pfge3" localSheetId="23">#REF!</definedName>
    <definedName name="pfge3" localSheetId="35">#REF!</definedName>
    <definedName name="pfge3" localSheetId="34">#REF!</definedName>
    <definedName name="pfge3" localSheetId="18">#REF!</definedName>
    <definedName name="pfge3">#REF!</definedName>
    <definedName name="_xlnm.Print_Area" localSheetId="20">'(A-21)業務完了届'!$A$1:$S$48</definedName>
    <definedName name="_xlnm.Print_Area" localSheetId="10">'RHワーキングメモ(A-11) '!$A$1:$AQ$61</definedName>
    <definedName name="_xlnm.Print_Area" localSheetId="17">'ます接続確認(A-18) '!$A$1:$J$44</definedName>
    <definedName name="_xlnm.Print_Area" localSheetId="22">'業務終了届（A-23） '!$B$1:$AC$74</definedName>
    <definedName name="_xlnm.Print_Area" localSheetId="21">'業務集計内訳書（A-22）'!$A$1:$G$295</definedName>
    <definedName name="_xlnm.Print_Area" localSheetId="1">'業務代理人・業務代理人補及び業務主任技術者指定通知書(A-2)'!$A$1:$T$35</definedName>
    <definedName name="_xlnm.Print_Area" localSheetId="0">'業務着手届(A-1)'!$A$1:$R$48</definedName>
    <definedName name="_xlnm.Print_Area" localSheetId="24">'業務履行完了届（A-24）'!$A$1:$R$48</definedName>
    <definedName name="_xlnm.Print_Area" localSheetId="9">'業務履行協議簿(A-10)'!$A$1:$AB$48</definedName>
    <definedName name="_xlnm.Print_Area" localSheetId="11">'苦情ワーキングメモ(A-12) '!$A$1:$AZ$60</definedName>
    <definedName name="_xlnm.Print_Area" localSheetId="7">'材料の支給(A-8)'!$A$1:$K$45</definedName>
    <definedName name="_xlnm.Print_Area" localSheetId="19">'作業日報(A-20)'!$D$1:$AS$35</definedName>
    <definedName name="_xlnm.Print_Area" localSheetId="6">'借用書(A-7)'!$A$1:$I$41</definedName>
    <definedName name="_xlnm.Print_Area" localSheetId="23">'終了届（別紙（A-23）'!$A$1:$M$28</definedName>
    <definedName name="_xlnm.Print_Area" localSheetId="15">'臭気(A-16)'!$A$1:$Y$60</definedName>
    <definedName name="_xlnm.Print_Area" localSheetId="5">'身分証明書交付願(A-6)'!$A$1:$P$46</definedName>
    <definedName name="_xlnm.Print_Area" localSheetId="35">'数量内訳書【統合】Ａ４版案 (2)'!$A$1:$H$275</definedName>
    <definedName name="_xlnm.Print_Area" localSheetId="34">内訳書【個別】!$A$1:$Q$103</definedName>
    <definedName name="_xlnm.Print_Area" localSheetId="32">内訳書【統合】!$A$1:$Q$103</definedName>
    <definedName name="_xlnm.Print_Area" localSheetId="33">'内訳書【統合】 (2)'!$A$1:$Q$168</definedName>
    <definedName name="_xlnm.Print_Area" localSheetId="36">内訳書【統合】Ａ４版案!$A$1:$G$275</definedName>
    <definedName name="_xlnm.Print_Area" localSheetId="4">'日程表(A-5)'!$B$1:$AM$15</definedName>
    <definedName name="_xlnm.Print_Area" localSheetId="29">保安施設図!$A$1:$M$138</definedName>
    <definedName name="_xlnm.Print_Area" localSheetId="18">'報告書表紙(A-19) '!$B$1:$S$39</definedName>
    <definedName name="_xlnm.Print_Area" localSheetId="16">'油(A-17)'!$A$1:$Y$60</definedName>
    <definedName name="_xlnm.Print_Titles" localSheetId="35">'数量内訳書【統合】Ａ４版案 (2)'!$1:$5</definedName>
    <definedName name="_xlnm.Print_Titles" localSheetId="36">内訳書【統合】Ａ４版案!$1:$5</definedName>
    <definedName name="reigai" localSheetId="26">#REF!</definedName>
    <definedName name="reigai">#REF!</definedName>
    <definedName name="sassi" localSheetId="26">#REF!</definedName>
    <definedName name="sassi">#REF!</definedName>
    <definedName name="siji1">[2]指示書・承諾書!$C$29:$C$32,[2]指示書・承諾書!$C$63:$C$66</definedName>
    <definedName name="siji10">[2]指示書・承諾書!$L$29:$L$32,[2]指示書・承諾書!$L$63:$L$66</definedName>
    <definedName name="siji11">[2]指示書・承諾書!$M$29:$M$32,[2]指示書・承諾書!$M$63:$M$66</definedName>
    <definedName name="siji12">[2]指示書・承諾書!$N$29:$N$32,[2]指示書・承諾書!$N$63:$N$66</definedName>
    <definedName name="siji13">[2]指示書・承諾書!$O$29:$O$32,[2]指示書・承諾書!$O$63:$O$66</definedName>
    <definedName name="siji14">[2]指示書・承諾書!$P$29:$P$32,[2]指示書・承諾書!$P$63:$P$66</definedName>
    <definedName name="siji15">[2]指示書・承諾書!$Q$29:$Q$32,[2]指示書・承諾書!$Q$63:$Q$66</definedName>
    <definedName name="siji16">[2]指示書・承諾書!$R$29:$R$32,[2]指示書・承諾書!$R$63:$R$66</definedName>
    <definedName name="siji17">[2]指示書・承諾書!$S$29:$S$32,[2]指示書・承諾書!$S$63:$S$66</definedName>
    <definedName name="siji18">[2]指示書・承諾書!$T$29:$T$32,[2]指示書・承諾書!$T$63:$T$66</definedName>
    <definedName name="siji19">[2]指示書・承諾書!$U$29:$U$32,[2]指示書・承諾書!$U$63:$U$66</definedName>
    <definedName name="siji2">[2]指示書・承諾書!$D$29:$D$32,[2]指示書・承諾書!$D$63:$D$66</definedName>
    <definedName name="siji20">[2]指示書・承諾書!$V$29:$V$32,[2]指示書・承諾書!$V$63:$V$66</definedName>
    <definedName name="siji3">[2]指示書・承諾書!$E$29:$E$32,[2]指示書・承諾書!$E$63:$E$66</definedName>
    <definedName name="siji4">[2]指示書・承諾書!$F$29:$F$32,[2]指示書・承諾書!$F$63:$F$66</definedName>
    <definedName name="siji5">[2]指示書・承諾書!$G$29:$G$32,[2]指示書・承諾書!$G$63:$G$66</definedName>
    <definedName name="siji6">[2]指示書・承諾書!$H$29:$H$32,[2]指示書・承諾書!$H$63:$H$66</definedName>
    <definedName name="siji7">[2]指示書・承諾書!$I$29:$I$32,[2]指示書・承諾書!$I$63:$I$66</definedName>
    <definedName name="siji8">[2]指示書・承諾書!$J$29:$J$32,[2]指示書・承諾書!$J$63:$J$66</definedName>
    <definedName name="siji9">[2]指示書・承諾書!$K$29:$K$32,[2]指示書・承諾書!$K$63:$K$66</definedName>
    <definedName name="sijihen1" localSheetId="10">#REF!,#REF!</definedName>
    <definedName name="sijihen1" localSheetId="17">#REF!,#REF!</definedName>
    <definedName name="sijihen1" localSheetId="22">#REF!,#REF!</definedName>
    <definedName name="sijihen1" localSheetId="21">#REF!,#REF!</definedName>
    <definedName name="sijihen1" localSheetId="24">#REF!,#REF!</definedName>
    <definedName name="sijihen1" localSheetId="11">#REF!,#REF!</definedName>
    <definedName name="sijihen1" localSheetId="7">#REF!,#REF!</definedName>
    <definedName name="sijihen1" localSheetId="19">'[3]業務指示書(様式3)'!$C$29:$C$36,'[3]業務指示書(様式3)'!#REF!</definedName>
    <definedName name="sijihen1" localSheetId="6">[4]業務指示書!$C$29:$C$36,[4]業務指示書!#REF!</definedName>
    <definedName name="sijihen1" localSheetId="23">#REF!,#REF!</definedName>
    <definedName name="sijihen1" localSheetId="35">#REF!,#REF!</definedName>
    <definedName name="sijihen1" localSheetId="34">#REF!,#REF!</definedName>
    <definedName name="sijihen1" localSheetId="18">#REF!,#REF!</definedName>
    <definedName name="sijihen1">#REF!,#REF!</definedName>
    <definedName name="sijihen10" localSheetId="10">#REF!,#REF!</definedName>
    <definedName name="sijihen10" localSheetId="17">#REF!,#REF!</definedName>
    <definedName name="sijihen10" localSheetId="22">#REF!,#REF!</definedName>
    <definedName name="sijihen10" localSheetId="21">#REF!,#REF!</definedName>
    <definedName name="sijihen10" localSheetId="24">#REF!,#REF!</definedName>
    <definedName name="sijihen10" localSheetId="11">#REF!,#REF!</definedName>
    <definedName name="sijihen10" localSheetId="7">#REF!,#REF!</definedName>
    <definedName name="sijihen10" localSheetId="19">'[3]業務指示書(様式3)'!$L$29:$L$36,'[3]業務指示書(様式3)'!#REF!</definedName>
    <definedName name="sijihen10" localSheetId="6">[4]業務指示書!$L$29:$L$36,[4]業務指示書!#REF!</definedName>
    <definedName name="sijihen10" localSheetId="23">#REF!,#REF!</definedName>
    <definedName name="sijihen10" localSheetId="35">#REF!,#REF!</definedName>
    <definedName name="sijihen10" localSheetId="34">#REF!,#REF!</definedName>
    <definedName name="sijihen10" localSheetId="18">#REF!,#REF!</definedName>
    <definedName name="sijihen10">#REF!,#REF!</definedName>
    <definedName name="sijihen11" localSheetId="10">#REF!,#REF!</definedName>
    <definedName name="sijihen11" localSheetId="17">#REF!,#REF!</definedName>
    <definedName name="sijihen11" localSheetId="22">#REF!,#REF!</definedName>
    <definedName name="sijihen11" localSheetId="21">#REF!,#REF!</definedName>
    <definedName name="sijihen11" localSheetId="24">#REF!,#REF!</definedName>
    <definedName name="sijihen11" localSheetId="11">#REF!,#REF!</definedName>
    <definedName name="sijihen11" localSheetId="7">#REF!,#REF!</definedName>
    <definedName name="sijihen11" localSheetId="19">'[3]業務指示書(様式3)'!$M$29:$M$36,'[3]業務指示書(様式3)'!#REF!</definedName>
    <definedName name="sijihen11" localSheetId="6">[4]業務指示書!$M$29:$M$36,[4]業務指示書!#REF!</definedName>
    <definedName name="sijihen11" localSheetId="23">#REF!,#REF!</definedName>
    <definedName name="sijihen11" localSheetId="35">#REF!,#REF!</definedName>
    <definedName name="sijihen11" localSheetId="34">#REF!,#REF!</definedName>
    <definedName name="sijihen11" localSheetId="18">#REF!,#REF!</definedName>
    <definedName name="sijihen11">#REF!,#REF!</definedName>
    <definedName name="sijihen12" localSheetId="10">#REF!,#REF!</definedName>
    <definedName name="sijihen12" localSheetId="17">#REF!,#REF!</definedName>
    <definedName name="sijihen12" localSheetId="22">#REF!,#REF!</definedName>
    <definedName name="sijihen12" localSheetId="21">#REF!,#REF!</definedName>
    <definedName name="sijihen12" localSheetId="24">#REF!,#REF!</definedName>
    <definedName name="sijihen12" localSheetId="11">#REF!,#REF!</definedName>
    <definedName name="sijihen12" localSheetId="7">#REF!,#REF!</definedName>
    <definedName name="sijihen12" localSheetId="19">'[3]業務指示書(様式3)'!$N$29:$N$36,'[3]業務指示書(様式3)'!#REF!</definedName>
    <definedName name="sijihen12" localSheetId="6">[4]業務指示書!$N$29:$N$36,[4]業務指示書!#REF!</definedName>
    <definedName name="sijihen12" localSheetId="23">#REF!,#REF!</definedName>
    <definedName name="sijihen12" localSheetId="35">#REF!,#REF!</definedName>
    <definedName name="sijihen12" localSheetId="34">#REF!,#REF!</definedName>
    <definedName name="sijihen12" localSheetId="18">#REF!,#REF!</definedName>
    <definedName name="sijihen12">#REF!,#REF!</definedName>
    <definedName name="sijihen13" localSheetId="10">#REF!,#REF!</definedName>
    <definedName name="sijihen13" localSheetId="17">#REF!,#REF!</definedName>
    <definedName name="sijihen13" localSheetId="22">#REF!,#REF!</definedName>
    <definedName name="sijihen13" localSheetId="21">#REF!,#REF!</definedName>
    <definedName name="sijihen13" localSheetId="24">#REF!,#REF!</definedName>
    <definedName name="sijihen13" localSheetId="11">#REF!,#REF!</definedName>
    <definedName name="sijihen13" localSheetId="7">#REF!,#REF!</definedName>
    <definedName name="sijihen13" localSheetId="19">'[3]業務指示書(様式3)'!$O$29:$O$36,'[3]業務指示書(様式3)'!#REF!</definedName>
    <definedName name="sijihen13" localSheetId="6">[4]業務指示書!$O$29:$O$36,[4]業務指示書!#REF!</definedName>
    <definedName name="sijihen13" localSheetId="23">#REF!,#REF!</definedName>
    <definedName name="sijihen13" localSheetId="35">#REF!,#REF!</definedName>
    <definedName name="sijihen13" localSheetId="34">#REF!,#REF!</definedName>
    <definedName name="sijihen13" localSheetId="18">#REF!,#REF!</definedName>
    <definedName name="sijihen13">#REF!,#REF!</definedName>
    <definedName name="sijihen14" localSheetId="10">#REF!,#REF!</definedName>
    <definedName name="sijihen14" localSheetId="17">#REF!,#REF!</definedName>
    <definedName name="sijihen14" localSheetId="22">#REF!,#REF!</definedName>
    <definedName name="sijihen14" localSheetId="21">#REF!,#REF!</definedName>
    <definedName name="sijihen14" localSheetId="24">#REF!,#REF!</definedName>
    <definedName name="sijihen14" localSheetId="11">#REF!,#REF!</definedName>
    <definedName name="sijihen14" localSheetId="7">#REF!,#REF!</definedName>
    <definedName name="sijihen14" localSheetId="19">'[3]業務指示書(様式3)'!$P$29:$P$36,'[3]業務指示書(様式3)'!#REF!</definedName>
    <definedName name="sijihen14" localSheetId="6">[4]業務指示書!$P$29:$P$36,[4]業務指示書!#REF!</definedName>
    <definedName name="sijihen14" localSheetId="23">#REF!,#REF!</definedName>
    <definedName name="sijihen14" localSheetId="35">#REF!,#REF!</definedName>
    <definedName name="sijihen14" localSheetId="34">#REF!,#REF!</definedName>
    <definedName name="sijihen14" localSheetId="18">#REF!,#REF!</definedName>
    <definedName name="sijihen14">#REF!,#REF!</definedName>
    <definedName name="sijihen15" localSheetId="10">#REF!,#REF!</definedName>
    <definedName name="sijihen15" localSheetId="17">#REF!,#REF!</definedName>
    <definedName name="sijihen15" localSheetId="22">#REF!,#REF!</definedName>
    <definedName name="sijihen15" localSheetId="21">#REF!,#REF!</definedName>
    <definedName name="sijihen15" localSheetId="24">#REF!,#REF!</definedName>
    <definedName name="sijihen15" localSheetId="11">#REF!,#REF!</definedName>
    <definedName name="sijihen15" localSheetId="7">#REF!,#REF!</definedName>
    <definedName name="sijihen15" localSheetId="19">'[3]業務指示書(様式3)'!$Q$29:$Q$36,'[3]業務指示書(様式3)'!#REF!</definedName>
    <definedName name="sijihen15" localSheetId="6">[4]業務指示書!$Q$29:$Q$36,[4]業務指示書!#REF!</definedName>
    <definedName name="sijihen15" localSheetId="23">#REF!,#REF!</definedName>
    <definedName name="sijihen15" localSheetId="35">#REF!,#REF!</definedName>
    <definedName name="sijihen15" localSheetId="34">#REF!,#REF!</definedName>
    <definedName name="sijihen15" localSheetId="18">#REF!,#REF!</definedName>
    <definedName name="sijihen15">#REF!,#REF!</definedName>
    <definedName name="sijihen16" localSheetId="10">#REF!,#REF!</definedName>
    <definedName name="sijihen16" localSheetId="17">#REF!,#REF!</definedName>
    <definedName name="sijihen16" localSheetId="22">#REF!,#REF!</definedName>
    <definedName name="sijihen16" localSheetId="21">#REF!,#REF!</definedName>
    <definedName name="sijihen16" localSheetId="24">#REF!,#REF!</definedName>
    <definedName name="sijihen16" localSheetId="11">#REF!,#REF!</definedName>
    <definedName name="sijihen16" localSheetId="7">#REF!,#REF!</definedName>
    <definedName name="sijihen16" localSheetId="19">'[3]業務指示書(様式3)'!$R$29:$R$36,'[3]業務指示書(様式3)'!#REF!</definedName>
    <definedName name="sijihen16" localSheetId="6">[4]業務指示書!$R$29:$R$36,[4]業務指示書!#REF!</definedName>
    <definedName name="sijihen16" localSheetId="23">#REF!,#REF!</definedName>
    <definedName name="sijihen16" localSheetId="35">#REF!,#REF!</definedName>
    <definedName name="sijihen16" localSheetId="34">#REF!,#REF!</definedName>
    <definedName name="sijihen16" localSheetId="18">#REF!,#REF!</definedName>
    <definedName name="sijihen16">#REF!,#REF!</definedName>
    <definedName name="sijihen17" localSheetId="10">#REF!,#REF!</definedName>
    <definedName name="sijihen17" localSheetId="17">#REF!,#REF!</definedName>
    <definedName name="sijihen17" localSheetId="22">#REF!,#REF!</definedName>
    <definedName name="sijihen17" localSheetId="21">#REF!,#REF!</definedName>
    <definedName name="sijihen17" localSheetId="24">#REF!,#REF!</definedName>
    <definedName name="sijihen17" localSheetId="11">#REF!,#REF!</definedName>
    <definedName name="sijihen17" localSheetId="7">#REF!,#REF!</definedName>
    <definedName name="sijihen17" localSheetId="19">'[3]業務指示書(様式3)'!$S$29:$S$36,'[3]業務指示書(様式3)'!#REF!</definedName>
    <definedName name="sijihen17" localSheetId="6">[4]業務指示書!$S$29:$S$36,[4]業務指示書!#REF!</definedName>
    <definedName name="sijihen17" localSheetId="23">#REF!,#REF!</definedName>
    <definedName name="sijihen17" localSheetId="35">#REF!,#REF!</definedName>
    <definedName name="sijihen17" localSheetId="34">#REF!,#REF!</definedName>
    <definedName name="sijihen17" localSheetId="18">#REF!,#REF!</definedName>
    <definedName name="sijihen17">#REF!,#REF!</definedName>
    <definedName name="sijihen18" localSheetId="10">#REF!,#REF!</definedName>
    <definedName name="sijihen18" localSheetId="17">#REF!,#REF!</definedName>
    <definedName name="sijihen18" localSheetId="22">#REF!,#REF!</definedName>
    <definedName name="sijihen18" localSheetId="21">#REF!,#REF!</definedName>
    <definedName name="sijihen18" localSheetId="24">#REF!,#REF!</definedName>
    <definedName name="sijihen18" localSheetId="11">#REF!,#REF!</definedName>
    <definedName name="sijihen18" localSheetId="7">#REF!,#REF!</definedName>
    <definedName name="sijihen18" localSheetId="19">'[3]業務指示書(様式3)'!$T$29:$T$36,'[3]業務指示書(様式3)'!#REF!</definedName>
    <definedName name="sijihen18" localSheetId="6">[4]業務指示書!$T$29:$T$36,[4]業務指示書!#REF!</definedName>
    <definedName name="sijihen18" localSheetId="23">#REF!,#REF!</definedName>
    <definedName name="sijihen18" localSheetId="35">#REF!,#REF!</definedName>
    <definedName name="sijihen18" localSheetId="34">#REF!,#REF!</definedName>
    <definedName name="sijihen18" localSheetId="18">#REF!,#REF!</definedName>
    <definedName name="sijihen18">#REF!,#REF!</definedName>
    <definedName name="sijihen19" localSheetId="10">#REF!,#REF!</definedName>
    <definedName name="sijihen19" localSheetId="17">#REF!,#REF!</definedName>
    <definedName name="sijihen19" localSheetId="22">#REF!,#REF!</definedName>
    <definedName name="sijihen19" localSheetId="21">#REF!,#REF!</definedName>
    <definedName name="sijihen19" localSheetId="24">#REF!,#REF!</definedName>
    <definedName name="sijihen19" localSheetId="11">#REF!,#REF!</definedName>
    <definedName name="sijihen19" localSheetId="7">#REF!,#REF!</definedName>
    <definedName name="sijihen19" localSheetId="19">'[3]業務指示書(様式3)'!$U$29:$U$36,'[3]業務指示書(様式3)'!#REF!</definedName>
    <definedName name="sijihen19" localSheetId="6">[4]業務指示書!$U$29:$U$36,[4]業務指示書!#REF!</definedName>
    <definedName name="sijihen19" localSheetId="23">#REF!,#REF!</definedName>
    <definedName name="sijihen19" localSheetId="35">#REF!,#REF!</definedName>
    <definedName name="sijihen19" localSheetId="34">#REF!,#REF!</definedName>
    <definedName name="sijihen19" localSheetId="18">#REF!,#REF!</definedName>
    <definedName name="sijihen19">#REF!,#REF!</definedName>
    <definedName name="sijihen2" localSheetId="10">#REF!,#REF!</definedName>
    <definedName name="sijihen2" localSheetId="17">#REF!,#REF!</definedName>
    <definedName name="sijihen2" localSheetId="22">#REF!,#REF!</definedName>
    <definedName name="sijihen2" localSheetId="21">#REF!,#REF!</definedName>
    <definedName name="sijihen2" localSheetId="24">#REF!,#REF!</definedName>
    <definedName name="sijihen2" localSheetId="11">#REF!,#REF!</definedName>
    <definedName name="sijihen2" localSheetId="7">#REF!,#REF!</definedName>
    <definedName name="sijihen2" localSheetId="19">'[3]業務指示書(様式3)'!$D$29:$D$36,'[3]業務指示書(様式3)'!#REF!</definedName>
    <definedName name="sijihen2" localSheetId="6">[4]業務指示書!$D$29:$D$36,[4]業務指示書!#REF!</definedName>
    <definedName name="sijihen2" localSheetId="23">#REF!,#REF!</definedName>
    <definedName name="sijihen2" localSheetId="35">#REF!,#REF!</definedName>
    <definedName name="sijihen2" localSheetId="34">#REF!,#REF!</definedName>
    <definedName name="sijihen2" localSheetId="18">#REF!,#REF!</definedName>
    <definedName name="sijihen2">#REF!,#REF!</definedName>
    <definedName name="sijihen20" localSheetId="10">#REF!,#REF!</definedName>
    <definedName name="sijihen20" localSheetId="17">#REF!,#REF!</definedName>
    <definedName name="sijihen20" localSheetId="22">#REF!,#REF!</definedName>
    <definedName name="sijihen20" localSheetId="21">#REF!,#REF!</definedName>
    <definedName name="sijihen20" localSheetId="24">#REF!,#REF!</definedName>
    <definedName name="sijihen20" localSheetId="11">#REF!,#REF!</definedName>
    <definedName name="sijihen20" localSheetId="7">#REF!,#REF!</definedName>
    <definedName name="sijihen20" localSheetId="19">'[3]業務指示書(様式3)'!$V$29:$V$36,'[3]業務指示書(様式3)'!#REF!</definedName>
    <definedName name="sijihen20" localSheetId="6">[4]業務指示書!$V$29:$V$36,[4]業務指示書!#REF!</definedName>
    <definedName name="sijihen20" localSheetId="23">#REF!,#REF!</definedName>
    <definedName name="sijihen20" localSheetId="35">#REF!,#REF!</definedName>
    <definedName name="sijihen20" localSheetId="34">#REF!,#REF!</definedName>
    <definedName name="sijihen20" localSheetId="18">#REF!,#REF!</definedName>
    <definedName name="sijihen20">#REF!,#REF!</definedName>
    <definedName name="sijihen3" localSheetId="10">#REF!,#REF!</definedName>
    <definedName name="sijihen3" localSheetId="17">#REF!,#REF!</definedName>
    <definedName name="sijihen3" localSheetId="22">#REF!,#REF!</definedName>
    <definedName name="sijihen3" localSheetId="21">#REF!,#REF!</definedName>
    <definedName name="sijihen3" localSheetId="24">#REF!,#REF!</definedName>
    <definedName name="sijihen3" localSheetId="11">#REF!,#REF!</definedName>
    <definedName name="sijihen3" localSheetId="7">#REF!,#REF!</definedName>
    <definedName name="sijihen3" localSheetId="19">'[3]業務指示書(様式3)'!$E$29:$E$36,'[3]業務指示書(様式3)'!#REF!</definedName>
    <definedName name="sijihen3" localSheetId="6">[4]業務指示書!$E$29:$E$36,[4]業務指示書!#REF!</definedName>
    <definedName name="sijihen3" localSheetId="23">#REF!,#REF!</definedName>
    <definedName name="sijihen3" localSheetId="35">#REF!,#REF!</definedName>
    <definedName name="sijihen3" localSheetId="34">#REF!,#REF!</definedName>
    <definedName name="sijihen3" localSheetId="18">#REF!,#REF!</definedName>
    <definedName name="sijihen3">#REF!,#REF!</definedName>
    <definedName name="sijihen4" localSheetId="10">#REF!,#REF!</definedName>
    <definedName name="sijihen4" localSheetId="17">#REF!,#REF!</definedName>
    <definedName name="sijihen4" localSheetId="22">#REF!,#REF!</definedName>
    <definedName name="sijihen4" localSheetId="21">#REF!,#REF!</definedName>
    <definedName name="sijihen4" localSheetId="24">#REF!,#REF!</definedName>
    <definedName name="sijihen4" localSheetId="11">#REF!,#REF!</definedName>
    <definedName name="sijihen4" localSheetId="7">#REF!,#REF!</definedName>
    <definedName name="sijihen4" localSheetId="19">'[3]業務指示書(様式3)'!$F$29:$F$36,'[3]業務指示書(様式3)'!#REF!</definedName>
    <definedName name="sijihen4" localSheetId="6">[4]業務指示書!$F$29:$F$36,[4]業務指示書!#REF!</definedName>
    <definedName name="sijihen4" localSheetId="23">#REF!,#REF!</definedName>
    <definedName name="sijihen4" localSheetId="35">#REF!,#REF!</definedName>
    <definedName name="sijihen4" localSheetId="34">#REF!,#REF!</definedName>
    <definedName name="sijihen4" localSheetId="18">#REF!,#REF!</definedName>
    <definedName name="sijihen4">#REF!,#REF!</definedName>
    <definedName name="sijihen5" localSheetId="10">#REF!,#REF!</definedName>
    <definedName name="sijihen5" localSheetId="17">#REF!,#REF!</definedName>
    <definedName name="sijihen5" localSheetId="22">#REF!,#REF!</definedName>
    <definedName name="sijihen5" localSheetId="21">#REF!,#REF!</definedName>
    <definedName name="sijihen5" localSheetId="24">#REF!,#REF!</definedName>
    <definedName name="sijihen5" localSheetId="11">#REF!,#REF!</definedName>
    <definedName name="sijihen5" localSheetId="7">#REF!,#REF!</definedName>
    <definedName name="sijihen5" localSheetId="19">'[3]業務指示書(様式3)'!$G$29:$G$36,'[3]業務指示書(様式3)'!#REF!</definedName>
    <definedName name="sijihen5" localSheetId="6">[4]業務指示書!$G$29:$G$36,[4]業務指示書!#REF!</definedName>
    <definedName name="sijihen5" localSheetId="23">#REF!,#REF!</definedName>
    <definedName name="sijihen5" localSheetId="35">#REF!,#REF!</definedName>
    <definedName name="sijihen5" localSheetId="34">#REF!,#REF!</definedName>
    <definedName name="sijihen5" localSheetId="18">#REF!,#REF!</definedName>
    <definedName name="sijihen5">#REF!,#REF!</definedName>
    <definedName name="sijihen6" localSheetId="10">#REF!,#REF!</definedName>
    <definedName name="sijihen6" localSheetId="17">#REF!,#REF!</definedName>
    <definedName name="sijihen6" localSheetId="22">#REF!,#REF!</definedName>
    <definedName name="sijihen6" localSheetId="21">#REF!,#REF!</definedName>
    <definedName name="sijihen6" localSheetId="24">#REF!,#REF!</definedName>
    <definedName name="sijihen6" localSheetId="11">#REF!,#REF!</definedName>
    <definedName name="sijihen6" localSheetId="7">#REF!,#REF!</definedName>
    <definedName name="sijihen6" localSheetId="19">'[3]業務指示書(様式3)'!$H$29:$H$36,'[3]業務指示書(様式3)'!#REF!</definedName>
    <definedName name="sijihen6" localSheetId="6">[4]業務指示書!$H$29:$H$36,[4]業務指示書!#REF!</definedName>
    <definedName name="sijihen6" localSheetId="23">#REF!,#REF!</definedName>
    <definedName name="sijihen6" localSheetId="35">#REF!,#REF!</definedName>
    <definedName name="sijihen6" localSheetId="34">#REF!,#REF!</definedName>
    <definedName name="sijihen6" localSheetId="18">#REF!,#REF!</definedName>
    <definedName name="sijihen6">#REF!,#REF!</definedName>
    <definedName name="sijihen7" localSheetId="10">#REF!,#REF!</definedName>
    <definedName name="sijihen7" localSheetId="17">#REF!,#REF!</definedName>
    <definedName name="sijihen7" localSheetId="22">#REF!,#REF!</definedName>
    <definedName name="sijihen7" localSheetId="21">#REF!,#REF!</definedName>
    <definedName name="sijihen7" localSheetId="24">#REF!,#REF!</definedName>
    <definedName name="sijihen7" localSheetId="11">#REF!,#REF!</definedName>
    <definedName name="sijihen7" localSheetId="7">#REF!,#REF!</definedName>
    <definedName name="sijihen7" localSheetId="19">'[3]業務指示書(様式3)'!$I$29:$I$36,'[3]業務指示書(様式3)'!#REF!</definedName>
    <definedName name="sijihen7" localSheetId="6">[4]業務指示書!$I$29:$I$36,[4]業務指示書!#REF!</definedName>
    <definedName name="sijihen7" localSheetId="23">#REF!,#REF!</definedName>
    <definedName name="sijihen7" localSheetId="35">#REF!,#REF!</definedName>
    <definedName name="sijihen7" localSheetId="34">#REF!,#REF!</definedName>
    <definedName name="sijihen7" localSheetId="18">#REF!,#REF!</definedName>
    <definedName name="sijihen7">#REF!,#REF!</definedName>
    <definedName name="sijihen8" localSheetId="10">#REF!,#REF!</definedName>
    <definedName name="sijihen8" localSheetId="17">#REF!,#REF!</definedName>
    <definedName name="sijihen8" localSheetId="22">#REF!,#REF!</definedName>
    <definedName name="sijihen8" localSheetId="21">#REF!,#REF!</definedName>
    <definedName name="sijihen8" localSheetId="24">#REF!,#REF!</definedName>
    <definedName name="sijihen8" localSheetId="11">#REF!,#REF!</definedName>
    <definedName name="sijihen8" localSheetId="7">#REF!,#REF!</definedName>
    <definedName name="sijihen8" localSheetId="19">'[3]業務指示書(様式3)'!$J$29:$J$36,'[3]業務指示書(様式3)'!#REF!</definedName>
    <definedName name="sijihen8" localSheetId="6">[4]業務指示書!$J$29:$J$36,[4]業務指示書!#REF!</definedName>
    <definedName name="sijihen8" localSheetId="23">#REF!,#REF!</definedName>
    <definedName name="sijihen8" localSheetId="35">#REF!,#REF!</definedName>
    <definedName name="sijihen8" localSheetId="34">#REF!,#REF!</definedName>
    <definedName name="sijihen8" localSheetId="18">#REF!,#REF!</definedName>
    <definedName name="sijihen8">#REF!,#REF!</definedName>
    <definedName name="sijihen9" localSheetId="10">#REF!,#REF!</definedName>
    <definedName name="sijihen9" localSheetId="17">#REF!,#REF!</definedName>
    <definedName name="sijihen9" localSheetId="22">#REF!,#REF!</definedName>
    <definedName name="sijihen9" localSheetId="21">#REF!,#REF!</definedName>
    <definedName name="sijihen9" localSheetId="24">#REF!,#REF!</definedName>
    <definedName name="sijihen9" localSheetId="11">#REF!,#REF!</definedName>
    <definedName name="sijihen9" localSheetId="7">#REF!,#REF!</definedName>
    <definedName name="sijihen9" localSheetId="19">'[3]業務指示書(様式3)'!$K$29:$K$36,'[3]業務指示書(様式3)'!#REF!</definedName>
    <definedName name="sijihen9" localSheetId="6">[4]業務指示書!$K$29:$K$36,[4]業務指示書!#REF!</definedName>
    <definedName name="sijihen9" localSheetId="23">#REF!,#REF!</definedName>
    <definedName name="sijihen9" localSheetId="35">#REF!,#REF!</definedName>
    <definedName name="sijihen9" localSheetId="34">#REF!,#REF!</definedName>
    <definedName name="sijihen9" localSheetId="18">#REF!,#REF!</definedName>
    <definedName name="sijihen9">#REF!,#REF!</definedName>
    <definedName name="sikaku" localSheetId="26">#REF!</definedName>
    <definedName name="sikaku">#REF!</definedName>
    <definedName name="tuki" localSheetId="26">#REF!</definedName>
    <definedName name="tuki">#REF!</definedName>
    <definedName name="yotei" localSheetId="26">#REF!</definedName>
    <definedName name="yotei">#REF!</definedName>
    <definedName name="yotei2" localSheetId="26">#REF!</definedName>
    <definedName name="yotei2">#REF!</definedName>
    <definedName name="一次単価一覧表">[5]一次単価一覧表!$A$3:$J$302</definedName>
    <definedName name="一般管理費A">[5]調達伺入力表!$D$38</definedName>
    <definedName name="一般管理費B">[5]調達伺入力表!$F$38</definedName>
    <definedName name="一般管理費以下">[5]調達伺入力表!$B$38</definedName>
    <definedName name="一般管理費以上">[5]調達伺入力表!$H$38</definedName>
    <definedName name="印刷" localSheetId="10">[6]入力表1!#REF!</definedName>
    <definedName name="印刷" localSheetId="17">[6]入力表1!#REF!</definedName>
    <definedName name="印刷" localSheetId="22">[6]入力表1!#REF!</definedName>
    <definedName name="印刷" localSheetId="21">[6]入力表1!#REF!</definedName>
    <definedName name="印刷" localSheetId="24">[6]入力表1!#REF!</definedName>
    <definedName name="印刷" localSheetId="9">[6]入力表1!#REF!</definedName>
    <definedName name="印刷" localSheetId="11">[6]入力表1!#REF!</definedName>
    <definedName name="印刷" localSheetId="26">[7]入力表1!#REF!</definedName>
    <definedName name="印刷" localSheetId="7">[6]入力表1!#REF!</definedName>
    <definedName name="印刷" localSheetId="19">[6]入力表1!#REF!</definedName>
    <definedName name="印刷" localSheetId="6">[6]入力表1!#REF!</definedName>
    <definedName name="印刷" localSheetId="23">[6]入力表1!#REF!</definedName>
    <definedName name="印刷" localSheetId="5">[6]入力表1!#REF!</definedName>
    <definedName name="印刷" localSheetId="35">[6]入力表1!#REF!</definedName>
    <definedName name="印刷" localSheetId="34">[6]入力表1!#REF!</definedName>
    <definedName name="印刷" localSheetId="18">[6]入力表1!#REF!</definedName>
    <definedName name="印刷">[6]入力表1!#REF!</definedName>
    <definedName name="印刷範囲" localSheetId="10">#REF!</definedName>
    <definedName name="印刷範囲" localSheetId="17">#REF!</definedName>
    <definedName name="印刷範囲" localSheetId="22">#REF!</definedName>
    <definedName name="印刷範囲" localSheetId="21">#REF!</definedName>
    <definedName name="印刷範囲" localSheetId="9">#REF!</definedName>
    <definedName name="印刷範囲" localSheetId="11">#REF!</definedName>
    <definedName name="印刷範囲" localSheetId="26">#REF!</definedName>
    <definedName name="印刷範囲" localSheetId="7">#REF!</definedName>
    <definedName name="印刷範囲" localSheetId="19">#REF!</definedName>
    <definedName name="印刷範囲" localSheetId="6">#REF!</definedName>
    <definedName name="印刷範囲" localSheetId="23">#REF!</definedName>
    <definedName name="印刷範囲" localSheetId="35">#REF!</definedName>
    <definedName name="印刷範囲" localSheetId="18">#REF!</definedName>
    <definedName name="印刷範囲">#REF!</definedName>
    <definedName name="延長" localSheetId="26">'[8]本工事（土砂）'!$Z$6:$AC$23</definedName>
    <definedName name="延長">[9]管内清掃!$Z$6:$AC$23</definedName>
    <definedName name="完了内わっ毛" localSheetId="10">[6]内訳書1!#REF!</definedName>
    <definedName name="完了内わっ毛" localSheetId="17">[6]内訳書1!#REF!</definedName>
    <definedName name="完了内わっ毛" localSheetId="22">[6]内訳書1!#REF!</definedName>
    <definedName name="完了内わっ毛" localSheetId="21">[6]内訳書1!#REF!</definedName>
    <definedName name="完了内わっ毛" localSheetId="24">[6]内訳書1!#REF!</definedName>
    <definedName name="完了内わっ毛" localSheetId="9">[6]内訳書1!#REF!</definedName>
    <definedName name="完了内わっ毛" localSheetId="11">[6]内訳書1!#REF!</definedName>
    <definedName name="完了内わっ毛" localSheetId="26">[7]内訳書1!#REF!</definedName>
    <definedName name="完了内わっ毛" localSheetId="7">[6]内訳書1!#REF!</definedName>
    <definedName name="完了内わっ毛" localSheetId="19">[6]内訳書1!#REF!</definedName>
    <definedName name="完了内わっ毛" localSheetId="6">[6]内訳書1!#REF!</definedName>
    <definedName name="完了内わっ毛" localSheetId="23">[6]内訳書1!#REF!</definedName>
    <definedName name="完了内わっ毛" localSheetId="5">[6]内訳書1!#REF!</definedName>
    <definedName name="完了内わっ毛" localSheetId="35">[6]内訳書1!#REF!</definedName>
    <definedName name="完了内わっ毛" localSheetId="34">[6]内訳書1!#REF!</definedName>
    <definedName name="完了内わっ毛" localSheetId="18">[6]内訳書1!#REF!</definedName>
    <definedName name="完了内わっ毛">[6]内訳書1!#REF!</definedName>
    <definedName name="完了内訳" localSheetId="10">[6]内訳書1!#REF!</definedName>
    <definedName name="完了内訳" localSheetId="17">[6]内訳書1!#REF!</definedName>
    <definedName name="完了内訳" localSheetId="22">[6]内訳書1!#REF!</definedName>
    <definedName name="完了内訳" localSheetId="21">[6]内訳書1!#REF!</definedName>
    <definedName name="完了内訳" localSheetId="24">[6]内訳書1!#REF!</definedName>
    <definedName name="完了内訳" localSheetId="9">[6]内訳書1!#REF!</definedName>
    <definedName name="完了内訳" localSheetId="11">[6]内訳書1!#REF!</definedName>
    <definedName name="完了内訳" localSheetId="26">[7]内訳書1!#REF!</definedName>
    <definedName name="完了内訳" localSheetId="7">[6]内訳書1!#REF!</definedName>
    <definedName name="完了内訳" localSheetId="19">[6]内訳書1!#REF!</definedName>
    <definedName name="完了内訳" localSheetId="6">[6]内訳書1!#REF!</definedName>
    <definedName name="完了内訳" localSheetId="23">[6]内訳書1!#REF!</definedName>
    <definedName name="完了内訳" localSheetId="5">[6]内訳書1!#REF!</definedName>
    <definedName name="完了内訳" localSheetId="35">[6]内訳書1!#REF!</definedName>
    <definedName name="完了内訳" localSheetId="34">[6]内訳書1!#REF!</definedName>
    <definedName name="完了内訳" localSheetId="18">[6]内訳書1!#REF!</definedName>
    <definedName name="完了内訳">[6]内訳書1!#REF!</definedName>
    <definedName name="完了内訳０２" localSheetId="10">[6]内訳書1!#REF!</definedName>
    <definedName name="完了内訳０２" localSheetId="17">[6]内訳書1!#REF!</definedName>
    <definedName name="完了内訳０２" localSheetId="22">[6]内訳書1!#REF!</definedName>
    <definedName name="完了内訳０２" localSheetId="21">[6]内訳書1!#REF!</definedName>
    <definedName name="完了内訳０２" localSheetId="24">[6]内訳書1!#REF!</definedName>
    <definedName name="完了内訳０２" localSheetId="9">[6]内訳書1!#REF!</definedName>
    <definedName name="完了内訳０２" localSheetId="11">[6]内訳書1!#REF!</definedName>
    <definedName name="完了内訳０２" localSheetId="26">[7]内訳書1!#REF!</definedName>
    <definedName name="完了内訳０２" localSheetId="7">[6]内訳書1!#REF!</definedName>
    <definedName name="完了内訳０２" localSheetId="19">[6]内訳書1!#REF!</definedName>
    <definedName name="完了内訳０２" localSheetId="6">[6]内訳書1!#REF!</definedName>
    <definedName name="完了内訳０２" localSheetId="23">[6]内訳書1!#REF!</definedName>
    <definedName name="完了内訳０２" localSheetId="5">[6]内訳書1!#REF!</definedName>
    <definedName name="完了内訳０２" localSheetId="35">[6]内訳書1!#REF!</definedName>
    <definedName name="完了内訳０２" localSheetId="34">[6]内訳書1!#REF!</definedName>
    <definedName name="完了内訳０２" localSheetId="18">[6]内訳書1!#REF!</definedName>
    <definedName name="完了内訳０２">[6]内訳書1!#REF!</definedName>
    <definedName name="完了内訳０３" localSheetId="10">[6]内訳書1!#REF!</definedName>
    <definedName name="完了内訳０３" localSheetId="17">[6]内訳書1!#REF!</definedName>
    <definedName name="完了内訳０３" localSheetId="22">[6]内訳書1!#REF!</definedName>
    <definedName name="完了内訳０３" localSheetId="21">[6]内訳書1!#REF!</definedName>
    <definedName name="完了内訳０３" localSheetId="24">[6]内訳書1!#REF!</definedName>
    <definedName name="完了内訳０３" localSheetId="9">[6]内訳書1!#REF!</definedName>
    <definedName name="完了内訳０３" localSheetId="11">[6]内訳書1!#REF!</definedName>
    <definedName name="完了内訳０３" localSheetId="26">[7]内訳書1!#REF!</definedName>
    <definedName name="完了内訳０３" localSheetId="7">[6]内訳書1!#REF!</definedName>
    <definedName name="完了内訳０３" localSheetId="19">[6]内訳書1!#REF!</definedName>
    <definedName name="完了内訳０３" localSheetId="6">[6]内訳書1!#REF!</definedName>
    <definedName name="完了内訳０３" localSheetId="23">[6]内訳書1!#REF!</definedName>
    <definedName name="完了内訳０３" localSheetId="5">[6]内訳書1!#REF!</definedName>
    <definedName name="完了内訳０３" localSheetId="35">[6]内訳書1!#REF!</definedName>
    <definedName name="完了内訳０３" localSheetId="34">[6]内訳書1!#REF!</definedName>
    <definedName name="完了内訳０３" localSheetId="18">[6]内訳書1!#REF!</definedName>
    <definedName name="完了内訳０３">[6]内訳書1!#REF!</definedName>
    <definedName name="完了内訳維持数量" localSheetId="10">#REF!,#REF!,#REF!,#REF!</definedName>
    <definedName name="完了内訳維持数量" localSheetId="17">#REF!,#REF!,#REF!,#REF!</definedName>
    <definedName name="完了内訳維持数量" localSheetId="22">#REF!,#REF!,#REF!,#REF!</definedName>
    <definedName name="完了内訳維持数量" localSheetId="21">#REF!,#REF!,#REF!,#REF!</definedName>
    <definedName name="完了内訳維持数量" localSheetId="11">#REF!,#REF!,#REF!,#REF!</definedName>
    <definedName name="完了内訳維持数量" localSheetId="7">#REF!,#REF!,#REF!,#REF!</definedName>
    <definedName name="完了内訳維持数量" localSheetId="6">#REF!,#REF!,#REF!,#REF!</definedName>
    <definedName name="完了内訳維持数量" localSheetId="23">#REF!,#REF!,#REF!,#REF!</definedName>
    <definedName name="完了内訳維持数量" localSheetId="35">#REF!,#REF!,#REF!,#REF!</definedName>
    <definedName name="完了内訳維持数量" localSheetId="18">#REF!,#REF!,#REF!,#REF!</definedName>
    <definedName name="完了内訳維持数量">#REF!,#REF!,#REF!,#REF!</definedName>
    <definedName name="完了内訳人孔巡視数量" localSheetId="10">#REF!,#REF!,#REF!,#REF!</definedName>
    <definedName name="完了内訳人孔巡視数量" localSheetId="17">#REF!,#REF!,#REF!,#REF!</definedName>
    <definedName name="完了内訳人孔巡視数量" localSheetId="22">#REF!,#REF!,#REF!,#REF!</definedName>
    <definedName name="完了内訳人孔巡視数量" localSheetId="21">#REF!,#REF!,#REF!,#REF!</definedName>
    <definedName name="完了内訳人孔巡視数量" localSheetId="11">#REF!,#REF!,#REF!,#REF!</definedName>
    <definedName name="完了内訳人孔巡視数量" localSheetId="7">#REF!,#REF!,#REF!,#REF!</definedName>
    <definedName name="完了内訳人孔巡視数量" localSheetId="6">#REF!,#REF!,#REF!,#REF!</definedName>
    <definedName name="完了内訳人孔巡視数量" localSheetId="23">#REF!,#REF!,#REF!,#REF!</definedName>
    <definedName name="完了内訳人孔巡視数量" localSheetId="35">#REF!,#REF!,#REF!,#REF!</definedName>
    <definedName name="完了内訳人孔巡視数量" localSheetId="18">#REF!,#REF!,#REF!,#REF!</definedName>
    <definedName name="完了内訳人孔巡視数量">#REF!,#REF!,#REF!,#REF!</definedName>
    <definedName name="完了内訳桝取付数量" localSheetId="10">#REF!,#REF!,#REF!,#REF!</definedName>
    <definedName name="完了内訳桝取付数量" localSheetId="17">#REF!,#REF!,#REF!,#REF!</definedName>
    <definedName name="完了内訳桝取付数量" localSheetId="22">#REF!,#REF!,#REF!,#REF!</definedName>
    <definedName name="完了内訳桝取付数量" localSheetId="21">#REF!,#REF!,#REF!,#REF!</definedName>
    <definedName name="完了内訳桝取付数量" localSheetId="11">#REF!,#REF!,#REF!,#REF!</definedName>
    <definedName name="完了内訳桝取付数量" localSheetId="7">#REF!,#REF!,#REF!,#REF!</definedName>
    <definedName name="完了内訳桝取付数量" localSheetId="6">#REF!,#REF!,#REF!,#REF!</definedName>
    <definedName name="完了内訳桝取付数量" localSheetId="23">#REF!,#REF!,#REF!,#REF!</definedName>
    <definedName name="完了内訳桝取付数量" localSheetId="35">#REF!,#REF!,#REF!,#REF!</definedName>
    <definedName name="完了内訳桝取付数量" localSheetId="18">#REF!,#REF!,#REF!,#REF!</definedName>
    <definedName name="完了内訳桝取付数量">#REF!,#REF!,#REF!,#REF!</definedName>
    <definedName name="基本データ入力" localSheetId="10">#REF!</definedName>
    <definedName name="基本データ入力" localSheetId="17">#REF!</definedName>
    <definedName name="基本データ入力" localSheetId="22">#REF!</definedName>
    <definedName name="基本データ入力" localSheetId="21">#REF!</definedName>
    <definedName name="基本データ入力" localSheetId="11">#REF!</definedName>
    <definedName name="基本データ入力" localSheetId="7">#REF!</definedName>
    <definedName name="基本データ入力" localSheetId="19">#REF!</definedName>
    <definedName name="基本データ入力" localSheetId="6">#REF!</definedName>
    <definedName name="基本データ入力" localSheetId="23">#REF!</definedName>
    <definedName name="基本データ入力" localSheetId="35">#REF!</definedName>
    <definedName name="基本データ入力" localSheetId="18">#REF!</definedName>
    <definedName name="基本データ入力">#REF!</definedName>
    <definedName name="共通管理費A">[5]調達伺入力表!$D$36</definedName>
    <definedName name="共通管理費B">[5]調達伺入力表!$F$36</definedName>
    <definedName name="共通管理費以下">[5]調達伺入力表!$B$36</definedName>
    <definedName name="共通管理費以上">[5]調達伺入力表!$H$36</definedName>
    <definedName name="業者ﾘｽﾄ" localSheetId="10">#REF!</definedName>
    <definedName name="業者ﾘｽﾄ" localSheetId="17">#REF!</definedName>
    <definedName name="業者ﾘｽﾄ" localSheetId="22">#REF!</definedName>
    <definedName name="業者ﾘｽﾄ" localSheetId="21">#REF!</definedName>
    <definedName name="業者ﾘｽﾄ" localSheetId="11">#REF!</definedName>
    <definedName name="業者ﾘｽﾄ" localSheetId="26">#REF!</definedName>
    <definedName name="業者ﾘｽﾄ" localSheetId="7">#REF!</definedName>
    <definedName name="業者ﾘｽﾄ" localSheetId="19">#REF!</definedName>
    <definedName name="業者ﾘｽﾄ" localSheetId="27">#REF!</definedName>
    <definedName name="業者ﾘｽﾄ" localSheetId="6">#REF!</definedName>
    <definedName name="業者ﾘｽﾄ" localSheetId="23">#REF!</definedName>
    <definedName name="業者ﾘｽﾄ" localSheetId="35">#REF!</definedName>
    <definedName name="業者ﾘｽﾄ" localSheetId="18">#REF!</definedName>
    <definedName name="業者ﾘｽﾄ">#REF!</definedName>
    <definedName name="契約単価表">[5]契約提出用!$F$4:$DJ$270</definedName>
    <definedName name="経費リスト補正前">[5]区毎経費率一覧表!$B$19:$G$28</definedName>
    <definedName name="経費率リスト">[5]区毎経費率一覧表!$B$4:$H$13</definedName>
    <definedName name="元号">[5]調達伺入力表!$C$2</definedName>
    <definedName name="現場管理費A">[5]調達伺入力表!$D$37</definedName>
    <definedName name="現場管理費B">[5]調達伺入力表!$F$37</definedName>
    <definedName name="現場管理費以下">[5]調達伺入力表!$B$37</definedName>
    <definedName name="現場管理費以上">[5]調達伺入力表!$H$37</definedName>
    <definedName name="厚別区工種内訳書一覧">[5]厚別区工種内訳書一覧表!$D$5:$BY$204</definedName>
    <definedName name="厚別区材料単価一覧表">[5]厚別区工種内訳書一覧表!$D$207:$R$306</definedName>
    <definedName name="厚別区設計額税込">'[5]係数表（金入）'!$CB$314</definedName>
    <definedName name="厚別区設計額税抜">'[5]係数表（金入）'!$CB$312</definedName>
    <definedName name="厚別区予算額">[5]h28年度予算!$AB$25</definedName>
    <definedName name="工種リスト" localSheetId="20">[10]工種リスト!$A$2:$D$301</definedName>
    <definedName name="工種リスト" localSheetId="10">工種リスト!$A$2:$D$301</definedName>
    <definedName name="工種リスト" localSheetId="17">工種リスト!$A$2:$D$301</definedName>
    <definedName name="工種リスト" localSheetId="22">工種リスト!$A$2:$D$301</definedName>
    <definedName name="工種リスト" localSheetId="11">工種リスト!$A$2:$D$301</definedName>
    <definedName name="工種リスト" localSheetId="7">工種リスト!$A$2:$D$301</definedName>
    <definedName name="工種リスト" localSheetId="6">[4]工種リスト!$A$2:$D$301</definedName>
    <definedName name="工種リスト" localSheetId="23">工種リスト!$A$2:$D$301</definedName>
    <definedName name="工種リスト" localSheetId="5">[11]工種リスト!$A$2:$D$301</definedName>
    <definedName name="工種リスト" localSheetId="18">工種リスト!$A$2:$D$301</definedName>
    <definedName name="工種リスト">工種リスト!$A$2:$D$301</definedName>
    <definedName name="工種材料全リスト" localSheetId="20">[10]リンク用工種リスト!$N$2:$P$301</definedName>
    <definedName name="工種材料全リスト" localSheetId="10">リンク用工種リスト!$N$2:$P$301</definedName>
    <definedName name="工種材料全リスト" localSheetId="17">リンク用工種リスト!$N$2:$P$301</definedName>
    <definedName name="工種材料全リスト" localSheetId="22">リンク用工種リスト!$N$2:$P$301</definedName>
    <definedName name="工種材料全リスト" localSheetId="11">リンク用工種リスト!$N$2:$P$301</definedName>
    <definedName name="工種材料全リスト" localSheetId="7">リンク用工種リスト!$N$2:$P$301</definedName>
    <definedName name="工種材料全リスト" localSheetId="6">[4]リンク用工種リスト!$N$2:$P$301</definedName>
    <definedName name="工種材料全リスト" localSheetId="23">リンク用工種リスト!$N$2:$P$301</definedName>
    <definedName name="工種材料全リスト" localSheetId="5">[11]リンク用工種リスト!$N$2:$P$301</definedName>
    <definedName name="工種材料全リスト" localSheetId="18">リンク用工種リスト!$N$2:$P$301</definedName>
    <definedName name="工種材料全リスト">リンク用工種リスト!$N$2:$P$301</definedName>
    <definedName name="工種全リスト">リンク用工種リスト!$A$2:$H$201</definedName>
    <definedName name="工種入力" localSheetId="10">#REF!</definedName>
    <definedName name="工種入力" localSheetId="17">#REF!</definedName>
    <definedName name="工種入力" localSheetId="22">#REF!</definedName>
    <definedName name="工種入力" localSheetId="21">#REF!</definedName>
    <definedName name="工種入力" localSheetId="11">#REF!</definedName>
    <definedName name="工種入力" localSheetId="7">#REF!</definedName>
    <definedName name="工種入力" localSheetId="19">#REF!</definedName>
    <definedName name="工種入力" localSheetId="6">#REF!</definedName>
    <definedName name="工種入力" localSheetId="23">#REF!</definedName>
    <definedName name="工種入力" localSheetId="35">#REF!</definedName>
    <definedName name="工種入力" localSheetId="18">#REF!</definedName>
    <definedName name="工種入力">#REF!</definedName>
    <definedName name="材料リスト">リンク用工種リスト!$J$2:$L$101</definedName>
    <definedName name="材料始">[5]調達伺入力表!$H$9</definedName>
    <definedName name="材料終">[5]調達伺入力表!$J$9</definedName>
    <definedName name="材料入力リスト">[5]材料入力表!$A$3:$I$102</definedName>
    <definedName name="指示書" localSheetId="10">#REF!</definedName>
    <definedName name="指示書" localSheetId="17">#REF!</definedName>
    <definedName name="指示書" localSheetId="22">#REF!</definedName>
    <definedName name="指示書" localSheetId="21">#REF!</definedName>
    <definedName name="指示書" localSheetId="9">#REF!</definedName>
    <definedName name="指示書" localSheetId="11">#REF!</definedName>
    <definedName name="指示書" localSheetId="26">#REF!</definedName>
    <definedName name="指示書" localSheetId="7">#REF!</definedName>
    <definedName name="指示書" localSheetId="19">#REF!</definedName>
    <definedName name="指示書" localSheetId="6">#REF!</definedName>
    <definedName name="指示書" localSheetId="23">#REF!</definedName>
    <definedName name="指示書" localSheetId="35">#REF!</definedName>
    <definedName name="指示書" localSheetId="18">#REF!</definedName>
    <definedName name="指示書">#REF!</definedName>
    <definedName name="試し打ち" localSheetId="10">[6]入力表1!#REF!</definedName>
    <definedName name="試し打ち" localSheetId="17">[6]入力表1!#REF!</definedName>
    <definedName name="試し打ち" localSheetId="22">[6]入力表1!#REF!</definedName>
    <definedName name="試し打ち" localSheetId="21">[6]入力表1!#REF!</definedName>
    <definedName name="試し打ち" localSheetId="24">[6]入力表1!#REF!</definedName>
    <definedName name="試し打ち" localSheetId="9">[6]入力表1!#REF!</definedName>
    <definedName name="試し打ち" localSheetId="11">[6]入力表1!#REF!</definedName>
    <definedName name="試し打ち" localSheetId="26">[7]入力表1!#REF!</definedName>
    <definedName name="試し打ち" localSheetId="7">[6]入力表1!#REF!</definedName>
    <definedName name="試し打ち" localSheetId="6">[6]入力表1!#REF!</definedName>
    <definedName name="試し打ち" localSheetId="23">[6]入力表1!#REF!</definedName>
    <definedName name="試し打ち" localSheetId="5">[6]入力表1!#REF!</definedName>
    <definedName name="試し打ち" localSheetId="35">[6]入力表1!#REF!</definedName>
    <definedName name="試し打ち" localSheetId="34">[6]入力表1!#REF!</definedName>
    <definedName name="試し打ち" localSheetId="18">[6]入力表1!#REF!</definedName>
    <definedName name="試し打ち">[6]入力表1!#REF!</definedName>
    <definedName name="手稲区工種内訳書一覧">[5]手稲区工種内訳書一覧表!$D$5:$BY$204</definedName>
    <definedName name="手稲区材料単価一覧表">[5]手稲区工種内訳書一覧表!$D$207:$R$306</definedName>
    <definedName name="手稲区設計額税込">'[5]係数表（金入）'!$BF$314</definedName>
    <definedName name="手稲区設計額税抜">'[5]係数表（金入）'!$BF$312</definedName>
    <definedName name="手稲区予算額">[5]h28年度予算!$P$25</definedName>
    <definedName name="消費税率">[5]調達伺入力表!$C$7</definedName>
    <definedName name="清田区工種内訳書一覧">[5]清田区工種内訳書一覧表!$D$5:$BY$204</definedName>
    <definedName name="清田区材料単価一覧表">[5]清田区工種内訳書一覧表!$D$207:$R$306</definedName>
    <definedName name="清田区設計額税込">'[5]係数表（金入）'!$CM$314</definedName>
    <definedName name="清田区設計額税抜">'[5]係数表（金入）'!$CM$312</definedName>
    <definedName name="清田区予算額">[5]h28年度予算!$AD$25</definedName>
    <definedName name="西区４" localSheetId="10">#REF!</definedName>
    <definedName name="西区４" localSheetId="17">#REF!</definedName>
    <definedName name="西区４" localSheetId="22">#REF!</definedName>
    <definedName name="西区４" localSheetId="21">#REF!</definedName>
    <definedName name="西区４" localSheetId="11">#REF!</definedName>
    <definedName name="西区４" localSheetId="7">#REF!</definedName>
    <definedName name="西区４" localSheetId="19">#REF!</definedName>
    <definedName name="西区４" localSheetId="6">#REF!</definedName>
    <definedName name="西区４" localSheetId="23">#REF!</definedName>
    <definedName name="西区４" localSheetId="35">#REF!</definedName>
    <definedName name="西区４" localSheetId="18">#REF!</definedName>
    <definedName name="西区４">#REF!</definedName>
    <definedName name="西区工種内訳書一覧">[5]西区工種内訳書一覧表!$D$5:$BY$204</definedName>
    <definedName name="西区材料単価一覧表">[5]西区工種内訳書一覧表!$D$207:$R$306</definedName>
    <definedName name="西区設計額税込">'[5]係数表（金入）'!$AU$314</definedName>
    <definedName name="西区設計額税抜">'[5]係数表（金入）'!$AU$312</definedName>
    <definedName name="西区予算額">[5]h28年度予算!$N$25</definedName>
    <definedName name="西部材料前年度数量">[5]前年度設計数量!$C$207:$S$276</definedName>
    <definedName name="西部昼間前年度数量">[5]前年度設計数量!$C$7:$S$106</definedName>
    <definedName name="西部夜間前年度数量">[5]前年度設計数量!$C$107:$S$206</definedName>
    <definedName name="前年度工種一覧">[5]設計用工種一覧!$Y$3:$AO$110</definedName>
    <definedName name="単価テーブル">#REF!</definedName>
    <definedName name="単価表打ち出し" localSheetId="10">[6]入力表1!#REF!</definedName>
    <definedName name="単価表打ち出し" localSheetId="17">[6]入力表1!#REF!</definedName>
    <definedName name="単価表打ち出し" localSheetId="22">[6]入力表1!#REF!</definedName>
    <definedName name="単価表打ち出し" localSheetId="21">[6]入力表1!#REF!</definedName>
    <definedName name="単価表打ち出し" localSheetId="24">[6]入力表1!#REF!</definedName>
    <definedName name="単価表打ち出し" localSheetId="9">[6]入力表1!#REF!</definedName>
    <definedName name="単価表打ち出し" localSheetId="11">[6]入力表1!#REF!</definedName>
    <definedName name="単価表打ち出し" localSheetId="26">[7]入力表1!#REF!</definedName>
    <definedName name="単価表打ち出し" localSheetId="7">[6]入力表1!#REF!</definedName>
    <definedName name="単価表打ち出し" localSheetId="6">[6]入力表1!#REF!</definedName>
    <definedName name="単価表打ち出し" localSheetId="23">[6]入力表1!#REF!</definedName>
    <definedName name="単価表打ち出し" localSheetId="5">[6]入力表1!#REF!</definedName>
    <definedName name="単価表打ち出し" localSheetId="35">[6]入力表1!#REF!</definedName>
    <definedName name="単価表打ち出し" localSheetId="34">[6]入力表1!#REF!</definedName>
    <definedName name="単価表打ち出し" localSheetId="18">[6]入力表1!#REF!</definedName>
    <definedName name="単価表打ち出し">[6]入力表1!#REF!</definedName>
    <definedName name="単契係数桁">[5]調達伺入力表!$H$11</definedName>
    <definedName name="中央区工種内訳書一覧">[5]中央区工種内訳書一覧表!$D$5:$BY$204</definedName>
    <definedName name="中央区材料単価一覧表">[5]中央区工種内訳書一覧表!$D$207:$R$306</definedName>
    <definedName name="中央区設計額税込">'[5]係数表（金入）'!$N$314</definedName>
    <definedName name="中央区設計額税抜">'[5]係数表（金入）'!$N$312</definedName>
    <definedName name="中央区予算額">[5]h28年度予算!$H$25</definedName>
    <definedName name="昼間工種リスト">リンク用工種リスト!$A$2:$H$101</definedName>
    <definedName name="昼間終">[5]調達伺入力表!$J$7</definedName>
    <definedName name="調査工" localSheetId="10">#REF!</definedName>
    <definedName name="調査工" localSheetId="17">#REF!</definedName>
    <definedName name="調査工" localSheetId="22">#REF!</definedName>
    <definedName name="調査工" localSheetId="21">#REF!</definedName>
    <definedName name="調査工" localSheetId="11">#REF!</definedName>
    <definedName name="調査工" localSheetId="26">#REF!</definedName>
    <definedName name="調査工" localSheetId="7">#REF!</definedName>
    <definedName name="調査工" localSheetId="6">#REF!</definedName>
    <definedName name="調査工" localSheetId="23">#REF!</definedName>
    <definedName name="調査工" localSheetId="35">#REF!</definedName>
    <definedName name="調査工" localSheetId="18">#REF!</definedName>
    <definedName name="調査工">#REF!</definedName>
    <definedName name="電話相談工種番号">[5]調達伺入力表!$H$10</definedName>
    <definedName name="土木一般世話役__昼">[12]TANN1!$D$3</definedName>
    <definedName name="土木一般世話役__夜">[12]TANN1!$D$4</definedName>
    <definedName name="東区工種内訳書一覧">[5]東区工種内訳書一覧表!$D$5:$BY$204</definedName>
    <definedName name="東区材料単価一覧表">[5]東区工種内訳書一覧表!$D$207:$R$306</definedName>
    <definedName name="東区設計額税込">'[5]係数表（金入）'!$AJ$314</definedName>
    <definedName name="東区設計額税抜">'[5]係数表（金入）'!$AJ$312</definedName>
    <definedName name="東区予算額">[5]h28年度予算!$L$25</definedName>
    <definedName name="東部材料前年度数量">[5]前年度設計数量!$U$207:$AL$276</definedName>
    <definedName name="東部昼間前年度数量">[5]前年度設計数量!$V$7:$AL$106</definedName>
    <definedName name="東部夜間前年度数量">[5]前年度設計数量!$V$107:$AL$206</definedName>
    <definedName name="特殊作業員______昼">[12]TANN1!$D$7</definedName>
    <definedName name="特殊作業員______夜">[12]TANN1!$D$8</definedName>
    <definedName name="内訳切捨て桁">[5]調達伺入力表!$C$9</definedName>
    <definedName name="南区工種内訳書一覧">[5]南区工種内訳書一覧表!$D$5:$BY$204</definedName>
    <definedName name="南区材料単価一覧表">[5]南区工種内訳書一覧表!$D$207:$R$306</definedName>
    <definedName name="南区設計額税込">'[5]係数表（金入）'!$DI$314</definedName>
    <definedName name="南区設計額税抜">'[5]係数表（金入）'!$DI$312</definedName>
    <definedName name="南区予算額">[5]h28年度予算!$AH$25</definedName>
    <definedName name="白石区工種内訳書一覧">[5]白石区工種内訳書一覧表!$D$5:$BY$204</definedName>
    <definedName name="白石区材料単価一覧表">[5]白石区工種内訳書一覧表!$D$207:$R$306</definedName>
    <definedName name="白石区設計額税込">'[5]係数表（金入）'!$BQ$314</definedName>
    <definedName name="白石区設計額税抜">'[5]係数表（金入）'!$BQ$312</definedName>
    <definedName name="白石区予算額">[5]h28年度予算!$Z$25</definedName>
    <definedName name="普通作業員______昼">[12]TANN1!$D$5</definedName>
    <definedName name="普通作業員______夜">[12]TANN1!$D$6</definedName>
    <definedName name="豊平区工種内訳書一覧">[5]豊平区工種内訳書一覧表!$D$5:$BY$204</definedName>
    <definedName name="豊平区材料単価一覧表">[5]豊平区工種内訳書一覧表!$D$207:$R$306</definedName>
    <definedName name="豊平区設計額税込">'[5]係数表（金入）'!$CX$314</definedName>
    <definedName name="豊平区設計額税抜">'[5]係数表（金入）'!$CX$312</definedName>
    <definedName name="豊平区予算額">[5]h28年度予算!$AF$25</definedName>
    <definedName name="北区工種内訳書一覧">[5]北区工種内訳書一覧表!$D$5:$BY$204</definedName>
    <definedName name="北区材料単価一覧表">[5]北区工種内訳書一覧表!$D$207:$R$306</definedName>
    <definedName name="北区設計額税込">'[5]係数表（金入）'!$Y$314</definedName>
    <definedName name="北区設計額税抜">'[5]係数表（金入）'!$Y$312</definedName>
    <definedName name="北区予算額">[5]h28年度予算!$J$25</definedName>
    <definedName name="夜間一次単価一覧表">[5]一次単価一覧表!$P$3:$Y$252</definedName>
    <definedName name="夜間工種リスト">リンク用工種リスト!$A$102:$H$201</definedName>
    <definedName name="夜間始">[5]調達伺入力表!$H$8</definedName>
    <definedName name="夜間終">[5]調達伺入力表!$J$8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9" i="55" l="1"/>
  <c r="G242" i="55"/>
  <c r="G232" i="55"/>
  <c r="G199" i="55"/>
  <c r="G112" i="55"/>
  <c r="G113" i="55"/>
  <c r="G94" i="55"/>
  <c r="G95" i="55"/>
  <c r="G96" i="55"/>
  <c r="G97" i="55"/>
  <c r="G98" i="55"/>
  <c r="G99" i="55"/>
  <c r="G100" i="55"/>
  <c r="G101" i="55"/>
  <c r="G102" i="55"/>
  <c r="G103" i="55"/>
  <c r="G104" i="55"/>
  <c r="G105" i="55"/>
  <c r="G106" i="55"/>
  <c r="G107" i="55"/>
  <c r="G108" i="55"/>
  <c r="G109" i="55"/>
  <c r="G110" i="55"/>
  <c r="G111" i="55"/>
  <c r="G114" i="55"/>
  <c r="G200" i="55" l="1"/>
  <c r="G201" i="55"/>
  <c r="A238" i="55" l="1"/>
  <c r="A179" i="55"/>
  <c r="A120" i="55"/>
  <c r="A61" i="55"/>
  <c r="G294" i="55" l="1"/>
  <c r="G295" i="55" s="1"/>
  <c r="G7" i="55"/>
  <c r="G6" i="55"/>
  <c r="H6" i="54" l="1"/>
  <c r="A7" i="54"/>
  <c r="H7" i="54" s="1"/>
  <c r="B6" i="54"/>
  <c r="G8" i="55" l="1"/>
  <c r="A8" i="54"/>
  <c r="H8" i="54" s="1"/>
  <c r="B7" i="54"/>
  <c r="G9" i="55" l="1"/>
  <c r="B8" i="54"/>
  <c r="A9" i="54"/>
  <c r="H9" i="54" s="1"/>
  <c r="G10" i="55" l="1"/>
  <c r="B9" i="54"/>
  <c r="A10" i="54"/>
  <c r="H10" i="54" s="1"/>
  <c r="G11" i="55" l="1"/>
  <c r="B10" i="54"/>
  <c r="A11" i="54"/>
  <c r="H11" i="54" s="1"/>
  <c r="G12" i="55" l="1"/>
  <c r="A12" i="54"/>
  <c r="H12" i="54" s="1"/>
  <c r="B11" i="54"/>
  <c r="G13" i="55" l="1"/>
  <c r="A13" i="54"/>
  <c r="H13" i="54" s="1"/>
  <c r="B12" i="54"/>
  <c r="G14" i="55" l="1"/>
  <c r="A14" i="54"/>
  <c r="H14" i="54" s="1"/>
  <c r="B13" i="54"/>
  <c r="G15" i="55" l="1"/>
  <c r="A15" i="54"/>
  <c r="H15" i="54" s="1"/>
  <c r="B14" i="54"/>
  <c r="G16" i="55" l="1"/>
  <c r="A16" i="54"/>
  <c r="H16" i="54" s="1"/>
  <c r="B15" i="54"/>
  <c r="G17" i="55" l="1"/>
  <c r="B16" i="54"/>
  <c r="A17" i="54"/>
  <c r="H17" i="54" s="1"/>
  <c r="G18" i="55" l="1"/>
  <c r="B17" i="54"/>
  <c r="A18" i="54"/>
  <c r="H18" i="54" s="1"/>
  <c r="G19" i="55" l="1"/>
  <c r="B18" i="54"/>
  <c r="A19" i="54"/>
  <c r="H19" i="54" s="1"/>
  <c r="G20" i="55" l="1"/>
  <c r="A20" i="54"/>
  <c r="H20" i="54" s="1"/>
  <c r="B19" i="54"/>
  <c r="G21" i="55" l="1"/>
  <c r="B20" i="54"/>
  <c r="A21" i="54"/>
  <c r="H21" i="54" s="1"/>
  <c r="G22" i="55" l="1"/>
  <c r="B21" i="54"/>
  <c r="A22" i="54"/>
  <c r="H22" i="54" s="1"/>
  <c r="G23" i="55" l="1"/>
  <c r="B22" i="54"/>
  <c r="A23" i="54"/>
  <c r="H23" i="54" s="1"/>
  <c r="G24" i="55" l="1"/>
  <c r="A24" i="54"/>
  <c r="H24" i="54" s="1"/>
  <c r="B23" i="54"/>
  <c r="G25" i="55" l="1"/>
  <c r="B24" i="54"/>
  <c r="A25" i="54"/>
  <c r="H25" i="54" s="1"/>
  <c r="G26" i="55" l="1"/>
  <c r="B25" i="54"/>
  <c r="A26" i="54"/>
  <c r="H26" i="54" s="1"/>
  <c r="G27" i="55" l="1"/>
  <c r="B26" i="54"/>
  <c r="A27" i="54"/>
  <c r="H27" i="54" s="1"/>
  <c r="G28" i="55" l="1"/>
  <c r="A28" i="54"/>
  <c r="H28" i="54" s="1"/>
  <c r="B27" i="54"/>
  <c r="G29" i="55" l="1"/>
  <c r="A29" i="54"/>
  <c r="H29" i="54" s="1"/>
  <c r="B28" i="54"/>
  <c r="G30" i="55" l="1"/>
  <c r="A30" i="54"/>
  <c r="H30" i="54" s="1"/>
  <c r="B29" i="54"/>
  <c r="G31" i="55" l="1"/>
  <c r="A31" i="54"/>
  <c r="H31" i="54" s="1"/>
  <c r="B30" i="54"/>
  <c r="G32" i="55" l="1"/>
  <c r="A32" i="54"/>
  <c r="H32" i="54" s="1"/>
  <c r="B31" i="54"/>
  <c r="G33" i="55" l="1"/>
  <c r="B32" i="54"/>
  <c r="A33" i="54"/>
  <c r="H33" i="54" s="1"/>
  <c r="G34" i="55" l="1"/>
  <c r="B33" i="54"/>
  <c r="A34" i="54"/>
  <c r="H34" i="54" s="1"/>
  <c r="G35" i="55" l="1"/>
  <c r="B34" i="54"/>
  <c r="A35" i="54"/>
  <c r="H35" i="54" s="1"/>
  <c r="G36" i="55" l="1"/>
  <c r="A36" i="54"/>
  <c r="H36" i="54" s="1"/>
  <c r="B35" i="54"/>
  <c r="G37" i="55" l="1"/>
  <c r="B36" i="54"/>
  <c r="A37" i="54"/>
  <c r="H37" i="54" s="1"/>
  <c r="G38" i="55" l="1"/>
  <c r="B37" i="54"/>
  <c r="A38" i="54"/>
  <c r="H38" i="54" s="1"/>
  <c r="G39" i="55" l="1"/>
  <c r="B38" i="54"/>
  <c r="A39" i="54"/>
  <c r="H39" i="54" s="1"/>
  <c r="G40" i="55" l="1"/>
  <c r="A40" i="54"/>
  <c r="H40" i="54" s="1"/>
  <c r="B39" i="54"/>
  <c r="G41" i="55" l="1"/>
  <c r="B40" i="54"/>
  <c r="A41" i="54"/>
  <c r="H41" i="54" s="1"/>
  <c r="G42" i="55" l="1"/>
  <c r="B41" i="54"/>
  <c r="A42" i="54"/>
  <c r="H42" i="54" s="1"/>
  <c r="G43" i="55" l="1"/>
  <c r="B42" i="54"/>
  <c r="A43" i="54"/>
  <c r="H43" i="54" s="1"/>
  <c r="G44" i="55" l="1"/>
  <c r="A44" i="54"/>
  <c r="H44" i="54" s="1"/>
  <c r="B43" i="54"/>
  <c r="G45" i="55" l="1"/>
  <c r="A45" i="54"/>
  <c r="H45" i="54" s="1"/>
  <c r="B44" i="54"/>
  <c r="G46" i="55" l="1"/>
  <c r="A46" i="54"/>
  <c r="H46" i="54" s="1"/>
  <c r="B45" i="54"/>
  <c r="G47" i="55" l="1"/>
  <c r="A47" i="54"/>
  <c r="H47" i="54" s="1"/>
  <c r="B46" i="54"/>
  <c r="G48" i="55" l="1"/>
  <c r="A48" i="54"/>
  <c r="H48" i="54" s="1"/>
  <c r="B47" i="54"/>
  <c r="G49" i="55" l="1"/>
  <c r="B48" i="54"/>
  <c r="A49" i="54"/>
  <c r="H49" i="54" s="1"/>
  <c r="G50" i="55" l="1"/>
  <c r="B49" i="54"/>
  <c r="A50" i="54"/>
  <c r="H50" i="54" s="1"/>
  <c r="G51" i="55" l="1"/>
  <c r="B50" i="54"/>
  <c r="A51" i="54"/>
  <c r="H51" i="54" s="1"/>
  <c r="G52" i="55" l="1"/>
  <c r="A52" i="54"/>
  <c r="H52" i="54" s="1"/>
  <c r="B51" i="54"/>
  <c r="G53" i="55" l="1"/>
  <c r="B52" i="54"/>
  <c r="A53" i="54"/>
  <c r="H53" i="54" s="1"/>
  <c r="G54" i="55" l="1"/>
  <c r="B53" i="54"/>
  <c r="A54" i="54"/>
  <c r="H54" i="54" s="1"/>
  <c r="G55" i="55" l="1"/>
  <c r="G56" i="55" s="1"/>
  <c r="B54" i="54"/>
  <c r="A55" i="54"/>
  <c r="H55" i="54" s="1"/>
  <c r="G65" i="55" l="1"/>
  <c r="B55" i="54"/>
  <c r="A60" i="54"/>
  <c r="H60" i="54" s="1"/>
  <c r="G66" i="55" l="1"/>
  <c r="B60" i="54"/>
  <c r="A61" i="54"/>
  <c r="H61" i="54" s="1"/>
  <c r="G67" i="55" l="1"/>
  <c r="B61" i="54"/>
  <c r="A62" i="54"/>
  <c r="H62" i="54" s="1"/>
  <c r="G68" i="55" l="1"/>
  <c r="A63" i="54"/>
  <c r="H63" i="54" s="1"/>
  <c r="B62" i="54"/>
  <c r="G69" i="55" l="1"/>
  <c r="B63" i="54"/>
  <c r="A64" i="54"/>
  <c r="H64" i="54" s="1"/>
  <c r="G70" i="55" l="1"/>
  <c r="A65" i="54"/>
  <c r="H65" i="54" s="1"/>
  <c r="B64" i="54"/>
  <c r="G71" i="55" l="1"/>
  <c r="B65" i="54"/>
  <c r="A66" i="54"/>
  <c r="H66" i="54" s="1"/>
  <c r="G72" i="55" l="1"/>
  <c r="A67" i="54"/>
  <c r="H67" i="54" s="1"/>
  <c r="B66" i="54"/>
  <c r="G73" i="55" l="1"/>
  <c r="A68" i="54"/>
  <c r="H68" i="54" s="1"/>
  <c r="B67" i="54"/>
  <c r="G74" i="55" l="1"/>
  <c r="A69" i="54"/>
  <c r="H69" i="54" s="1"/>
  <c r="B68" i="54"/>
  <c r="G75" i="55" l="1"/>
  <c r="A70" i="54"/>
  <c r="H70" i="54" s="1"/>
  <c r="B69" i="54"/>
  <c r="G76" i="55" l="1"/>
  <c r="A71" i="54"/>
  <c r="H71" i="54" s="1"/>
  <c r="B70" i="54"/>
  <c r="G77" i="55" l="1"/>
  <c r="B71" i="54"/>
  <c r="A72" i="54"/>
  <c r="H72" i="54" s="1"/>
  <c r="G78" i="55" l="1"/>
  <c r="B72" i="54"/>
  <c r="A73" i="54"/>
  <c r="H73" i="54" s="1"/>
  <c r="G79" i="55" l="1"/>
  <c r="B73" i="54"/>
  <c r="A74" i="54"/>
  <c r="H74" i="54" s="1"/>
  <c r="G80" i="55" l="1"/>
  <c r="B74" i="54"/>
  <c r="A75" i="54"/>
  <c r="H75" i="54" s="1"/>
  <c r="G81" i="55" l="1"/>
  <c r="B75" i="54"/>
  <c r="A76" i="54"/>
  <c r="H76" i="54" s="1"/>
  <c r="G82" i="55" l="1"/>
  <c r="A77" i="54"/>
  <c r="H77" i="54" s="1"/>
  <c r="B76" i="54"/>
  <c r="G83" i="55" l="1"/>
  <c r="B77" i="54"/>
  <c r="A78" i="54"/>
  <c r="H78" i="54" s="1"/>
  <c r="G84" i="55" l="1"/>
  <c r="A79" i="54"/>
  <c r="H79" i="54" s="1"/>
  <c r="B78" i="54"/>
  <c r="G85" i="55" l="1"/>
  <c r="A80" i="54"/>
  <c r="H80" i="54" s="1"/>
  <c r="B79" i="54"/>
  <c r="G86" i="55" l="1"/>
  <c r="A81" i="54"/>
  <c r="H81" i="54" s="1"/>
  <c r="B80" i="54"/>
  <c r="G87" i="55" l="1"/>
  <c r="A82" i="54"/>
  <c r="H82" i="54" s="1"/>
  <c r="B81" i="54"/>
  <c r="G88" i="55" l="1"/>
  <c r="A83" i="54"/>
  <c r="H83" i="54" s="1"/>
  <c r="B82" i="54"/>
  <c r="G89" i="55" l="1"/>
  <c r="A84" i="54"/>
  <c r="H84" i="54" s="1"/>
  <c r="B83" i="54"/>
  <c r="G90" i="55" l="1"/>
  <c r="A85" i="54"/>
  <c r="H85" i="54" s="1"/>
  <c r="B84" i="54"/>
  <c r="G91" i="55" l="1"/>
  <c r="A86" i="54"/>
  <c r="H86" i="54" s="1"/>
  <c r="B85" i="54"/>
  <c r="G92" i="55" l="1"/>
  <c r="A87" i="54"/>
  <c r="H87" i="54" s="1"/>
  <c r="B86" i="54"/>
  <c r="G93" i="55" l="1"/>
  <c r="G115" i="55" s="1"/>
  <c r="A88" i="54"/>
  <c r="H88" i="54" s="1"/>
  <c r="B87" i="54"/>
  <c r="A89" i="54" l="1"/>
  <c r="H89" i="54" s="1"/>
  <c r="B88" i="54"/>
  <c r="B89" i="54" l="1"/>
  <c r="A90" i="54"/>
  <c r="H90" i="54" s="1"/>
  <c r="B90" i="54" l="1"/>
  <c r="A91" i="54"/>
  <c r="H91" i="54" s="1"/>
  <c r="B91" i="54" l="1"/>
  <c r="A92" i="54"/>
  <c r="H92" i="54" s="1"/>
  <c r="A93" i="54" l="1"/>
  <c r="H93" i="54" s="1"/>
  <c r="B92" i="54"/>
  <c r="B93" i="54" l="1"/>
  <c r="A94" i="54"/>
  <c r="H94" i="54" s="1"/>
  <c r="B94" i="54" l="1"/>
  <c r="A95" i="54"/>
  <c r="H95" i="54" s="1"/>
  <c r="A96" i="54" l="1"/>
  <c r="H96" i="54" s="1"/>
  <c r="B95" i="54"/>
  <c r="A97" i="54" l="1"/>
  <c r="H97" i="54" s="1"/>
  <c r="B96" i="54"/>
  <c r="B97" i="54" l="1"/>
  <c r="A98" i="54"/>
  <c r="H98" i="54" s="1"/>
  <c r="A99" i="54" l="1"/>
  <c r="H99" i="54" s="1"/>
  <c r="B98" i="54"/>
  <c r="A100" i="54" l="1"/>
  <c r="H100" i="54" s="1"/>
  <c r="B99" i="54"/>
  <c r="A101" i="54" l="1"/>
  <c r="H101" i="54" s="1"/>
  <c r="B100" i="54"/>
  <c r="A102" i="54" l="1"/>
  <c r="H102" i="54" s="1"/>
  <c r="B101" i="54"/>
  <c r="A103" i="54" l="1"/>
  <c r="H103" i="54" s="1"/>
  <c r="B102" i="54"/>
  <c r="A104" i="54" l="1"/>
  <c r="H104" i="54" s="1"/>
  <c r="B103" i="54"/>
  <c r="A105" i="54" l="1"/>
  <c r="H105" i="54" s="1"/>
  <c r="B104" i="54"/>
  <c r="B105" i="54" l="1"/>
  <c r="A106" i="54"/>
  <c r="H106" i="54" s="1"/>
  <c r="B106" i="54" l="1"/>
  <c r="A107" i="54"/>
  <c r="H107" i="54" s="1"/>
  <c r="B107" i="54" l="1"/>
  <c r="A108" i="54"/>
  <c r="H108" i="54" s="1"/>
  <c r="A109" i="54" l="1"/>
  <c r="H109" i="54" s="1"/>
  <c r="B108" i="54"/>
  <c r="G124" i="55" l="1"/>
  <c r="B109" i="54"/>
  <c r="A114" i="54"/>
  <c r="H114" i="54" s="1"/>
  <c r="G125" i="55" l="1"/>
  <c r="B114" i="54"/>
  <c r="A115" i="54"/>
  <c r="H115" i="54" s="1"/>
  <c r="G126" i="55" l="1"/>
  <c r="A116" i="54"/>
  <c r="H116" i="54" s="1"/>
  <c r="B115" i="54"/>
  <c r="G127" i="55" l="1"/>
  <c r="B116" i="54"/>
  <c r="A117" i="54"/>
  <c r="H117" i="54" s="1"/>
  <c r="G128" i="55" l="1"/>
  <c r="A118" i="54"/>
  <c r="H118" i="54" s="1"/>
  <c r="B117" i="54"/>
  <c r="G129" i="55" l="1"/>
  <c r="B118" i="54"/>
  <c r="A119" i="54"/>
  <c r="H119" i="54" s="1"/>
  <c r="G130" i="55" l="1"/>
  <c r="A120" i="54"/>
  <c r="H120" i="54" s="1"/>
  <c r="B119" i="54"/>
  <c r="G131" i="55" l="1"/>
  <c r="A121" i="54"/>
  <c r="H121" i="54" s="1"/>
  <c r="B120" i="54"/>
  <c r="G132" i="55" l="1"/>
  <c r="B121" i="54"/>
  <c r="A122" i="54"/>
  <c r="H122" i="54" s="1"/>
  <c r="G133" i="55" l="1"/>
  <c r="A123" i="54"/>
  <c r="H123" i="54" s="1"/>
  <c r="B122" i="54"/>
  <c r="G134" i="55" l="1"/>
  <c r="A124" i="54"/>
  <c r="H124" i="54" s="1"/>
  <c r="B123" i="54"/>
  <c r="G135" i="55" l="1"/>
  <c r="B124" i="54"/>
  <c r="A125" i="54"/>
  <c r="H125" i="54" s="1"/>
  <c r="G136" i="55" l="1"/>
  <c r="B125" i="54"/>
  <c r="A126" i="54"/>
  <c r="H126" i="54" s="1"/>
  <c r="G137" i="55" l="1"/>
  <c r="B126" i="54"/>
  <c r="A127" i="54"/>
  <c r="H127" i="54" s="1"/>
  <c r="G138" i="55" l="1"/>
  <c r="A128" i="54"/>
  <c r="H128" i="54" s="1"/>
  <c r="B127" i="54"/>
  <c r="G139" i="55" l="1"/>
  <c r="B128" i="54"/>
  <c r="A129" i="54"/>
  <c r="H129" i="54" s="1"/>
  <c r="G140" i="55" l="1"/>
  <c r="B129" i="54"/>
  <c r="A130" i="54"/>
  <c r="H130" i="54" s="1"/>
  <c r="G141" i="55" l="1"/>
  <c r="B130" i="54"/>
  <c r="A131" i="54"/>
  <c r="H131" i="54" s="1"/>
  <c r="G142" i="55" l="1"/>
  <c r="A132" i="54"/>
  <c r="H132" i="54" s="1"/>
  <c r="B131" i="54"/>
  <c r="G143" i="55" l="1"/>
  <c r="A133" i="54"/>
  <c r="H133" i="54" s="1"/>
  <c r="B132" i="54"/>
  <c r="G144" i="55" l="1"/>
  <c r="B133" i="54"/>
  <c r="A134" i="54"/>
  <c r="H134" i="54" s="1"/>
  <c r="G145" i="55" l="1"/>
  <c r="A135" i="54"/>
  <c r="H135" i="54" s="1"/>
  <c r="B134" i="54"/>
  <c r="G146" i="55" l="1"/>
  <c r="A136" i="54"/>
  <c r="H136" i="54" s="1"/>
  <c r="B135" i="54"/>
  <c r="G147" i="55" l="1"/>
  <c r="A137" i="54"/>
  <c r="H137" i="54" s="1"/>
  <c r="B136" i="54"/>
  <c r="G148" i="55" l="1"/>
  <c r="A138" i="54"/>
  <c r="H138" i="54" s="1"/>
  <c r="B137" i="54"/>
  <c r="G149" i="55" l="1"/>
  <c r="A139" i="54"/>
  <c r="H139" i="54" s="1"/>
  <c r="B138" i="54"/>
  <c r="G150" i="55" l="1"/>
  <c r="A140" i="54"/>
  <c r="H140" i="54" s="1"/>
  <c r="B139" i="54"/>
  <c r="G151" i="55" l="1"/>
  <c r="B140" i="54"/>
  <c r="A141" i="54"/>
  <c r="H141" i="54" s="1"/>
  <c r="G152" i="55" l="1"/>
  <c r="B141" i="54"/>
  <c r="A142" i="54"/>
  <c r="H142" i="54" s="1"/>
  <c r="G153" i="55" l="1"/>
  <c r="B142" i="54"/>
  <c r="A143" i="54"/>
  <c r="H143" i="54" s="1"/>
  <c r="G154" i="55" l="1"/>
  <c r="A144" i="54"/>
  <c r="H144" i="54" s="1"/>
  <c r="B143" i="54"/>
  <c r="G155" i="55" l="1"/>
  <c r="B144" i="54"/>
  <c r="A145" i="54"/>
  <c r="H145" i="54" s="1"/>
  <c r="G156" i="55" l="1"/>
  <c r="B145" i="54"/>
  <c r="A146" i="54"/>
  <c r="H146" i="54" s="1"/>
  <c r="G157" i="55" l="1"/>
  <c r="B146" i="54"/>
  <c r="A147" i="54"/>
  <c r="H147" i="54" s="1"/>
  <c r="G158" i="55" l="1"/>
  <c r="A148" i="54"/>
  <c r="H148" i="54" s="1"/>
  <c r="B147" i="54"/>
  <c r="G159" i="55" l="1"/>
  <c r="B148" i="54"/>
  <c r="A149" i="54"/>
  <c r="H149" i="54" s="1"/>
  <c r="G160" i="55" l="1"/>
  <c r="A150" i="54"/>
  <c r="H150" i="54" s="1"/>
  <c r="B149" i="54"/>
  <c r="G161" i="55" l="1"/>
  <c r="A151" i="54"/>
  <c r="H151" i="54" s="1"/>
  <c r="B150" i="54"/>
  <c r="G162" i="55" l="1"/>
  <c r="A152" i="54"/>
  <c r="H152" i="54" s="1"/>
  <c r="B151" i="54"/>
  <c r="G163" i="55" l="1"/>
  <c r="A153" i="54"/>
  <c r="H153" i="54" s="1"/>
  <c r="B152" i="54"/>
  <c r="G164" i="55" l="1"/>
  <c r="A154" i="54"/>
  <c r="H154" i="54" s="1"/>
  <c r="B153" i="54"/>
  <c r="G165" i="55" l="1"/>
  <c r="A155" i="54"/>
  <c r="H155" i="54" s="1"/>
  <c r="B154" i="54"/>
  <c r="G166" i="55" l="1"/>
  <c r="A156" i="54"/>
  <c r="H156" i="54" s="1"/>
  <c r="B155" i="54"/>
  <c r="G167" i="55" l="1"/>
  <c r="B156" i="54"/>
  <c r="A157" i="54"/>
  <c r="H157" i="54" s="1"/>
  <c r="G168" i="55" l="1"/>
  <c r="B157" i="54"/>
  <c r="A158" i="54"/>
  <c r="H158" i="54" s="1"/>
  <c r="G169" i="55" l="1"/>
  <c r="B158" i="54"/>
  <c r="A159" i="54"/>
  <c r="H159" i="54" s="1"/>
  <c r="G170" i="55" l="1"/>
  <c r="A160" i="54"/>
  <c r="H160" i="54" s="1"/>
  <c r="B159" i="54"/>
  <c r="G171" i="55" l="1"/>
  <c r="B160" i="54"/>
  <c r="A161" i="54"/>
  <c r="H161" i="54" s="1"/>
  <c r="G172" i="55" l="1"/>
  <c r="B161" i="54"/>
  <c r="A162" i="54"/>
  <c r="H162" i="54" s="1"/>
  <c r="G173" i="55" l="1"/>
  <c r="G174" i="55" s="1"/>
  <c r="B162" i="54"/>
  <c r="A163" i="54"/>
  <c r="H163" i="54" s="1"/>
  <c r="G183" i="55" l="1"/>
  <c r="A168" i="54"/>
  <c r="H168" i="54" s="1"/>
  <c r="B163" i="54"/>
  <c r="G184" i="55" l="1"/>
  <c r="B168" i="54"/>
  <c r="A169" i="54"/>
  <c r="H169" i="54" s="1"/>
  <c r="G185" i="55" l="1"/>
  <c r="B169" i="54"/>
  <c r="A170" i="54"/>
  <c r="H170" i="54" s="1"/>
  <c r="G186" i="55" l="1"/>
  <c r="B170" i="54"/>
  <c r="A171" i="54"/>
  <c r="H171" i="54" s="1"/>
  <c r="G187" i="55" l="1"/>
  <c r="A172" i="54"/>
  <c r="H172" i="54" s="1"/>
  <c r="B171" i="54"/>
  <c r="G188" i="55" l="1"/>
  <c r="A173" i="54"/>
  <c r="H173" i="54" s="1"/>
  <c r="B172" i="54"/>
  <c r="G189" i="55" l="1"/>
  <c r="B173" i="54"/>
  <c r="A174" i="54"/>
  <c r="H174" i="54" s="1"/>
  <c r="G190" i="55" l="1"/>
  <c r="B174" i="54"/>
  <c r="A175" i="54"/>
  <c r="H175" i="54" s="1"/>
  <c r="G191" i="55" l="1"/>
  <c r="A176" i="54"/>
  <c r="H176" i="54" s="1"/>
  <c r="B175" i="54"/>
  <c r="G192" i="55" l="1"/>
  <c r="B176" i="54"/>
  <c r="A177" i="54"/>
  <c r="H177" i="54" s="1"/>
  <c r="G193" i="55" l="1"/>
  <c r="B177" i="54"/>
  <c r="A178" i="54"/>
  <c r="H178" i="54" s="1"/>
  <c r="G194" i="55" l="1"/>
  <c r="A179" i="54"/>
  <c r="H179" i="54" s="1"/>
  <c r="B178" i="54"/>
  <c r="G195" i="55" l="1"/>
  <c r="A180" i="54"/>
  <c r="H180" i="54" s="1"/>
  <c r="B179" i="54"/>
  <c r="G196" i="55" l="1"/>
  <c r="A181" i="54"/>
  <c r="H181" i="54" s="1"/>
  <c r="B180" i="54"/>
  <c r="G197" i="55" l="1"/>
  <c r="A182" i="54"/>
  <c r="H182" i="54" s="1"/>
  <c r="B181" i="54"/>
  <c r="A183" i="54" l="1"/>
  <c r="H183" i="54" s="1"/>
  <c r="B182" i="54"/>
  <c r="G198" i="55" l="1"/>
  <c r="A184" i="54"/>
  <c r="H184" i="54" s="1"/>
  <c r="B183" i="54"/>
  <c r="G202" i="55" l="1"/>
  <c r="B184" i="54"/>
  <c r="A185" i="54"/>
  <c r="H185" i="54" s="1"/>
  <c r="G203" i="55" l="1"/>
  <c r="B185" i="54"/>
  <c r="A186" i="54"/>
  <c r="H186" i="54" s="1"/>
  <c r="G204" i="55" l="1"/>
  <c r="B186" i="54"/>
  <c r="A187" i="54"/>
  <c r="H187" i="54" s="1"/>
  <c r="G205" i="55" l="1"/>
  <c r="A188" i="54"/>
  <c r="H188" i="54" s="1"/>
  <c r="B187" i="54"/>
  <c r="G206" i="55" l="1"/>
  <c r="A189" i="54"/>
  <c r="H189" i="54" s="1"/>
  <c r="B188" i="54"/>
  <c r="G207" i="55" l="1"/>
  <c r="A190" i="54"/>
  <c r="H190" i="54" s="1"/>
  <c r="B189" i="54"/>
  <c r="G208" i="55" l="1"/>
  <c r="B190" i="54"/>
  <c r="A191" i="54"/>
  <c r="H191" i="54" s="1"/>
  <c r="G209" i="55" l="1"/>
  <c r="A192" i="54"/>
  <c r="H192" i="54" s="1"/>
  <c r="B191" i="54"/>
  <c r="G210" i="55" l="1"/>
  <c r="A193" i="54"/>
  <c r="H193" i="54" s="1"/>
  <c r="B192" i="54"/>
  <c r="G211" i="55" l="1"/>
  <c r="B193" i="54"/>
  <c r="A194" i="54"/>
  <c r="H194" i="54" s="1"/>
  <c r="G212" i="55" l="1"/>
  <c r="B194" i="54"/>
  <c r="A195" i="54"/>
  <c r="H195" i="54" s="1"/>
  <c r="G213" i="55" l="1"/>
  <c r="A196" i="54"/>
  <c r="H196" i="54" s="1"/>
  <c r="B195" i="54"/>
  <c r="G214" i="55" l="1"/>
  <c r="A197" i="54"/>
  <c r="H197" i="54" s="1"/>
  <c r="B196" i="54"/>
  <c r="G215" i="55" l="1"/>
  <c r="A198" i="54"/>
  <c r="H198" i="54" s="1"/>
  <c r="B197" i="54"/>
  <c r="G216" i="55" l="1"/>
  <c r="A199" i="54"/>
  <c r="H199" i="54" s="1"/>
  <c r="B198" i="54"/>
  <c r="G217" i="55" l="1"/>
  <c r="A200" i="54"/>
  <c r="H200" i="54" s="1"/>
  <c r="B199" i="54"/>
  <c r="G218" i="55" l="1"/>
  <c r="A201" i="54"/>
  <c r="H201" i="54" s="1"/>
  <c r="B200" i="54"/>
  <c r="G219" i="55" l="1"/>
  <c r="A202" i="54"/>
  <c r="H202" i="54" s="1"/>
  <c r="B201" i="54"/>
  <c r="G220" i="55" l="1"/>
  <c r="A203" i="54"/>
  <c r="H203" i="54" s="1"/>
  <c r="B202" i="54"/>
  <c r="G221" i="55" l="1"/>
  <c r="A204" i="54"/>
  <c r="H204" i="54" s="1"/>
  <c r="B203" i="54"/>
  <c r="G222" i="55" l="1"/>
  <c r="A205" i="54"/>
  <c r="H205" i="54" s="1"/>
  <c r="B204" i="54"/>
  <c r="G223" i="55" l="1"/>
  <c r="A206" i="54"/>
  <c r="H206" i="54" s="1"/>
  <c r="B205" i="54"/>
  <c r="G224" i="55" l="1"/>
  <c r="A207" i="54"/>
  <c r="H207" i="54" s="1"/>
  <c r="B206" i="54"/>
  <c r="G225" i="55" l="1"/>
  <c r="B207" i="54"/>
  <c r="A208" i="54"/>
  <c r="H208" i="54" s="1"/>
  <c r="G226" i="55" l="1"/>
  <c r="A209" i="54"/>
  <c r="H209" i="54" s="1"/>
  <c r="B208" i="54"/>
  <c r="G227" i="55" l="1"/>
  <c r="A210" i="54"/>
  <c r="H210" i="54" s="1"/>
  <c r="B209" i="54"/>
  <c r="G228" i="55" l="1"/>
  <c r="A211" i="54"/>
  <c r="H211" i="54" s="1"/>
  <c r="B210" i="54"/>
  <c r="G229" i="55" l="1"/>
  <c r="A212" i="54"/>
  <c r="H212" i="54" s="1"/>
  <c r="B211" i="54"/>
  <c r="G230" i="55" l="1"/>
  <c r="A213" i="54"/>
  <c r="H213" i="54" s="1"/>
  <c r="B212" i="54"/>
  <c r="G231" i="55" l="1"/>
  <c r="G233" i="55" s="1"/>
  <c r="A214" i="54"/>
  <c r="H214" i="54" s="1"/>
  <c r="B213" i="54"/>
  <c r="A215" i="54" l="1"/>
  <c r="H215" i="54" s="1"/>
  <c r="B214" i="54"/>
  <c r="B215" i="54" l="1"/>
  <c r="A216" i="54"/>
  <c r="H216" i="54" s="1"/>
  <c r="G243" i="55" l="1"/>
  <c r="G244" i="55"/>
  <c r="A217" i="54"/>
  <c r="B216" i="54"/>
  <c r="G245" i="55" l="1"/>
  <c r="A222" i="54"/>
  <c r="B222" i="54" s="1"/>
  <c r="H217" i="54"/>
  <c r="B217" i="54"/>
  <c r="G246" i="55" l="1"/>
  <c r="H222" i="54"/>
  <c r="A223" i="54"/>
  <c r="G247" i="55" l="1"/>
  <c r="A224" i="54"/>
  <c r="B224" i="54" s="1"/>
  <c r="H223" i="54"/>
  <c r="B223" i="54"/>
  <c r="G248" i="55" l="1"/>
  <c r="A225" i="54"/>
  <c r="B225" i="54" s="1"/>
  <c r="H224" i="54"/>
  <c r="G249" i="55" l="1"/>
  <c r="A226" i="54"/>
  <c r="B226" i="54" s="1"/>
  <c r="H225" i="54"/>
  <c r="G250" i="55" l="1"/>
  <c r="A227" i="54"/>
  <c r="B227" i="54" s="1"/>
  <c r="H226" i="54"/>
  <c r="G251" i="55" l="1"/>
  <c r="A228" i="54"/>
  <c r="B228" i="54" s="1"/>
  <c r="H227" i="54"/>
  <c r="G252" i="55" l="1"/>
  <c r="A229" i="54"/>
  <c r="B229" i="54" s="1"/>
  <c r="H228" i="54"/>
  <c r="G253" i="55" l="1"/>
  <c r="A230" i="54"/>
  <c r="B230" i="54" s="1"/>
  <c r="H229" i="54"/>
  <c r="G254" i="55" l="1"/>
  <c r="A231" i="54"/>
  <c r="H230" i="54"/>
  <c r="G255" i="55" l="1"/>
  <c r="A232" i="54"/>
  <c r="B232" i="54" s="1"/>
  <c r="H231" i="54"/>
  <c r="B231" i="54"/>
  <c r="G256" i="55" l="1"/>
  <c r="A233" i="54"/>
  <c r="B233" i="54" s="1"/>
  <c r="H232" i="54"/>
  <c r="G257" i="55" l="1"/>
  <c r="A234" i="54"/>
  <c r="B234" i="54" s="1"/>
  <c r="H233" i="54"/>
  <c r="G258" i="55" l="1"/>
  <c r="A235" i="54"/>
  <c r="H234" i="54"/>
  <c r="G259" i="55" l="1"/>
  <c r="A236" i="54"/>
  <c r="B236" i="54" s="1"/>
  <c r="H235" i="54"/>
  <c r="B235" i="54"/>
  <c r="G260" i="55" l="1"/>
  <c r="A237" i="54"/>
  <c r="B237" i="54" s="1"/>
  <c r="H236" i="54"/>
  <c r="G261" i="55" l="1"/>
  <c r="A238" i="54"/>
  <c r="B238" i="54" s="1"/>
  <c r="H237" i="54"/>
  <c r="G262" i="55" l="1"/>
  <c r="A239" i="54"/>
  <c r="B239" i="54" s="1"/>
  <c r="H238" i="54"/>
  <c r="G263" i="55" l="1"/>
  <c r="A240" i="54"/>
  <c r="B240" i="54" s="1"/>
  <c r="H239" i="54"/>
  <c r="G264" i="55" l="1"/>
  <c r="A241" i="54"/>
  <c r="B241" i="54" s="1"/>
  <c r="H240" i="54"/>
  <c r="G265" i="55" l="1"/>
  <c r="A242" i="54"/>
  <c r="B242" i="54" s="1"/>
  <c r="H241" i="54"/>
  <c r="G266" i="55" l="1"/>
  <c r="A243" i="54"/>
  <c r="B243" i="54" s="1"/>
  <c r="H242" i="54"/>
  <c r="G267" i="55" l="1"/>
  <c r="A244" i="54"/>
  <c r="H243" i="54"/>
  <c r="G268" i="55" l="1"/>
  <c r="A245" i="54"/>
  <c r="B245" i="54" s="1"/>
  <c r="H244" i="54"/>
  <c r="B244" i="54"/>
  <c r="A246" i="54" l="1"/>
  <c r="B246" i="54" s="1"/>
  <c r="H245" i="54"/>
  <c r="E270" i="55" l="1"/>
  <c r="C270" i="55"/>
  <c r="G270" i="55"/>
  <c r="A247" i="54"/>
  <c r="B247" i="54" s="1"/>
  <c r="H246" i="54"/>
  <c r="A248" i="54" l="1"/>
  <c r="H247" i="54"/>
  <c r="A249" i="54" l="1"/>
  <c r="C249" i="54" s="1"/>
  <c r="H248" i="54"/>
  <c r="B248" i="54"/>
  <c r="C248" i="54"/>
  <c r="D248" i="54"/>
  <c r="D249" i="54" l="1"/>
  <c r="B249" i="54"/>
  <c r="A250" i="54"/>
  <c r="B250" i="54" s="1"/>
  <c r="H249" i="54"/>
  <c r="C250" i="54" l="1"/>
  <c r="D250" i="54"/>
  <c r="A251" i="54"/>
  <c r="D251" i="54" s="1"/>
  <c r="H250" i="54"/>
  <c r="C251" i="54" l="1"/>
  <c r="B251" i="54"/>
  <c r="A252" i="54"/>
  <c r="B252" i="54" s="1"/>
  <c r="H251" i="54"/>
  <c r="C252" i="54" l="1"/>
  <c r="A253" i="54"/>
  <c r="B253" i="54" s="1"/>
  <c r="H252" i="54"/>
  <c r="D252" i="54"/>
  <c r="C253" i="54" l="1"/>
  <c r="D253" i="54"/>
  <c r="A254" i="54"/>
  <c r="D254" i="54" s="1"/>
  <c r="H253" i="54"/>
  <c r="A255" i="54" l="1"/>
  <c r="B255" i="54" s="1"/>
  <c r="H254" i="54"/>
  <c r="C254" i="54"/>
  <c r="B254" i="54"/>
  <c r="D255" i="54" l="1"/>
  <c r="C255" i="54"/>
  <c r="A256" i="54"/>
  <c r="H255" i="54"/>
  <c r="A257" i="54" l="1"/>
  <c r="C257" i="54" s="1"/>
  <c r="H256" i="54"/>
  <c r="D256" i="54"/>
  <c r="C256" i="54"/>
  <c r="B256" i="54"/>
  <c r="D257" i="54" l="1"/>
  <c r="B257" i="54"/>
  <c r="A258" i="54"/>
  <c r="D258" i="54" s="1"/>
  <c r="H257" i="54"/>
  <c r="A259" i="54" l="1"/>
  <c r="B259" i="54" s="1"/>
  <c r="H258" i="54"/>
  <c r="C258" i="54"/>
  <c r="B258" i="54"/>
  <c r="D259" i="54" l="1"/>
  <c r="C259" i="54"/>
  <c r="A260" i="54"/>
  <c r="B260" i="54" s="1"/>
  <c r="H259" i="54"/>
  <c r="C260" i="54" l="1"/>
  <c r="A261" i="54"/>
  <c r="B261" i="54" s="1"/>
  <c r="H260" i="54"/>
  <c r="D260" i="54"/>
  <c r="D261" i="54" l="1"/>
  <c r="C261" i="54"/>
  <c r="A262" i="54"/>
  <c r="B262" i="54" s="1"/>
  <c r="H261" i="54"/>
  <c r="D262" i="54" l="1"/>
  <c r="C262" i="54"/>
  <c r="A263" i="54"/>
  <c r="C263" i="54" s="1"/>
  <c r="H262" i="54"/>
  <c r="D263" i="54" l="1"/>
  <c r="B263" i="54"/>
  <c r="A264" i="54"/>
  <c r="D264" i="54" s="1"/>
  <c r="H263" i="54"/>
  <c r="B264" i="54" l="1"/>
  <c r="C264" i="54"/>
  <c r="A265" i="54"/>
  <c r="C265" i="54" s="1"/>
  <c r="H264" i="54"/>
  <c r="D265" i="54" l="1"/>
  <c r="A266" i="54"/>
  <c r="C266" i="54" s="1"/>
  <c r="H265" i="54"/>
  <c r="B265" i="54"/>
  <c r="D266" i="54" l="1"/>
  <c r="B266" i="54"/>
  <c r="A267" i="54"/>
  <c r="B267" i="54" s="1"/>
  <c r="H266" i="54"/>
  <c r="A268" i="54" l="1"/>
  <c r="D268" i="54" s="1"/>
  <c r="H267" i="54"/>
  <c r="D267" i="54"/>
  <c r="C267" i="54"/>
  <c r="C268" i="54" l="1"/>
  <c r="B268" i="54"/>
  <c r="A269" i="54"/>
  <c r="B269" i="54" s="1"/>
  <c r="H268" i="54"/>
  <c r="C269" i="54" l="1"/>
  <c r="G292" i="55"/>
  <c r="D269" i="54"/>
  <c r="A270" i="54"/>
  <c r="H269" i="54"/>
  <c r="A271" i="54" l="1"/>
  <c r="H271" i="54" s="1"/>
  <c r="H270" i="54"/>
  <c r="C270" i="54"/>
  <c r="D270" i="54"/>
  <c r="B270" i="54"/>
  <c r="C271" i="54" l="1"/>
  <c r="D271" i="54"/>
  <c r="B271" i="54"/>
  <c r="G274" i="52"/>
  <c r="G275" i="52" s="1"/>
  <c r="G6" i="52"/>
  <c r="O164" i="51"/>
  <c r="G164" i="51"/>
  <c r="O163" i="51"/>
  <c r="G163" i="51"/>
  <c r="O162" i="51"/>
  <c r="G162" i="51"/>
  <c r="O161" i="51"/>
  <c r="G161" i="51"/>
  <c r="O160" i="51"/>
  <c r="G160" i="51"/>
  <c r="O159" i="51"/>
  <c r="G159" i="51"/>
  <c r="O158" i="51"/>
  <c r="G158" i="51"/>
  <c r="O157" i="51"/>
  <c r="G157" i="51"/>
  <c r="O156" i="51"/>
  <c r="G156" i="51"/>
  <c r="O155" i="51"/>
  <c r="G155" i="51"/>
  <c r="O154" i="51"/>
  <c r="G154" i="51"/>
  <c r="O153" i="51"/>
  <c r="G153" i="51"/>
  <c r="O152" i="51"/>
  <c r="G152" i="51"/>
  <c r="O151" i="51"/>
  <c r="G151" i="51"/>
  <c r="O150" i="51"/>
  <c r="G150" i="51"/>
  <c r="O149" i="51"/>
  <c r="G149" i="51"/>
  <c r="O148" i="51"/>
  <c r="G148" i="51"/>
  <c r="O147" i="51"/>
  <c r="G147" i="51"/>
  <c r="O146" i="51"/>
  <c r="G146" i="51"/>
  <c r="O145" i="51"/>
  <c r="G145" i="51"/>
  <c r="O144" i="51"/>
  <c r="G144" i="51"/>
  <c r="O143" i="51"/>
  <c r="G143" i="51"/>
  <c r="O142" i="51"/>
  <c r="G142" i="51"/>
  <c r="O141" i="51"/>
  <c r="G141" i="51"/>
  <c r="O140" i="51"/>
  <c r="G140" i="51"/>
  <c r="O139" i="51"/>
  <c r="G139" i="51"/>
  <c r="O138" i="51"/>
  <c r="G138" i="51"/>
  <c r="O137" i="51"/>
  <c r="G137" i="51"/>
  <c r="O136" i="51"/>
  <c r="G136" i="51"/>
  <c r="O135" i="51"/>
  <c r="G135" i="51"/>
  <c r="O134" i="51"/>
  <c r="G134" i="51"/>
  <c r="O133" i="51"/>
  <c r="G133" i="51"/>
  <c r="O132" i="51"/>
  <c r="G132" i="51"/>
  <c r="O131" i="51"/>
  <c r="G131" i="51"/>
  <c r="O130" i="51"/>
  <c r="G130" i="51"/>
  <c r="O129" i="51"/>
  <c r="G129" i="51"/>
  <c r="O128" i="51"/>
  <c r="G128" i="51"/>
  <c r="O127" i="51"/>
  <c r="G127" i="51"/>
  <c r="O126" i="51"/>
  <c r="G126" i="51"/>
  <c r="O125" i="51"/>
  <c r="G125" i="51"/>
  <c r="O124" i="51"/>
  <c r="G124" i="51"/>
  <c r="O123" i="51"/>
  <c r="G123" i="51"/>
  <c r="O122" i="51"/>
  <c r="G122" i="51"/>
  <c r="O121" i="51"/>
  <c r="G121" i="51"/>
  <c r="O120" i="51"/>
  <c r="G120" i="51"/>
  <c r="O119" i="51"/>
  <c r="G119" i="51"/>
  <c r="O118" i="51"/>
  <c r="G118" i="51"/>
  <c r="O117" i="51"/>
  <c r="G117" i="51"/>
  <c r="O116" i="51"/>
  <c r="G116" i="51"/>
  <c r="O115" i="51"/>
  <c r="G115" i="51"/>
  <c r="G112" i="51"/>
  <c r="E112" i="51"/>
  <c r="D112" i="51"/>
  <c r="A112" i="51"/>
  <c r="O109" i="51"/>
  <c r="G109" i="51"/>
  <c r="O108" i="51"/>
  <c r="G108" i="51"/>
  <c r="O107" i="51"/>
  <c r="G107" i="51"/>
  <c r="O106" i="51"/>
  <c r="G106" i="51"/>
  <c r="O105" i="51"/>
  <c r="G105" i="51"/>
  <c r="O104" i="51"/>
  <c r="G104" i="51"/>
  <c r="O103" i="51"/>
  <c r="G103" i="51"/>
  <c r="O102" i="51"/>
  <c r="G102" i="51"/>
  <c r="O101" i="51"/>
  <c r="G101" i="51"/>
  <c r="O100" i="51"/>
  <c r="G100" i="51"/>
  <c r="O99" i="51"/>
  <c r="G99" i="51"/>
  <c r="O98" i="51"/>
  <c r="G98" i="51"/>
  <c r="O97" i="51"/>
  <c r="G97" i="51"/>
  <c r="O96" i="51"/>
  <c r="G96" i="51"/>
  <c r="O95" i="51"/>
  <c r="G95" i="51"/>
  <c r="O94" i="51"/>
  <c r="G94" i="51"/>
  <c r="O93" i="51"/>
  <c r="G93" i="51"/>
  <c r="O92" i="51"/>
  <c r="G92" i="51"/>
  <c r="O91" i="51"/>
  <c r="G91" i="51"/>
  <c r="O90" i="51"/>
  <c r="G90" i="51"/>
  <c r="O89" i="51"/>
  <c r="G89" i="51"/>
  <c r="O88" i="51"/>
  <c r="G88" i="51"/>
  <c r="O87" i="51"/>
  <c r="G87" i="51"/>
  <c r="O86" i="51"/>
  <c r="G86" i="51"/>
  <c r="O85" i="51"/>
  <c r="G85" i="51"/>
  <c r="O84" i="51"/>
  <c r="G84" i="51"/>
  <c r="O83" i="51"/>
  <c r="G83" i="51"/>
  <c r="O82" i="51"/>
  <c r="G82" i="51"/>
  <c r="O81" i="51"/>
  <c r="G81" i="51"/>
  <c r="O80" i="51"/>
  <c r="G80" i="51"/>
  <c r="O79" i="51"/>
  <c r="G79" i="51"/>
  <c r="O78" i="51"/>
  <c r="G78" i="51"/>
  <c r="O77" i="51"/>
  <c r="G77" i="51"/>
  <c r="O76" i="51"/>
  <c r="G76" i="51"/>
  <c r="O75" i="51"/>
  <c r="G75" i="51"/>
  <c r="O74" i="51"/>
  <c r="G74" i="51"/>
  <c r="O73" i="51"/>
  <c r="G73" i="51"/>
  <c r="O72" i="51"/>
  <c r="G72" i="51"/>
  <c r="O71" i="51"/>
  <c r="G71" i="51"/>
  <c r="O70" i="51"/>
  <c r="G70" i="51"/>
  <c r="O69" i="51"/>
  <c r="G69" i="51"/>
  <c r="O68" i="51"/>
  <c r="G68" i="51"/>
  <c r="O67" i="51"/>
  <c r="G67" i="51"/>
  <c r="O66" i="51"/>
  <c r="G66" i="51"/>
  <c r="O65" i="51"/>
  <c r="G65" i="51"/>
  <c r="O64" i="51"/>
  <c r="G64" i="51"/>
  <c r="O63" i="51"/>
  <c r="G63" i="51"/>
  <c r="O62" i="51"/>
  <c r="G62" i="51"/>
  <c r="O61" i="51"/>
  <c r="G61" i="51"/>
  <c r="O60" i="51"/>
  <c r="G60" i="51"/>
  <c r="G57" i="51"/>
  <c r="E57" i="51"/>
  <c r="D57" i="51"/>
  <c r="A57" i="51"/>
  <c r="O54" i="51"/>
  <c r="G54" i="51"/>
  <c r="O53" i="51"/>
  <c r="G53" i="51"/>
  <c r="O52" i="51"/>
  <c r="G52" i="51"/>
  <c r="O51" i="51"/>
  <c r="G51" i="51"/>
  <c r="O50" i="51"/>
  <c r="G50" i="51"/>
  <c r="O49" i="51"/>
  <c r="G49" i="51"/>
  <c r="O48" i="51"/>
  <c r="G48" i="51"/>
  <c r="O47" i="51"/>
  <c r="G47" i="51"/>
  <c r="O46" i="51"/>
  <c r="G46" i="51"/>
  <c r="O45" i="51"/>
  <c r="G45" i="51"/>
  <c r="O44" i="51"/>
  <c r="G44" i="51"/>
  <c r="O43" i="51"/>
  <c r="G43" i="51"/>
  <c r="O42" i="51"/>
  <c r="G42" i="51"/>
  <c r="O41" i="51"/>
  <c r="G41" i="51"/>
  <c r="O40" i="51"/>
  <c r="G40" i="51"/>
  <c r="O39" i="51"/>
  <c r="G39" i="51"/>
  <c r="O38" i="51"/>
  <c r="G38" i="51"/>
  <c r="O37" i="51"/>
  <c r="G37" i="51"/>
  <c r="O36" i="51"/>
  <c r="G36" i="51"/>
  <c r="O35" i="51"/>
  <c r="G35" i="51"/>
  <c r="O34" i="51"/>
  <c r="G34" i="51"/>
  <c r="O33" i="51"/>
  <c r="G33" i="51"/>
  <c r="O32" i="51"/>
  <c r="G32" i="51"/>
  <c r="O31" i="51"/>
  <c r="G31" i="51"/>
  <c r="O30" i="51"/>
  <c r="G30" i="51"/>
  <c r="O29" i="51"/>
  <c r="G29" i="51"/>
  <c r="O28" i="51"/>
  <c r="G28" i="51"/>
  <c r="O27" i="51"/>
  <c r="G27" i="51"/>
  <c r="O26" i="51"/>
  <c r="G26" i="51"/>
  <c r="O25" i="51"/>
  <c r="G25" i="51"/>
  <c r="O24" i="51"/>
  <c r="G24" i="51"/>
  <c r="O23" i="51"/>
  <c r="G23" i="51"/>
  <c r="O22" i="51"/>
  <c r="G22" i="51"/>
  <c r="O21" i="51"/>
  <c r="G21" i="51"/>
  <c r="O20" i="51"/>
  <c r="G20" i="51"/>
  <c r="O19" i="51"/>
  <c r="G19" i="51"/>
  <c r="O18" i="51"/>
  <c r="G18" i="51"/>
  <c r="O17" i="51"/>
  <c r="G17" i="51"/>
  <c r="O16" i="51"/>
  <c r="G16" i="51"/>
  <c r="O15" i="51"/>
  <c r="G15" i="51"/>
  <c r="O14" i="51"/>
  <c r="G14" i="51"/>
  <c r="O13" i="51"/>
  <c r="G13" i="51"/>
  <c r="O12" i="51"/>
  <c r="G12" i="51"/>
  <c r="O11" i="51"/>
  <c r="G11" i="51"/>
  <c r="O10" i="51"/>
  <c r="G10" i="51"/>
  <c r="O9" i="51"/>
  <c r="G9" i="51"/>
  <c r="O8" i="51"/>
  <c r="G8" i="51"/>
  <c r="O7" i="51"/>
  <c r="G7" i="51"/>
  <c r="O6" i="51"/>
  <c r="G6" i="51"/>
  <c r="O5" i="51"/>
  <c r="G5" i="51"/>
  <c r="O55" i="51" l="1"/>
  <c r="O110" i="51"/>
  <c r="O165" i="51"/>
  <c r="G100" i="48"/>
  <c r="O99" i="48"/>
  <c r="G99" i="48"/>
  <c r="O98" i="48"/>
  <c r="G98" i="48"/>
  <c r="O97" i="48"/>
  <c r="G97" i="48"/>
  <c r="O96" i="48"/>
  <c r="G96" i="48"/>
  <c r="B96" i="48"/>
  <c r="A96" i="48"/>
  <c r="E96" i="48" s="1"/>
  <c r="O95" i="48"/>
  <c r="G95" i="48"/>
  <c r="O94" i="48"/>
  <c r="G94" i="48"/>
  <c r="O93" i="48"/>
  <c r="G93" i="48"/>
  <c r="O92" i="48"/>
  <c r="G92" i="48"/>
  <c r="O91" i="48"/>
  <c r="G91" i="48"/>
  <c r="O90" i="48"/>
  <c r="G90" i="48"/>
  <c r="O89" i="48"/>
  <c r="G89" i="48"/>
  <c r="O88" i="48"/>
  <c r="G88" i="48"/>
  <c r="O87" i="48"/>
  <c r="G87" i="48"/>
  <c r="O86" i="48"/>
  <c r="G86" i="48"/>
  <c r="O85" i="48"/>
  <c r="G85" i="48"/>
  <c r="O84" i="48"/>
  <c r="G84" i="48"/>
  <c r="O83" i="48"/>
  <c r="G83" i="48"/>
  <c r="O82" i="48"/>
  <c r="G82" i="48"/>
  <c r="O81" i="48"/>
  <c r="G81" i="48"/>
  <c r="O80" i="48"/>
  <c r="G80" i="48"/>
  <c r="O79" i="48"/>
  <c r="G79" i="48"/>
  <c r="O78" i="48"/>
  <c r="G78" i="48"/>
  <c r="O77" i="48"/>
  <c r="G77" i="48"/>
  <c r="O76" i="48"/>
  <c r="G76" i="48"/>
  <c r="O75" i="48"/>
  <c r="G75" i="48"/>
  <c r="O74" i="48"/>
  <c r="G74" i="48"/>
  <c r="O73" i="48"/>
  <c r="G73" i="48"/>
  <c r="O72" i="48"/>
  <c r="G72" i="48"/>
  <c r="O71" i="48"/>
  <c r="G71" i="48"/>
  <c r="O70" i="48"/>
  <c r="G70" i="48"/>
  <c r="O69" i="48"/>
  <c r="G69" i="48"/>
  <c r="O68" i="48"/>
  <c r="G68" i="48"/>
  <c r="O67" i="48"/>
  <c r="G67" i="48"/>
  <c r="O66" i="48"/>
  <c r="G66" i="48"/>
  <c r="O65" i="48"/>
  <c r="G65" i="48"/>
  <c r="O64" i="48"/>
  <c r="G64" i="48"/>
  <c r="O63" i="48"/>
  <c r="G63" i="48"/>
  <c r="O62" i="48"/>
  <c r="G62" i="48"/>
  <c r="O61" i="48"/>
  <c r="G61" i="48"/>
  <c r="O60" i="48"/>
  <c r="G60" i="48"/>
  <c r="O59" i="48"/>
  <c r="G59" i="48"/>
  <c r="O58" i="48"/>
  <c r="G58" i="48"/>
  <c r="G55" i="48"/>
  <c r="E55" i="48"/>
  <c r="D55" i="48"/>
  <c r="A55" i="48"/>
  <c r="O52" i="48"/>
  <c r="G52" i="48"/>
  <c r="O51" i="48"/>
  <c r="G51" i="48"/>
  <c r="O50" i="48"/>
  <c r="G50" i="48"/>
  <c r="O49" i="48"/>
  <c r="G49" i="48"/>
  <c r="O48" i="48"/>
  <c r="G48" i="48"/>
  <c r="O47" i="48"/>
  <c r="G47" i="48"/>
  <c r="O46" i="48"/>
  <c r="G46" i="48"/>
  <c r="O45" i="48"/>
  <c r="G45" i="48"/>
  <c r="O44" i="48"/>
  <c r="P44" i="48"/>
  <c r="G44" i="48"/>
  <c r="O43" i="48"/>
  <c r="P43" i="48" s="1"/>
  <c r="G43" i="48"/>
  <c r="O42" i="48"/>
  <c r="P42" i="48" s="1"/>
  <c r="G42" i="48"/>
  <c r="O41" i="48"/>
  <c r="P41" i="48" s="1"/>
  <c r="G41" i="48"/>
  <c r="O40" i="48"/>
  <c r="I40" i="48"/>
  <c r="G40" i="48"/>
  <c r="O39" i="48"/>
  <c r="M39" i="48"/>
  <c r="K39" i="48"/>
  <c r="G39" i="48"/>
  <c r="O38" i="48"/>
  <c r="G38" i="48"/>
  <c r="O37" i="48"/>
  <c r="G37" i="48"/>
  <c r="O36" i="48"/>
  <c r="G36" i="48"/>
  <c r="O35" i="48"/>
  <c r="G35" i="48"/>
  <c r="O34" i="48"/>
  <c r="G34" i="48"/>
  <c r="O33" i="48"/>
  <c r="G33" i="48"/>
  <c r="O32" i="48"/>
  <c r="G32" i="48"/>
  <c r="O31" i="48"/>
  <c r="G31" i="48"/>
  <c r="O30" i="48"/>
  <c r="G30" i="48"/>
  <c r="O29" i="48"/>
  <c r="G29" i="48"/>
  <c r="O28" i="48"/>
  <c r="G28" i="48"/>
  <c r="O27" i="48"/>
  <c r="G27" i="48"/>
  <c r="O26" i="48"/>
  <c r="G26" i="48"/>
  <c r="O25" i="48"/>
  <c r="G25" i="48"/>
  <c r="O24" i="48"/>
  <c r="G24" i="48"/>
  <c r="O23" i="48"/>
  <c r="G23" i="48"/>
  <c r="O22" i="48"/>
  <c r="G22" i="48"/>
  <c r="O21" i="48"/>
  <c r="G21" i="48"/>
  <c r="O20" i="48"/>
  <c r="G20" i="48"/>
  <c r="O19" i="48"/>
  <c r="G19" i="48"/>
  <c r="O18" i="48"/>
  <c r="G18" i="48"/>
  <c r="O17" i="48"/>
  <c r="P17" i="48" s="1"/>
  <c r="G17" i="48"/>
  <c r="O16" i="48"/>
  <c r="G16" i="48"/>
  <c r="O15" i="48"/>
  <c r="G15" i="48"/>
  <c r="O14" i="48"/>
  <c r="G14" i="48"/>
  <c r="O13" i="48"/>
  <c r="G13" i="48"/>
  <c r="O12" i="48"/>
  <c r="G12" i="48"/>
  <c r="O11" i="48"/>
  <c r="G11" i="48"/>
  <c r="O10" i="48"/>
  <c r="G10" i="48"/>
  <c r="O9" i="48"/>
  <c r="G9" i="48"/>
  <c r="O8" i="48"/>
  <c r="I8" i="48"/>
  <c r="M8" i="48" s="1"/>
  <c r="P8" i="48" s="1"/>
  <c r="G8" i="48"/>
  <c r="O7" i="48"/>
  <c r="I7" i="48"/>
  <c r="G7" i="48"/>
  <c r="O6" i="48"/>
  <c r="M6" i="48"/>
  <c r="K6" i="48"/>
  <c r="G6" i="48"/>
  <c r="E6" i="48"/>
  <c r="C6" i="48"/>
  <c r="A6" i="48"/>
  <c r="A7" i="48" s="1"/>
  <c r="C7" i="48"/>
  <c r="O5" i="48"/>
  <c r="G5" i="48"/>
  <c r="E5" i="48"/>
  <c r="C5" i="48"/>
  <c r="O98" i="14"/>
  <c r="O97" i="14"/>
  <c r="O99" i="14"/>
  <c r="B96" i="14"/>
  <c r="G96" i="14"/>
  <c r="A96" i="14"/>
  <c r="O96" i="14"/>
  <c r="O95" i="14"/>
  <c r="G94" i="14"/>
  <c r="O94" i="14"/>
  <c r="O93" i="14"/>
  <c r="O92" i="14"/>
  <c r="O91" i="14"/>
  <c r="O90" i="14"/>
  <c r="O89" i="14"/>
  <c r="O88" i="14"/>
  <c r="O87" i="14"/>
  <c r="O86" i="14"/>
  <c r="O85" i="14"/>
  <c r="O84" i="14"/>
  <c r="O83" i="14"/>
  <c r="O82" i="14"/>
  <c r="O81" i="14"/>
  <c r="O80" i="14"/>
  <c r="O79" i="14"/>
  <c r="O78" i="14"/>
  <c r="O77" i="14"/>
  <c r="O76" i="14"/>
  <c r="O75" i="14"/>
  <c r="I7" i="14"/>
  <c r="I8" i="14" s="1"/>
  <c r="K8" i="14" s="1"/>
  <c r="A6" i="14"/>
  <c r="A7" i="14" s="1"/>
  <c r="E7" i="14" s="1"/>
  <c r="M6" i="14"/>
  <c r="K6" i="14"/>
  <c r="E5" i="14"/>
  <c r="C5" i="14"/>
  <c r="K7" i="14"/>
  <c r="G55" i="14"/>
  <c r="E55" i="14"/>
  <c r="D55" i="14"/>
  <c r="A55" i="14"/>
  <c r="G5" i="14"/>
  <c r="O5" i="14"/>
  <c r="G6" i="14"/>
  <c r="O6" i="14"/>
  <c r="G7" i="14"/>
  <c r="O7" i="14"/>
  <c r="G8" i="14"/>
  <c r="O8" i="14"/>
  <c r="G9" i="14"/>
  <c r="O9" i="14"/>
  <c r="G10" i="14"/>
  <c r="O10" i="14"/>
  <c r="G11" i="14"/>
  <c r="O11" i="14"/>
  <c r="G12" i="14"/>
  <c r="O12" i="14"/>
  <c r="G13" i="14"/>
  <c r="O13" i="14"/>
  <c r="G14" i="14"/>
  <c r="O14" i="14"/>
  <c r="G15" i="14"/>
  <c r="O15" i="14"/>
  <c r="G16" i="14"/>
  <c r="O16" i="14"/>
  <c r="G17" i="14"/>
  <c r="O17" i="14"/>
  <c r="P17" i="14"/>
  <c r="G18" i="14"/>
  <c r="O18" i="14"/>
  <c r="G19" i="14"/>
  <c r="O19" i="14"/>
  <c r="G20" i="14"/>
  <c r="O20" i="14"/>
  <c r="G21" i="14"/>
  <c r="O21" i="14"/>
  <c r="G22" i="14"/>
  <c r="O22" i="14"/>
  <c r="G23" i="14"/>
  <c r="O23" i="14"/>
  <c r="G24" i="14"/>
  <c r="O24" i="14"/>
  <c r="G25" i="14"/>
  <c r="O25" i="14"/>
  <c r="G26" i="14"/>
  <c r="O26" i="14"/>
  <c r="G27" i="14"/>
  <c r="O27" i="14"/>
  <c r="G28" i="14"/>
  <c r="O28" i="14"/>
  <c r="G29" i="14"/>
  <c r="O29" i="14"/>
  <c r="G30" i="14"/>
  <c r="O30" i="14"/>
  <c r="G31" i="14"/>
  <c r="O31" i="14"/>
  <c r="G32" i="14"/>
  <c r="O32" i="14"/>
  <c r="G33" i="14"/>
  <c r="O33" i="14"/>
  <c r="G34" i="14"/>
  <c r="O34" i="14"/>
  <c r="G35" i="14"/>
  <c r="O35" i="14"/>
  <c r="G36" i="14"/>
  <c r="O36" i="14"/>
  <c r="G37" i="14"/>
  <c r="O37" i="14"/>
  <c r="G38" i="14"/>
  <c r="O38" i="14"/>
  <c r="G39" i="14"/>
  <c r="O39" i="14"/>
  <c r="G40" i="14"/>
  <c r="O40" i="14"/>
  <c r="G41" i="14"/>
  <c r="O41" i="14"/>
  <c r="P41" i="14" s="1"/>
  <c r="G42" i="14"/>
  <c r="O42" i="14"/>
  <c r="P42" i="14" s="1"/>
  <c r="G43" i="14"/>
  <c r="O43" i="14"/>
  <c r="P43" i="14" s="1"/>
  <c r="G44" i="14"/>
  <c r="O44" i="14"/>
  <c r="P44" i="14" s="1"/>
  <c r="G45" i="14"/>
  <c r="O45" i="14"/>
  <c r="G46" i="14"/>
  <c r="O46" i="14"/>
  <c r="G47" i="14"/>
  <c r="O47" i="14"/>
  <c r="G48" i="14"/>
  <c r="O48" i="14"/>
  <c r="G49" i="14"/>
  <c r="O49" i="14"/>
  <c r="G50" i="14"/>
  <c r="O50" i="14"/>
  <c r="G51" i="14"/>
  <c r="O51" i="14"/>
  <c r="G52" i="14"/>
  <c r="O52" i="14"/>
  <c r="G58" i="14"/>
  <c r="O58" i="14"/>
  <c r="G59" i="14"/>
  <c r="O59" i="14"/>
  <c r="G60" i="14"/>
  <c r="O60" i="14"/>
  <c r="G61" i="14"/>
  <c r="O61" i="14"/>
  <c r="G62" i="14"/>
  <c r="O62" i="14"/>
  <c r="G63" i="14"/>
  <c r="O63" i="14"/>
  <c r="G64" i="14"/>
  <c r="O64" i="14"/>
  <c r="G65" i="14"/>
  <c r="O65" i="14"/>
  <c r="G66" i="14"/>
  <c r="O66" i="14"/>
  <c r="G67" i="14"/>
  <c r="O67" i="14"/>
  <c r="G68" i="14"/>
  <c r="O68" i="14"/>
  <c r="G69" i="14"/>
  <c r="O69" i="14"/>
  <c r="G70" i="14"/>
  <c r="O70" i="14"/>
  <c r="G71" i="14"/>
  <c r="O71" i="14"/>
  <c r="G72" i="14"/>
  <c r="O72" i="14"/>
  <c r="G73" i="14"/>
  <c r="O73" i="14"/>
  <c r="G74" i="14"/>
  <c r="O74" i="14"/>
  <c r="G75" i="14"/>
  <c r="G76" i="14"/>
  <c r="G77" i="14"/>
  <c r="G78" i="14"/>
  <c r="G79" i="14"/>
  <c r="G80" i="14"/>
  <c r="G81" i="14"/>
  <c r="G82" i="14"/>
  <c r="G83" i="14"/>
  <c r="G84" i="14"/>
  <c r="G85" i="14"/>
  <c r="G86" i="14"/>
  <c r="G87" i="14"/>
  <c r="G88" i="14"/>
  <c r="G89" i="14"/>
  <c r="G90" i="14"/>
  <c r="G91" i="14"/>
  <c r="G92" i="14"/>
  <c r="G93" i="14"/>
  <c r="G95" i="14"/>
  <c r="G97" i="14"/>
  <c r="G98" i="14"/>
  <c r="G99" i="14"/>
  <c r="G100" i="14"/>
  <c r="A97" i="14"/>
  <c r="A98" i="14" s="1"/>
  <c r="I40" i="14"/>
  <c r="K40" i="14" s="1"/>
  <c r="M39" i="14"/>
  <c r="K39" i="14"/>
  <c r="M40" i="14"/>
  <c r="K8" i="48"/>
  <c r="C96" i="48"/>
  <c r="A97" i="48"/>
  <c r="E97" i="48" s="1"/>
  <c r="A98" i="48"/>
  <c r="C98" i="48" s="1"/>
  <c r="C6" i="14" l="1"/>
  <c r="I41" i="14"/>
  <c r="M41" i="14" s="1"/>
  <c r="C97" i="48"/>
  <c r="E6" i="14"/>
  <c r="M8" i="14"/>
  <c r="I9" i="14"/>
  <c r="P6" i="48"/>
  <c r="O100" i="48"/>
  <c r="E98" i="48"/>
  <c r="M7" i="14"/>
  <c r="P7" i="14" s="1"/>
  <c r="M40" i="48"/>
  <c r="I41" i="48"/>
  <c r="K40" i="48"/>
  <c r="O53" i="48"/>
  <c r="C97" i="14"/>
  <c r="E97" i="14"/>
  <c r="O100" i="14"/>
  <c r="A99" i="48"/>
  <c r="K41" i="14"/>
  <c r="I42" i="14"/>
  <c r="E96" i="14"/>
  <c r="C96" i="14"/>
  <c r="C98" i="14"/>
  <c r="A99" i="14"/>
  <c r="E98" i="14"/>
  <c r="P6" i="14"/>
  <c r="P8" i="14"/>
  <c r="I9" i="48"/>
  <c r="E7" i="48"/>
  <c r="A8" i="48"/>
  <c r="M7" i="48"/>
  <c r="P7" i="48" s="1"/>
  <c r="K7" i="48"/>
  <c r="O53" i="14"/>
  <c r="O101" i="14" s="1"/>
  <c r="A8" i="14"/>
  <c r="C7" i="14"/>
  <c r="O166" i="51"/>
  <c r="O101" i="48" l="1"/>
  <c r="P101" i="48" s="1"/>
  <c r="K9" i="14"/>
  <c r="M9" i="14"/>
  <c r="P9" i="14" s="1"/>
  <c r="I10" i="14"/>
  <c r="O102" i="14"/>
  <c r="P102" i="14" s="1"/>
  <c r="P101" i="14"/>
  <c r="E8" i="14"/>
  <c r="C8" i="14"/>
  <c r="A9" i="14"/>
  <c r="E8" i="48"/>
  <c r="C8" i="48"/>
  <c r="A9" i="48"/>
  <c r="C99" i="48"/>
  <c r="A100" i="48"/>
  <c r="E99" i="48"/>
  <c r="M9" i="48"/>
  <c r="P9" i="48" s="1"/>
  <c r="I10" i="48"/>
  <c r="K9" i="48"/>
  <c r="A100" i="14"/>
  <c r="C99" i="14"/>
  <c r="E99" i="14"/>
  <c r="I43" i="14"/>
  <c r="M42" i="14"/>
  <c r="K42" i="14"/>
  <c r="K41" i="48"/>
  <c r="M41" i="48"/>
  <c r="I42" i="48"/>
  <c r="P166" i="51"/>
  <c r="O167" i="51"/>
  <c r="P167" i="51" s="1"/>
  <c r="K10" i="14" l="1"/>
  <c r="M10" i="14"/>
  <c r="P10" i="14" s="1"/>
  <c r="I11" i="14"/>
  <c r="C9" i="48"/>
  <c r="A10" i="48"/>
  <c r="E9" i="48"/>
  <c r="I43" i="48"/>
  <c r="K42" i="48"/>
  <c r="M42" i="48"/>
  <c r="I58" i="14"/>
  <c r="C100" i="14"/>
  <c r="E100" i="14"/>
  <c r="I44" i="14"/>
  <c r="M43" i="14"/>
  <c r="K43" i="14"/>
  <c r="I58" i="48"/>
  <c r="E100" i="48"/>
  <c r="C100" i="48"/>
  <c r="I11" i="48"/>
  <c r="M10" i="48"/>
  <c r="P10" i="48" s="1"/>
  <c r="K10" i="48"/>
  <c r="A10" i="14"/>
  <c r="C9" i="14"/>
  <c r="E9" i="14"/>
  <c r="O103" i="14"/>
  <c r="P103" i="14" s="1"/>
  <c r="O168" i="51"/>
  <c r="P168" i="51" s="1"/>
  <c r="K11" i="14" l="1"/>
  <c r="M11" i="14"/>
  <c r="P11" i="14" s="1"/>
  <c r="I12" i="14"/>
  <c r="I44" i="48"/>
  <c r="K43" i="48"/>
  <c r="M43" i="48"/>
  <c r="C10" i="14"/>
  <c r="E10" i="14"/>
  <c r="A11" i="14"/>
  <c r="M58" i="14"/>
  <c r="P58" i="14" s="1"/>
  <c r="K58" i="14"/>
  <c r="I59" i="14"/>
  <c r="A11" i="48"/>
  <c r="C10" i="48"/>
  <c r="E10" i="48"/>
  <c r="I45" i="14"/>
  <c r="M44" i="14"/>
  <c r="K44" i="14"/>
  <c r="M58" i="48"/>
  <c r="P58" i="48" s="1"/>
  <c r="I59" i="48"/>
  <c r="K58" i="48"/>
  <c r="M11" i="48"/>
  <c r="P11" i="48" s="1"/>
  <c r="K11" i="48"/>
  <c r="I12" i="48"/>
  <c r="C36" i="54"/>
  <c r="C8" i="54"/>
  <c r="C18" i="54"/>
  <c r="C40" i="54"/>
  <c r="C32" i="54"/>
  <c r="C23" i="54"/>
  <c r="C70" i="54"/>
  <c r="C80" i="54"/>
  <c r="C76" i="54"/>
  <c r="C74" i="54"/>
  <c r="C85" i="54"/>
  <c r="C102" i="54"/>
  <c r="C108" i="54"/>
  <c r="C16" i="54"/>
  <c r="C24" i="54"/>
  <c r="C15" i="54"/>
  <c r="C39" i="54"/>
  <c r="C20" i="54"/>
  <c r="C75" i="54"/>
  <c r="C66" i="54"/>
  <c r="C34" i="54"/>
  <c r="C98" i="54"/>
  <c r="C78" i="54"/>
  <c r="C92" i="54"/>
  <c r="C88" i="54"/>
  <c r="C87" i="54"/>
  <c r="C103" i="54"/>
  <c r="C11" i="54"/>
  <c r="C63" i="54"/>
  <c r="C9" i="54"/>
  <c r="C10" i="54"/>
  <c r="C31" i="54"/>
  <c r="C67" i="54"/>
  <c r="C21" i="54"/>
  <c r="C41" i="54"/>
  <c r="C79" i="54"/>
  <c r="C29" i="54"/>
  <c r="C13" i="54"/>
  <c r="C46" i="54"/>
  <c r="C83" i="54"/>
  <c r="C68" i="54"/>
  <c r="C22" i="54"/>
  <c r="C38" i="54"/>
  <c r="C64" i="54"/>
  <c r="C45" i="54"/>
  <c r="C65" i="54"/>
  <c r="C82" i="54"/>
  <c r="C94" i="54"/>
  <c r="C90" i="54"/>
  <c r="C100" i="54"/>
  <c r="C91" i="54"/>
  <c r="C107" i="54"/>
  <c r="C28" i="54"/>
  <c r="C106" i="54"/>
  <c r="C48" i="54"/>
  <c r="C19" i="54"/>
  <c r="C37" i="54"/>
  <c r="C55" i="54"/>
  <c r="C30" i="54"/>
  <c r="C51" i="54"/>
  <c r="C53" i="54"/>
  <c r="C93" i="54"/>
  <c r="C81" i="54"/>
  <c r="C99" i="54"/>
  <c r="C50" i="54"/>
  <c r="C6" i="54"/>
  <c r="C54" i="54"/>
  <c r="C60" i="54"/>
  <c r="C25" i="54"/>
  <c r="C44" i="54"/>
  <c r="C96" i="54"/>
  <c r="C62" i="54"/>
  <c r="C61" i="54"/>
  <c r="C101" i="54"/>
  <c r="C27" i="54"/>
  <c r="C77" i="54"/>
  <c r="C17" i="54"/>
  <c r="C14" i="54"/>
  <c r="C33" i="54"/>
  <c r="C72" i="54"/>
  <c r="C12" i="54"/>
  <c r="C47" i="54"/>
  <c r="C7" i="54"/>
  <c r="C43" i="54"/>
  <c r="C35" i="54"/>
  <c r="C52" i="54"/>
  <c r="C89" i="54"/>
  <c r="C73" i="54"/>
  <c r="C26" i="54"/>
  <c r="C42" i="54"/>
  <c r="C71" i="54"/>
  <c r="C49" i="54"/>
  <c r="C69" i="54"/>
  <c r="C86" i="54"/>
  <c r="C84" i="54"/>
  <c r="C105" i="54"/>
  <c r="C97" i="54"/>
  <c r="C104" i="54"/>
  <c r="C95" i="54"/>
  <c r="D106" i="54"/>
  <c r="D102" i="54"/>
  <c r="D98" i="54"/>
  <c r="D94" i="54"/>
  <c r="D90" i="54"/>
  <c r="D86" i="54"/>
  <c r="D107" i="54"/>
  <c r="D103" i="54"/>
  <c r="D99" i="54"/>
  <c r="D105" i="54"/>
  <c r="D92" i="54"/>
  <c r="D85" i="54"/>
  <c r="D84" i="54"/>
  <c r="D108" i="54"/>
  <c r="D100" i="54"/>
  <c r="D96" i="54"/>
  <c r="D89" i="54"/>
  <c r="D87" i="54"/>
  <c r="D83" i="54"/>
  <c r="D104" i="54"/>
  <c r="D97" i="54"/>
  <c r="D95" i="54"/>
  <c r="D88" i="54"/>
  <c r="D81" i="54"/>
  <c r="D77" i="54"/>
  <c r="D73" i="54"/>
  <c r="D68" i="54"/>
  <c r="D64" i="54"/>
  <c r="D60" i="54"/>
  <c r="D52" i="54"/>
  <c r="D48" i="54"/>
  <c r="D93" i="54"/>
  <c r="D80" i="54"/>
  <c r="D78" i="54"/>
  <c r="D66" i="54"/>
  <c r="D55" i="54"/>
  <c r="D53" i="54"/>
  <c r="D46" i="54"/>
  <c r="D41" i="54"/>
  <c r="D37" i="54"/>
  <c r="D33" i="54"/>
  <c r="D29" i="54"/>
  <c r="D25" i="54"/>
  <c r="D91" i="54"/>
  <c r="D82" i="54"/>
  <c r="D75" i="54"/>
  <c r="D70" i="54"/>
  <c r="D63" i="54"/>
  <c r="D61" i="54"/>
  <c r="D50" i="54"/>
  <c r="D109" i="54"/>
  <c r="D79" i="54"/>
  <c r="D65" i="54"/>
  <c r="D47" i="54"/>
  <c r="D30" i="54"/>
  <c r="D12" i="54"/>
  <c r="D19" i="54"/>
  <c r="D11" i="54"/>
  <c r="D40" i="54"/>
  <c r="D24" i="54"/>
  <c r="D10" i="54"/>
  <c r="D74" i="54"/>
  <c r="D69" i="54"/>
  <c r="D51" i="54"/>
  <c r="D43" i="54"/>
  <c r="D36" i="54"/>
  <c r="D34" i="54"/>
  <c r="D27" i="54"/>
  <c r="D20" i="54"/>
  <c r="D7" i="54"/>
  <c r="D38" i="54"/>
  <c r="D31" i="54"/>
  <c r="D22" i="54"/>
  <c r="D101" i="54"/>
  <c r="D76" i="54"/>
  <c r="D71" i="54"/>
  <c r="D62" i="54"/>
  <c r="D49" i="54"/>
  <c r="D45" i="54"/>
  <c r="D44" i="54"/>
  <c r="D42" i="54"/>
  <c r="D35" i="54"/>
  <c r="D28" i="54"/>
  <c r="D26" i="54"/>
  <c r="D17" i="54"/>
  <c r="D13" i="54"/>
  <c r="D9" i="54"/>
  <c r="D39" i="54"/>
  <c r="D32" i="54"/>
  <c r="D23" i="54"/>
  <c r="D16" i="54"/>
  <c r="D8" i="54"/>
  <c r="D21" i="54"/>
  <c r="D15" i="54"/>
  <c r="D72" i="54"/>
  <c r="D67" i="54"/>
  <c r="D54" i="54"/>
  <c r="D18" i="54"/>
  <c r="D14" i="54"/>
  <c r="D6" i="54"/>
  <c r="I13" i="14" l="1"/>
  <c r="K12" i="14"/>
  <c r="M12" i="14"/>
  <c r="P12" i="14" s="1"/>
  <c r="K12" i="48"/>
  <c r="I13" i="48"/>
  <c r="M12" i="48"/>
  <c r="P12" i="48" s="1"/>
  <c r="I60" i="48"/>
  <c r="M59" i="48"/>
  <c r="P59" i="48" s="1"/>
  <c r="K59" i="48"/>
  <c r="K45" i="14"/>
  <c r="M45" i="14"/>
  <c r="I46" i="14"/>
  <c r="E11" i="14"/>
  <c r="A12" i="14"/>
  <c r="C11" i="14"/>
  <c r="C11" i="48"/>
  <c r="A12" i="48"/>
  <c r="E11" i="48"/>
  <c r="M59" i="14"/>
  <c r="P59" i="14" s="1"/>
  <c r="I60" i="14"/>
  <c r="K59" i="14"/>
  <c r="M44" i="48"/>
  <c r="I45" i="48"/>
  <c r="K44" i="48"/>
  <c r="C5" i="51"/>
  <c r="C6" i="52"/>
  <c r="C109" i="54"/>
  <c r="E5" i="51"/>
  <c r="E6" i="52"/>
  <c r="K13" i="14" l="1"/>
  <c r="M13" i="14"/>
  <c r="P13" i="14" s="1"/>
  <c r="I14" i="14"/>
  <c r="M60" i="14"/>
  <c r="P60" i="14" s="1"/>
  <c r="K60" i="14"/>
  <c r="I61" i="14"/>
  <c r="P35" i="14"/>
  <c r="P45" i="14"/>
  <c r="M60" i="48"/>
  <c r="P60" i="48" s="1"/>
  <c r="K60" i="48"/>
  <c r="I61" i="48"/>
  <c r="K45" i="48"/>
  <c r="I46" i="48"/>
  <c r="M45" i="48"/>
  <c r="E12" i="14"/>
  <c r="A13" i="14"/>
  <c r="C12" i="14"/>
  <c r="M13" i="48"/>
  <c r="P13" i="48" s="1"/>
  <c r="I14" i="48"/>
  <c r="K13" i="48"/>
  <c r="E12" i="48"/>
  <c r="A13" i="48"/>
  <c r="C12" i="48"/>
  <c r="K46" i="14"/>
  <c r="M46" i="14"/>
  <c r="I47" i="14"/>
  <c r="D114" i="54"/>
  <c r="M14" i="14" l="1"/>
  <c r="P14" i="14" s="1"/>
  <c r="I15" i="14"/>
  <c r="K14" i="14"/>
  <c r="K14" i="48"/>
  <c r="I15" i="48"/>
  <c r="M14" i="48"/>
  <c r="P14" i="48" s="1"/>
  <c r="M61" i="48"/>
  <c r="P61" i="48" s="1"/>
  <c r="I62" i="48"/>
  <c r="K61" i="48"/>
  <c r="P45" i="48"/>
  <c r="P35" i="48"/>
  <c r="M61" i="14"/>
  <c r="P61" i="14" s="1"/>
  <c r="K61" i="14"/>
  <c r="I62" i="14"/>
  <c r="K47" i="14"/>
  <c r="I48" i="14"/>
  <c r="M47" i="14"/>
  <c r="C13" i="48"/>
  <c r="A14" i="48"/>
  <c r="E13" i="48"/>
  <c r="K46" i="48"/>
  <c r="I47" i="48"/>
  <c r="M46" i="48"/>
  <c r="P46" i="14"/>
  <c r="P36" i="14"/>
  <c r="A14" i="14"/>
  <c r="C13" i="14"/>
  <c r="E13" i="14"/>
  <c r="C114" i="54"/>
  <c r="I16" i="14" l="1"/>
  <c r="M15" i="14"/>
  <c r="P15" i="14" s="1"/>
  <c r="K15" i="14"/>
  <c r="A15" i="48"/>
  <c r="E14" i="48"/>
  <c r="C14" i="48"/>
  <c r="P46" i="48"/>
  <c r="P36" i="48"/>
  <c r="M62" i="14"/>
  <c r="P62" i="14" s="1"/>
  <c r="I63" i="14"/>
  <c r="K62" i="14"/>
  <c r="C14" i="14"/>
  <c r="E14" i="14"/>
  <c r="A15" i="14"/>
  <c r="K47" i="48"/>
  <c r="M47" i="48"/>
  <c r="I48" i="48"/>
  <c r="P47" i="14"/>
  <c r="P37" i="14"/>
  <c r="K15" i="48"/>
  <c r="I16" i="48"/>
  <c r="M15" i="48"/>
  <c r="P15" i="48" s="1"/>
  <c r="M48" i="14"/>
  <c r="K48" i="14"/>
  <c r="I49" i="14"/>
  <c r="K62" i="48"/>
  <c r="M62" i="48"/>
  <c r="P62" i="48" s="1"/>
  <c r="I63" i="48"/>
  <c r="B6" i="52"/>
  <c r="B5" i="51"/>
  <c r="K16" i="14" l="1"/>
  <c r="M16" i="14"/>
  <c r="I17" i="14"/>
  <c r="P48" i="14"/>
  <c r="P38" i="14"/>
  <c r="E15" i="14"/>
  <c r="A16" i="14"/>
  <c r="C15" i="14"/>
  <c r="M63" i="14"/>
  <c r="P63" i="14" s="1"/>
  <c r="I64" i="14"/>
  <c r="K63" i="14"/>
  <c r="K49" i="14"/>
  <c r="I50" i="14"/>
  <c r="M49" i="14"/>
  <c r="I17" i="48"/>
  <c r="K16" i="48"/>
  <c r="M16" i="48"/>
  <c r="K48" i="48"/>
  <c r="M48" i="48"/>
  <c r="I49" i="48"/>
  <c r="M63" i="48"/>
  <c r="P63" i="48" s="1"/>
  <c r="K63" i="48"/>
  <c r="I64" i="48"/>
  <c r="P47" i="48"/>
  <c r="P37" i="48"/>
  <c r="E15" i="48"/>
  <c r="A16" i="48"/>
  <c r="C15" i="48"/>
  <c r="A6" i="51"/>
  <c r="E6" i="51" s="1"/>
  <c r="A7" i="52"/>
  <c r="M17" i="14" l="1"/>
  <c r="P16" i="14" s="1"/>
  <c r="I18" i="14"/>
  <c r="K17" i="14"/>
  <c r="E16" i="48"/>
  <c r="C16" i="48"/>
  <c r="A17" i="48"/>
  <c r="M64" i="48"/>
  <c r="P64" i="48" s="1"/>
  <c r="K64" i="48"/>
  <c r="I65" i="48"/>
  <c r="P48" i="48"/>
  <c r="P38" i="48"/>
  <c r="K17" i="48"/>
  <c r="I18" i="48"/>
  <c r="M17" i="48"/>
  <c r="P16" i="48" s="1"/>
  <c r="E16" i="14"/>
  <c r="A17" i="14"/>
  <c r="C16" i="14"/>
  <c r="P39" i="14"/>
  <c r="P49" i="14"/>
  <c r="I65" i="14"/>
  <c r="K64" i="14"/>
  <c r="M64" i="14"/>
  <c r="P64" i="14" s="1"/>
  <c r="K50" i="14"/>
  <c r="I51" i="14"/>
  <c r="M50" i="14"/>
  <c r="P50" i="14" s="1"/>
  <c r="M49" i="48"/>
  <c r="K49" i="48"/>
  <c r="I50" i="48"/>
  <c r="C6" i="51"/>
  <c r="A7" i="51"/>
  <c r="C7" i="51" s="1"/>
  <c r="B6" i="51"/>
  <c r="A8" i="52"/>
  <c r="B7" i="52"/>
  <c r="C7" i="52"/>
  <c r="E7" i="52"/>
  <c r="G7" i="52"/>
  <c r="M18" i="14" l="1"/>
  <c r="P18" i="14" s="1"/>
  <c r="I19" i="14"/>
  <c r="K18" i="14"/>
  <c r="P39" i="48"/>
  <c r="P49" i="48"/>
  <c r="C17" i="48"/>
  <c r="E17" i="48"/>
  <c r="A18" i="48"/>
  <c r="M18" i="48"/>
  <c r="P18" i="48" s="1"/>
  <c r="K18" i="48"/>
  <c r="I19" i="48"/>
  <c r="K65" i="48"/>
  <c r="M65" i="48"/>
  <c r="P65" i="48" s="1"/>
  <c r="I66" i="48"/>
  <c r="I51" i="48"/>
  <c r="K50" i="48"/>
  <c r="M50" i="48"/>
  <c r="P50" i="48" s="1"/>
  <c r="M51" i="14"/>
  <c r="P51" i="14" s="1"/>
  <c r="K51" i="14"/>
  <c r="I52" i="14"/>
  <c r="M65" i="14"/>
  <c r="P65" i="14" s="1"/>
  <c r="K65" i="14"/>
  <c r="I66" i="14"/>
  <c r="A18" i="14"/>
  <c r="C17" i="14"/>
  <c r="E17" i="14"/>
  <c r="E7" i="51"/>
  <c r="A8" i="51"/>
  <c r="C8" i="51" s="1"/>
  <c r="B7" i="51"/>
  <c r="A9" i="52"/>
  <c r="G8" i="52"/>
  <c r="E8" i="52"/>
  <c r="C8" i="52"/>
  <c r="B8" i="52"/>
  <c r="M19" i="14" l="1"/>
  <c r="P19" i="14" s="1"/>
  <c r="K19" i="14"/>
  <c r="I20" i="14"/>
  <c r="I67" i="14"/>
  <c r="K66" i="14"/>
  <c r="M66" i="14"/>
  <c r="P66" i="14" s="1"/>
  <c r="K51" i="48"/>
  <c r="M51" i="48"/>
  <c r="P51" i="48" s="1"/>
  <c r="I52" i="48"/>
  <c r="M19" i="48"/>
  <c r="P19" i="48" s="1"/>
  <c r="I20" i="48"/>
  <c r="K19" i="48"/>
  <c r="K66" i="48"/>
  <c r="M66" i="48"/>
  <c r="P66" i="48" s="1"/>
  <c r="I67" i="48"/>
  <c r="A19" i="48"/>
  <c r="C18" i="48"/>
  <c r="E18" i="48"/>
  <c r="C18" i="14"/>
  <c r="E18" i="14"/>
  <c r="A19" i="14"/>
  <c r="K52" i="14"/>
  <c r="M52" i="14"/>
  <c r="A58" i="14"/>
  <c r="A9" i="51"/>
  <c r="B9" i="51" s="1"/>
  <c r="E8" i="51"/>
  <c r="B8" i="51"/>
  <c r="A10" i="52"/>
  <c r="C9" i="52"/>
  <c r="B9" i="52"/>
  <c r="G9" i="52"/>
  <c r="E9" i="52"/>
  <c r="K20" i="14" l="1"/>
  <c r="I21" i="14"/>
  <c r="M20" i="14"/>
  <c r="P20" i="14" s="1"/>
  <c r="E9" i="51"/>
  <c r="P40" i="14"/>
  <c r="P52" i="14"/>
  <c r="I68" i="48"/>
  <c r="M67" i="48"/>
  <c r="P67" i="48" s="1"/>
  <c r="K67" i="48"/>
  <c r="K52" i="48"/>
  <c r="M52" i="48"/>
  <c r="A58" i="48"/>
  <c r="E19" i="14"/>
  <c r="A20" i="14"/>
  <c r="C19" i="14"/>
  <c r="M67" i="14"/>
  <c r="P67" i="14" s="1"/>
  <c r="K67" i="14"/>
  <c r="I68" i="14"/>
  <c r="E58" i="14"/>
  <c r="C58" i="14"/>
  <c r="A59" i="14"/>
  <c r="A20" i="48"/>
  <c r="E19" i="48"/>
  <c r="C19" i="48"/>
  <c r="I21" i="48"/>
  <c r="M20" i="48"/>
  <c r="P20" i="48" s="1"/>
  <c r="K20" i="48"/>
  <c r="C9" i="51"/>
  <c r="A10" i="51"/>
  <c r="B10" i="51" s="1"/>
  <c r="C10" i="52"/>
  <c r="G10" i="52"/>
  <c r="B10" i="52"/>
  <c r="A11" i="52"/>
  <c r="E10" i="52"/>
  <c r="K21" i="14" l="1"/>
  <c r="I22" i="14"/>
  <c r="M21" i="14"/>
  <c r="P21" i="14" s="1"/>
  <c r="I22" i="48"/>
  <c r="M21" i="48"/>
  <c r="P21" i="48" s="1"/>
  <c r="K21" i="48"/>
  <c r="C58" i="48"/>
  <c r="A59" i="48"/>
  <c r="E58" i="48"/>
  <c r="P40" i="48"/>
  <c r="P52" i="48"/>
  <c r="I69" i="48"/>
  <c r="M68" i="48"/>
  <c r="P68" i="48" s="1"/>
  <c r="K68" i="48"/>
  <c r="C20" i="48"/>
  <c r="A21" i="48"/>
  <c r="E20" i="48"/>
  <c r="M68" i="14"/>
  <c r="P68" i="14" s="1"/>
  <c r="I69" i="14"/>
  <c r="K68" i="14"/>
  <c r="E20" i="14"/>
  <c r="C20" i="14"/>
  <c r="A21" i="14"/>
  <c r="E59" i="14"/>
  <c r="A60" i="14"/>
  <c r="C59" i="14"/>
  <c r="C10" i="51"/>
  <c r="A11" i="51"/>
  <c r="C11" i="51" s="1"/>
  <c r="E10" i="51"/>
  <c r="E11" i="52"/>
  <c r="A12" i="52"/>
  <c r="C11" i="52"/>
  <c r="G11" i="52"/>
  <c r="B11" i="52"/>
  <c r="M22" i="14" l="1"/>
  <c r="P22" i="14" s="1"/>
  <c r="I23" i="14"/>
  <c r="K22" i="14"/>
  <c r="A22" i="48"/>
  <c r="C21" i="48"/>
  <c r="E21" i="48"/>
  <c r="A22" i="14"/>
  <c r="C21" i="14"/>
  <c r="E21" i="14"/>
  <c r="M69" i="14"/>
  <c r="P69" i="14" s="1"/>
  <c r="K69" i="14"/>
  <c r="I70" i="14"/>
  <c r="A61" i="14"/>
  <c r="C60" i="14"/>
  <c r="E60" i="14"/>
  <c r="K69" i="48"/>
  <c r="I70" i="48"/>
  <c r="M69" i="48"/>
  <c r="P69" i="48" s="1"/>
  <c r="E59" i="48"/>
  <c r="A60" i="48"/>
  <c r="C59" i="48"/>
  <c r="M22" i="48"/>
  <c r="P22" i="48" s="1"/>
  <c r="I23" i="48"/>
  <c r="K22" i="48"/>
  <c r="A12" i="51"/>
  <c r="B12" i="51" s="1"/>
  <c r="E11" i="51"/>
  <c r="B11" i="51"/>
  <c r="C12" i="52"/>
  <c r="B12" i="52"/>
  <c r="A13" i="52"/>
  <c r="E12" i="52"/>
  <c r="G12" i="52"/>
  <c r="M23" i="14" l="1"/>
  <c r="P23" i="14" s="1"/>
  <c r="I24" i="14"/>
  <c r="K23" i="14"/>
  <c r="C60" i="48"/>
  <c r="E60" i="48"/>
  <c r="A61" i="48"/>
  <c r="K70" i="14"/>
  <c r="M70" i="14"/>
  <c r="P70" i="14" s="1"/>
  <c r="I71" i="14"/>
  <c r="M23" i="48"/>
  <c r="P23" i="48" s="1"/>
  <c r="K23" i="48"/>
  <c r="I24" i="48"/>
  <c r="C22" i="14"/>
  <c r="E22" i="14"/>
  <c r="A23" i="14"/>
  <c r="K70" i="48"/>
  <c r="M70" i="48"/>
  <c r="P70" i="48" s="1"/>
  <c r="I71" i="48"/>
  <c r="E61" i="14"/>
  <c r="A62" i="14"/>
  <c r="C61" i="14"/>
  <c r="E22" i="48"/>
  <c r="C22" i="48"/>
  <c r="A23" i="48"/>
  <c r="C12" i="51"/>
  <c r="E12" i="51"/>
  <c r="A13" i="51"/>
  <c r="E13" i="51" s="1"/>
  <c r="C13" i="52"/>
  <c r="E13" i="52"/>
  <c r="B13" i="52"/>
  <c r="G13" i="52"/>
  <c r="A14" i="52"/>
  <c r="I25" i="14" l="1"/>
  <c r="K24" i="14"/>
  <c r="M24" i="14"/>
  <c r="P24" i="14" s="1"/>
  <c r="C23" i="48"/>
  <c r="A24" i="48"/>
  <c r="E23" i="48"/>
  <c r="C62" i="14"/>
  <c r="E62" i="14"/>
  <c r="A63" i="14"/>
  <c r="K24" i="48"/>
  <c r="M24" i="48"/>
  <c r="P24" i="48" s="1"/>
  <c r="I25" i="48"/>
  <c r="E23" i="14"/>
  <c r="A24" i="14"/>
  <c r="C23" i="14"/>
  <c r="E61" i="48"/>
  <c r="A62" i="48"/>
  <c r="C61" i="48"/>
  <c r="M71" i="48"/>
  <c r="P71" i="48" s="1"/>
  <c r="K71" i="48"/>
  <c r="I72" i="48"/>
  <c r="M71" i="14"/>
  <c r="P71" i="14" s="1"/>
  <c r="I72" i="14"/>
  <c r="K71" i="14"/>
  <c r="C13" i="51"/>
  <c r="B13" i="51"/>
  <c r="A14" i="51"/>
  <c r="B14" i="51" s="1"/>
  <c r="A15" i="52"/>
  <c r="C14" i="52"/>
  <c r="E14" i="52"/>
  <c r="B14" i="52"/>
  <c r="G14" i="52"/>
  <c r="K25" i="14" l="1"/>
  <c r="I26" i="14"/>
  <c r="M25" i="14"/>
  <c r="I73" i="14"/>
  <c r="K72" i="14"/>
  <c r="M72" i="14"/>
  <c r="P72" i="14" s="1"/>
  <c r="E24" i="14"/>
  <c r="C24" i="14"/>
  <c r="A25" i="14"/>
  <c r="M72" i="48"/>
  <c r="P72" i="48" s="1"/>
  <c r="K72" i="48"/>
  <c r="I73" i="48"/>
  <c r="C62" i="48"/>
  <c r="A63" i="48"/>
  <c r="E62" i="48"/>
  <c r="C63" i="14"/>
  <c r="E63" i="14"/>
  <c r="A64" i="14"/>
  <c r="C24" i="48"/>
  <c r="A25" i="48"/>
  <c r="E24" i="48"/>
  <c r="M25" i="48"/>
  <c r="I26" i="48"/>
  <c r="K25" i="48"/>
  <c r="C14" i="51"/>
  <c r="E14" i="51"/>
  <c r="A15" i="51"/>
  <c r="C15" i="51" s="1"/>
  <c r="G15" i="52"/>
  <c r="A16" i="52"/>
  <c r="B15" i="52"/>
  <c r="E15" i="52"/>
  <c r="C15" i="52"/>
  <c r="M26" i="14" l="1"/>
  <c r="P25" i="14" s="1"/>
  <c r="I27" i="14"/>
  <c r="K26" i="14"/>
  <c r="C25" i="48"/>
  <c r="A26" i="48"/>
  <c r="E25" i="48"/>
  <c r="K73" i="48"/>
  <c r="I74" i="48"/>
  <c r="M73" i="48"/>
  <c r="P73" i="48" s="1"/>
  <c r="I27" i="48"/>
  <c r="M26" i="48"/>
  <c r="P25" i="48" s="1"/>
  <c r="K26" i="48"/>
  <c r="A65" i="14"/>
  <c r="E64" i="14"/>
  <c r="C64" i="14"/>
  <c r="E63" i="48"/>
  <c r="A64" i="48"/>
  <c r="C63" i="48"/>
  <c r="A26" i="14"/>
  <c r="C25" i="14"/>
  <c r="E25" i="14"/>
  <c r="M73" i="14"/>
  <c r="P73" i="14" s="1"/>
  <c r="K73" i="14"/>
  <c r="I74" i="14"/>
  <c r="E15" i="51"/>
  <c r="A16" i="51"/>
  <c r="A17" i="51" s="1"/>
  <c r="B15" i="51"/>
  <c r="E16" i="52"/>
  <c r="B16" i="52"/>
  <c r="G16" i="52"/>
  <c r="C16" i="52"/>
  <c r="A17" i="52"/>
  <c r="M27" i="14" l="1"/>
  <c r="P26" i="14" s="1"/>
  <c r="I28" i="14"/>
  <c r="K27" i="14"/>
  <c r="K74" i="14"/>
  <c r="M74" i="14"/>
  <c r="P74" i="14" s="1"/>
  <c r="I75" i="14"/>
  <c r="C26" i="14"/>
  <c r="E26" i="14"/>
  <c r="A27" i="14"/>
  <c r="I28" i="48"/>
  <c r="K27" i="48"/>
  <c r="M27" i="48"/>
  <c r="P26" i="48" s="1"/>
  <c r="C26" i="48"/>
  <c r="A27" i="48"/>
  <c r="E26" i="48"/>
  <c r="E64" i="48"/>
  <c r="A65" i="48"/>
  <c r="C64" i="48"/>
  <c r="E65" i="14"/>
  <c r="C65" i="14"/>
  <c r="A66" i="14"/>
  <c r="K74" i="48"/>
  <c r="I75" i="48"/>
  <c r="M74" i="48"/>
  <c r="P74" i="48" s="1"/>
  <c r="E16" i="51"/>
  <c r="B16" i="51"/>
  <c r="C16" i="51"/>
  <c r="C17" i="52"/>
  <c r="E17" i="52"/>
  <c r="G17" i="52"/>
  <c r="A18" i="52"/>
  <c r="B17" i="52"/>
  <c r="B17" i="51"/>
  <c r="C17" i="51"/>
  <c r="E17" i="51"/>
  <c r="A18" i="51"/>
  <c r="K28" i="14" l="1"/>
  <c r="I29" i="14"/>
  <c r="M28" i="14"/>
  <c r="I76" i="48"/>
  <c r="M75" i="48"/>
  <c r="P75" i="48" s="1"/>
  <c r="K75" i="48"/>
  <c r="M75" i="14"/>
  <c r="P75" i="14" s="1"/>
  <c r="I76" i="14"/>
  <c r="K75" i="14"/>
  <c r="C27" i="48"/>
  <c r="A28" i="48"/>
  <c r="E27" i="48"/>
  <c r="K28" i="48"/>
  <c r="I29" i="48"/>
  <c r="M28" i="48"/>
  <c r="C66" i="14"/>
  <c r="A67" i="14"/>
  <c r="E66" i="14"/>
  <c r="C65" i="48"/>
  <c r="E65" i="48"/>
  <c r="A66" i="48"/>
  <c r="E27" i="14"/>
  <c r="A28" i="14"/>
  <c r="C27" i="14"/>
  <c r="A19" i="51"/>
  <c r="C18" i="51"/>
  <c r="B18" i="51"/>
  <c r="E18" i="51"/>
  <c r="A19" i="52"/>
  <c r="C18" i="52"/>
  <c r="E18" i="52"/>
  <c r="B18" i="52"/>
  <c r="G18" i="52"/>
  <c r="I30" i="14" l="1"/>
  <c r="K29" i="14"/>
  <c r="M29" i="14"/>
  <c r="P27" i="14" s="1"/>
  <c r="A29" i="48"/>
  <c r="E28" i="48"/>
  <c r="C28" i="48"/>
  <c r="E28" i="14"/>
  <c r="A29" i="14"/>
  <c r="C28" i="14"/>
  <c r="I30" i="48"/>
  <c r="K29" i="48"/>
  <c r="M29" i="48"/>
  <c r="P27" i="48" s="1"/>
  <c r="C66" i="48"/>
  <c r="A67" i="48"/>
  <c r="E66" i="48"/>
  <c r="C67" i="14"/>
  <c r="A68" i="14"/>
  <c r="E67" i="14"/>
  <c r="M76" i="14"/>
  <c r="P76" i="14" s="1"/>
  <c r="K76" i="14"/>
  <c r="I77" i="14"/>
  <c r="M76" i="48"/>
  <c r="P76" i="48" s="1"/>
  <c r="I77" i="48"/>
  <c r="K76" i="48"/>
  <c r="G19" i="52"/>
  <c r="B19" i="52"/>
  <c r="E19" i="52"/>
  <c r="A20" i="52"/>
  <c r="C19" i="52"/>
  <c r="E19" i="51"/>
  <c r="A20" i="51"/>
  <c r="C19" i="51"/>
  <c r="B19" i="51"/>
  <c r="K30" i="14" l="1"/>
  <c r="M30" i="14"/>
  <c r="P28" i="14" s="1"/>
  <c r="I31" i="14"/>
  <c r="I78" i="48"/>
  <c r="K77" i="48"/>
  <c r="M77" i="48"/>
  <c r="P77" i="48" s="1"/>
  <c r="M30" i="48"/>
  <c r="P28" i="48" s="1"/>
  <c r="I31" i="48"/>
  <c r="K30" i="48"/>
  <c r="E67" i="48"/>
  <c r="C67" i="48"/>
  <c r="A68" i="48"/>
  <c r="M77" i="14"/>
  <c r="P77" i="14" s="1"/>
  <c r="I78" i="14"/>
  <c r="K77" i="14"/>
  <c r="A69" i="14"/>
  <c r="E68" i="14"/>
  <c r="C68" i="14"/>
  <c r="A30" i="14"/>
  <c r="C29" i="14"/>
  <c r="E29" i="14"/>
  <c r="E29" i="48"/>
  <c r="A30" i="48"/>
  <c r="C29" i="48"/>
  <c r="E20" i="52"/>
  <c r="G20" i="52"/>
  <c r="B20" i="52"/>
  <c r="A21" i="52"/>
  <c r="C20" i="52"/>
  <c r="A21" i="51"/>
  <c r="E20" i="51"/>
  <c r="C20" i="51"/>
  <c r="B20" i="51"/>
  <c r="I32" i="14" l="1"/>
  <c r="M31" i="14"/>
  <c r="P29" i="14" s="1"/>
  <c r="K31" i="14"/>
  <c r="C69" i="14"/>
  <c r="A70" i="14"/>
  <c r="E69" i="14"/>
  <c r="A31" i="48"/>
  <c r="C30" i="48"/>
  <c r="E30" i="48"/>
  <c r="C30" i="14"/>
  <c r="E30" i="14"/>
  <c r="A31" i="14"/>
  <c r="K78" i="14"/>
  <c r="M78" i="14"/>
  <c r="P78" i="14" s="1"/>
  <c r="I79" i="14"/>
  <c r="C68" i="48"/>
  <c r="A69" i="48"/>
  <c r="E68" i="48"/>
  <c r="M31" i="48"/>
  <c r="P29" i="48" s="1"/>
  <c r="I32" i="48"/>
  <c r="K31" i="48"/>
  <c r="I79" i="48"/>
  <c r="K78" i="48"/>
  <c r="M78" i="48"/>
  <c r="P78" i="48" s="1"/>
  <c r="C21" i="51"/>
  <c r="B21" i="51"/>
  <c r="E21" i="51"/>
  <c r="A22" i="51"/>
  <c r="C21" i="52"/>
  <c r="E21" i="52"/>
  <c r="B21" i="52"/>
  <c r="G21" i="52"/>
  <c r="A22" i="52"/>
  <c r="M32" i="14" l="1"/>
  <c r="P30" i="14" s="1"/>
  <c r="K32" i="14"/>
  <c r="I33" i="14"/>
  <c r="K32" i="48"/>
  <c r="I33" i="48"/>
  <c r="M32" i="48"/>
  <c r="P30" i="48" s="1"/>
  <c r="E31" i="14"/>
  <c r="A32" i="14"/>
  <c r="C31" i="14"/>
  <c r="M79" i="14"/>
  <c r="P79" i="14" s="1"/>
  <c r="I80" i="14"/>
  <c r="K79" i="14"/>
  <c r="E31" i="48"/>
  <c r="A32" i="48"/>
  <c r="C31" i="48"/>
  <c r="M79" i="48"/>
  <c r="P79" i="48" s="1"/>
  <c r="K79" i="48"/>
  <c r="I80" i="48"/>
  <c r="C70" i="14"/>
  <c r="E70" i="14"/>
  <c r="A71" i="14"/>
  <c r="C69" i="48"/>
  <c r="A70" i="48"/>
  <c r="E69" i="48"/>
  <c r="A23" i="51"/>
  <c r="C22" i="51"/>
  <c r="B22" i="51"/>
  <c r="E22" i="51"/>
  <c r="A23" i="52"/>
  <c r="C22" i="52"/>
  <c r="G22" i="52"/>
  <c r="E22" i="52"/>
  <c r="B22" i="52"/>
  <c r="M33" i="14" l="1"/>
  <c r="P31" i="14" s="1"/>
  <c r="K33" i="14"/>
  <c r="I34" i="14"/>
  <c r="A71" i="48"/>
  <c r="E70" i="48"/>
  <c r="C70" i="48"/>
  <c r="I81" i="14"/>
  <c r="M80" i="14"/>
  <c r="P80" i="14" s="1"/>
  <c r="K80" i="14"/>
  <c r="M80" i="48"/>
  <c r="P80" i="48" s="1"/>
  <c r="I81" i="48"/>
  <c r="K80" i="48"/>
  <c r="E32" i="48"/>
  <c r="A33" i="48"/>
  <c r="C32" i="48"/>
  <c r="E71" i="14"/>
  <c r="C71" i="14"/>
  <c r="A72" i="14"/>
  <c r="I34" i="48"/>
  <c r="M33" i="48"/>
  <c r="P31" i="48" s="1"/>
  <c r="K33" i="48"/>
  <c r="E32" i="14"/>
  <c r="A33" i="14"/>
  <c r="C32" i="14"/>
  <c r="G23" i="52"/>
  <c r="A24" i="52"/>
  <c r="B23" i="52"/>
  <c r="E23" i="52"/>
  <c r="C23" i="52"/>
  <c r="B23" i="51"/>
  <c r="A24" i="51"/>
  <c r="C23" i="51"/>
  <c r="E23" i="51"/>
  <c r="K34" i="14" l="1"/>
  <c r="M34" i="14"/>
  <c r="P32" i="14" s="1"/>
  <c r="I35" i="14"/>
  <c r="I82" i="14"/>
  <c r="K81" i="14"/>
  <c r="M81" i="14"/>
  <c r="P81" i="14" s="1"/>
  <c r="E33" i="14"/>
  <c r="A34" i="14"/>
  <c r="C33" i="14"/>
  <c r="K34" i="48"/>
  <c r="M34" i="48"/>
  <c r="P32" i="48" s="1"/>
  <c r="I35" i="48"/>
  <c r="I82" i="48"/>
  <c r="K81" i="48"/>
  <c r="M81" i="48"/>
  <c r="P81" i="48" s="1"/>
  <c r="A73" i="14"/>
  <c r="C72" i="14"/>
  <c r="E72" i="14"/>
  <c r="A34" i="48"/>
  <c r="C33" i="48"/>
  <c r="E33" i="48"/>
  <c r="C71" i="48"/>
  <c r="A72" i="48"/>
  <c r="E71" i="48"/>
  <c r="E24" i="51"/>
  <c r="A25" i="51"/>
  <c r="C24" i="51"/>
  <c r="B24" i="51"/>
  <c r="E24" i="52"/>
  <c r="B24" i="52"/>
  <c r="A25" i="52"/>
  <c r="G24" i="52"/>
  <c r="C24" i="52"/>
  <c r="M35" i="14" l="1"/>
  <c r="P33" i="14" s="1"/>
  <c r="I36" i="14"/>
  <c r="K35" i="14"/>
  <c r="E73" i="14"/>
  <c r="A74" i="14"/>
  <c r="C73" i="14"/>
  <c r="I36" i="48"/>
  <c r="K35" i="48"/>
  <c r="M35" i="48"/>
  <c r="P33" i="48" s="1"/>
  <c r="C34" i="14"/>
  <c r="E34" i="14"/>
  <c r="A35" i="14"/>
  <c r="K82" i="14"/>
  <c r="M82" i="14"/>
  <c r="P82" i="14" s="1"/>
  <c r="I83" i="14"/>
  <c r="A73" i="48"/>
  <c r="C72" i="48"/>
  <c r="E72" i="48"/>
  <c r="E34" i="48"/>
  <c r="A35" i="48"/>
  <c r="C34" i="48"/>
  <c r="I83" i="48"/>
  <c r="K82" i="48"/>
  <c r="M82" i="48"/>
  <c r="P82" i="48" s="1"/>
  <c r="C25" i="52"/>
  <c r="E25" i="52"/>
  <c r="G25" i="52"/>
  <c r="A26" i="52"/>
  <c r="B25" i="52"/>
  <c r="B25" i="51"/>
  <c r="A26" i="51"/>
  <c r="C25" i="51"/>
  <c r="E25" i="51"/>
  <c r="K36" i="14" l="1"/>
  <c r="M36" i="14"/>
  <c r="P34" i="14" s="1"/>
  <c r="I37" i="14"/>
  <c r="I84" i="14"/>
  <c r="M83" i="14"/>
  <c r="P83" i="14" s="1"/>
  <c r="K83" i="14"/>
  <c r="I37" i="48"/>
  <c r="K36" i="48"/>
  <c r="M36" i="48"/>
  <c r="P34" i="48" s="1"/>
  <c r="M83" i="48"/>
  <c r="P83" i="48" s="1"/>
  <c r="K83" i="48"/>
  <c r="I84" i="48"/>
  <c r="C74" i="14"/>
  <c r="A75" i="14"/>
  <c r="E74" i="14"/>
  <c r="E35" i="48"/>
  <c r="C35" i="48"/>
  <c r="A36" i="48"/>
  <c r="C73" i="48"/>
  <c r="A74" i="48"/>
  <c r="E73" i="48"/>
  <c r="C35" i="14"/>
  <c r="E35" i="14"/>
  <c r="A36" i="14"/>
  <c r="A27" i="52"/>
  <c r="C26" i="52"/>
  <c r="G26" i="52"/>
  <c r="E26" i="52"/>
  <c r="B26" i="52"/>
  <c r="A27" i="51"/>
  <c r="B26" i="51"/>
  <c r="C26" i="51"/>
  <c r="E26" i="51"/>
  <c r="K37" i="14" l="1"/>
  <c r="I38" i="14"/>
  <c r="M37" i="14"/>
  <c r="K37" i="48"/>
  <c r="I38" i="48"/>
  <c r="M37" i="48"/>
  <c r="C36" i="14"/>
  <c r="E36" i="14"/>
  <c r="A37" i="14"/>
  <c r="E74" i="48"/>
  <c r="C74" i="48"/>
  <c r="A75" i="48"/>
  <c r="I85" i="48"/>
  <c r="K84" i="48"/>
  <c r="M84" i="48"/>
  <c r="P84" i="48" s="1"/>
  <c r="C36" i="48"/>
  <c r="A37" i="48"/>
  <c r="E36" i="48"/>
  <c r="C75" i="14"/>
  <c r="A76" i="14"/>
  <c r="E75" i="14"/>
  <c r="K84" i="14"/>
  <c r="I85" i="14"/>
  <c r="M84" i="14"/>
  <c r="P84" i="14" s="1"/>
  <c r="E27" i="51"/>
  <c r="C27" i="51"/>
  <c r="A28" i="51"/>
  <c r="B27" i="51"/>
  <c r="G27" i="52"/>
  <c r="B27" i="52"/>
  <c r="A28" i="52"/>
  <c r="E27" i="52"/>
  <c r="C27" i="52"/>
  <c r="K38" i="14" l="1"/>
  <c r="M38" i="14"/>
  <c r="I86" i="14"/>
  <c r="K85" i="14"/>
  <c r="M85" i="14"/>
  <c r="P85" i="14" s="1"/>
  <c r="E37" i="48"/>
  <c r="A38" i="48"/>
  <c r="C37" i="48"/>
  <c r="M85" i="48"/>
  <c r="P85" i="48" s="1"/>
  <c r="I86" i="48"/>
  <c r="K85" i="48"/>
  <c r="A38" i="14"/>
  <c r="C37" i="14"/>
  <c r="E37" i="14"/>
  <c r="K38" i="48"/>
  <c r="M38" i="48"/>
  <c r="A77" i="14"/>
  <c r="C76" i="14"/>
  <c r="E76" i="14"/>
  <c r="A76" i="48"/>
  <c r="E75" i="48"/>
  <c r="C75" i="48"/>
  <c r="E28" i="52"/>
  <c r="G28" i="52"/>
  <c r="C28" i="52"/>
  <c r="B28" i="52"/>
  <c r="A29" i="52"/>
  <c r="A29" i="51"/>
  <c r="B28" i="51"/>
  <c r="C28" i="51"/>
  <c r="E28" i="51"/>
  <c r="M86" i="48" l="1"/>
  <c r="P86" i="48" s="1"/>
  <c r="K86" i="48"/>
  <c r="I87" i="48"/>
  <c r="E77" i="14"/>
  <c r="A78" i="14"/>
  <c r="C77" i="14"/>
  <c r="E76" i="48"/>
  <c r="A77" i="48"/>
  <c r="C76" i="48"/>
  <c r="C38" i="14"/>
  <c r="E38" i="14"/>
  <c r="A39" i="14"/>
  <c r="E38" i="48"/>
  <c r="C38" i="48"/>
  <c r="A39" i="48"/>
  <c r="K86" i="14"/>
  <c r="I87" i="14"/>
  <c r="M86" i="14"/>
  <c r="P86" i="14" s="1"/>
  <c r="C29" i="52"/>
  <c r="E29" i="52"/>
  <c r="B29" i="52"/>
  <c r="G29" i="52"/>
  <c r="A30" i="52"/>
  <c r="B29" i="51"/>
  <c r="A30" i="51"/>
  <c r="E29" i="51"/>
  <c r="C29" i="51"/>
  <c r="C39" i="14" l="1"/>
  <c r="A40" i="14"/>
  <c r="E39" i="14"/>
  <c r="C77" i="48"/>
  <c r="A78" i="48"/>
  <c r="E77" i="48"/>
  <c r="E39" i="48"/>
  <c r="C39" i="48"/>
  <c r="A40" i="48"/>
  <c r="K87" i="48"/>
  <c r="M87" i="48"/>
  <c r="P87" i="48" s="1"/>
  <c r="I88" i="48"/>
  <c r="K87" i="14"/>
  <c r="I88" i="14"/>
  <c r="M87" i="14"/>
  <c r="P87" i="14" s="1"/>
  <c r="C78" i="14"/>
  <c r="E78" i="14"/>
  <c r="A79" i="14"/>
  <c r="A31" i="52"/>
  <c r="C30" i="52"/>
  <c r="B30" i="52"/>
  <c r="G30" i="52"/>
  <c r="E30" i="52"/>
  <c r="B30" i="51"/>
  <c r="C30" i="51"/>
  <c r="E30" i="51"/>
  <c r="A31" i="51"/>
  <c r="I89" i="48" l="1"/>
  <c r="K88" i="48"/>
  <c r="M88" i="48"/>
  <c r="P88" i="48" s="1"/>
  <c r="E79" i="14"/>
  <c r="C79" i="14"/>
  <c r="A80" i="14"/>
  <c r="M88" i="14"/>
  <c r="P88" i="14" s="1"/>
  <c r="K88" i="14"/>
  <c r="I89" i="14"/>
  <c r="C40" i="14"/>
  <c r="E40" i="14"/>
  <c r="A41" i="14"/>
  <c r="E40" i="48"/>
  <c r="A41" i="48"/>
  <c r="C40" i="48"/>
  <c r="E78" i="48"/>
  <c r="C78" i="48"/>
  <c r="A79" i="48"/>
  <c r="C31" i="51"/>
  <c r="B31" i="51"/>
  <c r="A32" i="51"/>
  <c r="E31" i="51"/>
  <c r="G31" i="52"/>
  <c r="A32" i="52"/>
  <c r="E31" i="52"/>
  <c r="C31" i="52"/>
  <c r="B31" i="52"/>
  <c r="A42" i="14" l="1"/>
  <c r="C41" i="14"/>
  <c r="E41" i="14"/>
  <c r="C79" i="48"/>
  <c r="A80" i="48"/>
  <c r="E79" i="48"/>
  <c r="E41" i="48"/>
  <c r="A42" i="48"/>
  <c r="C41" i="48"/>
  <c r="A81" i="14"/>
  <c r="E80" i="14"/>
  <c r="C80" i="14"/>
  <c r="K89" i="14"/>
  <c r="I90" i="14"/>
  <c r="M89" i="14"/>
  <c r="P89" i="14" s="1"/>
  <c r="M89" i="48"/>
  <c r="P89" i="48" s="1"/>
  <c r="I90" i="48"/>
  <c r="K89" i="48"/>
  <c r="C32" i="51"/>
  <c r="E32" i="51"/>
  <c r="B32" i="51"/>
  <c r="A33" i="51"/>
  <c r="E32" i="52"/>
  <c r="B32" i="52"/>
  <c r="C32" i="52"/>
  <c r="A33" i="52"/>
  <c r="G32" i="52"/>
  <c r="C42" i="48" l="1"/>
  <c r="A43" i="48"/>
  <c r="E42" i="48"/>
  <c r="I91" i="14"/>
  <c r="K90" i="14"/>
  <c r="M90" i="14"/>
  <c r="P90" i="14" s="1"/>
  <c r="A82" i="14"/>
  <c r="C81" i="14"/>
  <c r="E81" i="14"/>
  <c r="M90" i="48"/>
  <c r="P90" i="48" s="1"/>
  <c r="K90" i="48"/>
  <c r="I91" i="48"/>
  <c r="E80" i="48"/>
  <c r="C80" i="48"/>
  <c r="A81" i="48"/>
  <c r="C42" i="14"/>
  <c r="E42" i="14"/>
  <c r="A43" i="14"/>
  <c r="A34" i="51"/>
  <c r="B33" i="51"/>
  <c r="E33" i="51"/>
  <c r="C33" i="51"/>
  <c r="C33" i="52"/>
  <c r="E33" i="52"/>
  <c r="A34" i="52"/>
  <c r="B33" i="52"/>
  <c r="G33" i="52"/>
  <c r="I92" i="48" l="1"/>
  <c r="M91" i="48"/>
  <c r="P91" i="48" s="1"/>
  <c r="K91" i="48"/>
  <c r="M91" i="14"/>
  <c r="P91" i="14" s="1"/>
  <c r="I92" i="14"/>
  <c r="K91" i="14"/>
  <c r="E81" i="48"/>
  <c r="C81" i="48"/>
  <c r="A82" i="48"/>
  <c r="E82" i="14"/>
  <c r="C82" i="14"/>
  <c r="A83" i="14"/>
  <c r="C43" i="14"/>
  <c r="E43" i="14"/>
  <c r="A44" i="14"/>
  <c r="A44" i="48"/>
  <c r="E43" i="48"/>
  <c r="C43" i="48"/>
  <c r="B34" i="51"/>
  <c r="E34" i="51"/>
  <c r="A35" i="51"/>
  <c r="C34" i="51"/>
  <c r="E34" i="52"/>
  <c r="G34" i="52"/>
  <c r="A35" i="52"/>
  <c r="C34" i="52"/>
  <c r="B34" i="52"/>
  <c r="E44" i="48" l="1"/>
  <c r="A45" i="48"/>
  <c r="C44" i="48"/>
  <c r="E83" i="14"/>
  <c r="C83" i="14"/>
  <c r="A84" i="14"/>
  <c r="C44" i="14"/>
  <c r="E44" i="14"/>
  <c r="A45" i="14"/>
  <c r="A83" i="48"/>
  <c r="C82" i="48"/>
  <c r="E82" i="48"/>
  <c r="M92" i="14"/>
  <c r="P92" i="14" s="1"/>
  <c r="K92" i="14"/>
  <c r="I93" i="14"/>
  <c r="K92" i="48"/>
  <c r="M92" i="48"/>
  <c r="P92" i="48" s="1"/>
  <c r="I93" i="48"/>
  <c r="E35" i="52"/>
  <c r="C35" i="52"/>
  <c r="G35" i="52"/>
  <c r="B35" i="52"/>
  <c r="A36" i="52"/>
  <c r="E35" i="51"/>
  <c r="B35" i="51"/>
  <c r="C35" i="51"/>
  <c r="A36" i="51"/>
  <c r="M93" i="14" l="1"/>
  <c r="P93" i="14" s="1"/>
  <c r="K93" i="14"/>
  <c r="I94" i="14"/>
  <c r="K93" i="48"/>
  <c r="M93" i="48"/>
  <c r="P93" i="48" s="1"/>
  <c r="I94" i="48"/>
  <c r="A84" i="48"/>
  <c r="C83" i="48"/>
  <c r="E83" i="48"/>
  <c r="E84" i="14"/>
  <c r="A85" i="14"/>
  <c r="C84" i="14"/>
  <c r="E45" i="48"/>
  <c r="C45" i="48"/>
  <c r="A46" i="48"/>
  <c r="A46" i="14"/>
  <c r="C45" i="14"/>
  <c r="E45" i="14"/>
  <c r="E36" i="52"/>
  <c r="G36" i="52"/>
  <c r="C36" i="52"/>
  <c r="B36" i="52"/>
  <c r="A37" i="52"/>
  <c r="C36" i="51"/>
  <c r="B36" i="51"/>
  <c r="E36" i="51"/>
  <c r="A37" i="51"/>
  <c r="C46" i="14" l="1"/>
  <c r="E46" i="14"/>
  <c r="A47" i="14"/>
  <c r="E46" i="48"/>
  <c r="A47" i="48"/>
  <c r="C46" i="48"/>
  <c r="E85" i="14"/>
  <c r="C85" i="14"/>
  <c r="A86" i="14"/>
  <c r="E84" i="48"/>
  <c r="C84" i="48"/>
  <c r="A85" i="48"/>
  <c r="I95" i="14"/>
  <c r="K94" i="14"/>
  <c r="M94" i="14"/>
  <c r="P94" i="14" s="1"/>
  <c r="I95" i="48"/>
  <c r="K94" i="48"/>
  <c r="M94" i="48"/>
  <c r="P94" i="48" s="1"/>
  <c r="B37" i="51"/>
  <c r="A38" i="51"/>
  <c r="E37" i="51"/>
  <c r="C37" i="51"/>
  <c r="G37" i="52"/>
  <c r="A38" i="52"/>
  <c r="C37" i="52"/>
  <c r="E37" i="52"/>
  <c r="B37" i="52"/>
  <c r="I96" i="48" l="1"/>
  <c r="M95" i="48"/>
  <c r="P95" i="48" s="1"/>
  <c r="K95" i="48"/>
  <c r="E85" i="48"/>
  <c r="A86" i="48"/>
  <c r="C85" i="48"/>
  <c r="C47" i="14"/>
  <c r="A48" i="14"/>
  <c r="E47" i="14"/>
  <c r="I96" i="14"/>
  <c r="M95" i="14"/>
  <c r="P95" i="14" s="1"/>
  <c r="K95" i="14"/>
  <c r="C86" i="14"/>
  <c r="E86" i="14"/>
  <c r="A87" i="14"/>
  <c r="C47" i="48"/>
  <c r="E47" i="48"/>
  <c r="A48" i="48"/>
  <c r="C38" i="51"/>
  <c r="A39" i="51"/>
  <c r="B38" i="51"/>
  <c r="E38" i="51"/>
  <c r="E38" i="52"/>
  <c r="A39" i="52"/>
  <c r="C38" i="52"/>
  <c r="B38" i="52"/>
  <c r="G38" i="52"/>
  <c r="C48" i="14" l="1"/>
  <c r="E48" i="14"/>
  <c r="A49" i="14"/>
  <c r="E87" i="14"/>
  <c r="A88" i="14"/>
  <c r="C87" i="14"/>
  <c r="A49" i="48"/>
  <c r="C48" i="48"/>
  <c r="E48" i="48"/>
  <c r="I97" i="14"/>
  <c r="K96" i="14"/>
  <c r="M96" i="14"/>
  <c r="P96" i="14" s="1"/>
  <c r="E86" i="48"/>
  <c r="C86" i="48"/>
  <c r="A87" i="48"/>
  <c r="I97" i="48"/>
  <c r="K96" i="48"/>
  <c r="M96" i="48"/>
  <c r="P96" i="48" s="1"/>
  <c r="G39" i="52"/>
  <c r="A40" i="52"/>
  <c r="E39" i="52"/>
  <c r="C39" i="52"/>
  <c r="B39" i="52"/>
  <c r="C39" i="51"/>
  <c r="E39" i="51"/>
  <c r="B39" i="51"/>
  <c r="A40" i="51"/>
  <c r="I98" i="48" l="1"/>
  <c r="M97" i="48"/>
  <c r="P97" i="48" s="1"/>
  <c r="K97" i="48"/>
  <c r="E87" i="48"/>
  <c r="C87" i="48"/>
  <c r="A88" i="48"/>
  <c r="A50" i="48"/>
  <c r="E49" i="48"/>
  <c r="C49" i="48"/>
  <c r="A50" i="14"/>
  <c r="C49" i="14"/>
  <c r="E49" i="14"/>
  <c r="K97" i="14"/>
  <c r="M97" i="14"/>
  <c r="P97" i="14" s="1"/>
  <c r="I98" i="14"/>
  <c r="A89" i="14"/>
  <c r="E88" i="14"/>
  <c r="C88" i="14"/>
  <c r="B40" i="51"/>
  <c r="C40" i="51"/>
  <c r="E40" i="51"/>
  <c r="A41" i="51"/>
  <c r="A41" i="52"/>
  <c r="G40" i="52"/>
  <c r="E40" i="52"/>
  <c r="B40" i="52"/>
  <c r="C40" i="52"/>
  <c r="C89" i="14" l="1"/>
  <c r="E89" i="14"/>
  <c r="A90" i="14"/>
  <c r="K98" i="14"/>
  <c r="I99" i="14"/>
  <c r="M98" i="14"/>
  <c r="P98" i="14" s="1"/>
  <c r="A51" i="48"/>
  <c r="C50" i="48"/>
  <c r="E50" i="48"/>
  <c r="C50" i="14"/>
  <c r="E50" i="14"/>
  <c r="A51" i="14"/>
  <c r="C88" i="48"/>
  <c r="A89" i="48"/>
  <c r="E88" i="48"/>
  <c r="M98" i="48"/>
  <c r="P98" i="48" s="1"/>
  <c r="I99" i="48"/>
  <c r="K98" i="48"/>
  <c r="B41" i="51"/>
  <c r="A42" i="51"/>
  <c r="E41" i="51"/>
  <c r="C41" i="51"/>
  <c r="C41" i="52"/>
  <c r="E41" i="52"/>
  <c r="A42" i="52"/>
  <c r="B41" i="52"/>
  <c r="G41" i="52"/>
  <c r="C51" i="14" l="1"/>
  <c r="E51" i="14"/>
  <c r="A52" i="14"/>
  <c r="E51" i="48"/>
  <c r="A52" i="48"/>
  <c r="C51" i="48"/>
  <c r="E90" i="14"/>
  <c r="A91" i="14"/>
  <c r="C90" i="14"/>
  <c r="C89" i="48"/>
  <c r="E89" i="48"/>
  <c r="A90" i="48"/>
  <c r="M99" i="48"/>
  <c r="P99" i="48" s="1"/>
  <c r="K99" i="48"/>
  <c r="M99" i="14"/>
  <c r="P99" i="14" s="1"/>
  <c r="K99" i="14"/>
  <c r="A43" i="52"/>
  <c r="C42" i="52"/>
  <c r="B42" i="52"/>
  <c r="G42" i="52"/>
  <c r="E42" i="52"/>
  <c r="B42" i="51"/>
  <c r="C42" i="51"/>
  <c r="E42" i="51"/>
  <c r="A43" i="51"/>
  <c r="E90" i="48" l="1"/>
  <c r="C90" i="48"/>
  <c r="A91" i="48"/>
  <c r="E91" i="14"/>
  <c r="C91" i="14"/>
  <c r="A92" i="14"/>
  <c r="C52" i="14"/>
  <c r="I5" i="14"/>
  <c r="E52" i="14"/>
  <c r="E52" i="48"/>
  <c r="C52" i="48"/>
  <c r="I5" i="48"/>
  <c r="C43" i="51"/>
  <c r="B43" i="51"/>
  <c r="A44" i="51"/>
  <c r="E43" i="51"/>
  <c r="G43" i="52"/>
  <c r="B43" i="52"/>
  <c r="C43" i="52"/>
  <c r="E43" i="52"/>
  <c r="A44" i="52"/>
  <c r="M5" i="48" l="1"/>
  <c r="P5" i="48" s="1"/>
  <c r="K5" i="48"/>
  <c r="K5" i="14"/>
  <c r="M5" i="14"/>
  <c r="P5" i="14" s="1"/>
  <c r="E91" i="48"/>
  <c r="A92" i="48"/>
  <c r="C91" i="48"/>
  <c r="A93" i="14"/>
  <c r="E92" i="14"/>
  <c r="C92" i="14"/>
  <c r="B44" i="51"/>
  <c r="A45" i="51"/>
  <c r="E44" i="51"/>
  <c r="C44" i="51"/>
  <c r="E44" i="52"/>
  <c r="G44" i="52"/>
  <c r="B44" i="52"/>
  <c r="A45" i="52"/>
  <c r="C44" i="52"/>
  <c r="C93" i="14" l="1"/>
  <c r="A94" i="14"/>
  <c r="E93" i="14"/>
  <c r="E92" i="48"/>
  <c r="A93" i="48"/>
  <c r="C92" i="48"/>
  <c r="C45" i="52"/>
  <c r="E45" i="52"/>
  <c r="A46" i="52"/>
  <c r="B45" i="52"/>
  <c r="G45" i="52"/>
  <c r="B45" i="51"/>
  <c r="A46" i="51"/>
  <c r="E45" i="51"/>
  <c r="C45" i="51"/>
  <c r="E94" i="14" l="1"/>
  <c r="A95" i="14"/>
  <c r="C94" i="14"/>
  <c r="E93" i="48"/>
  <c r="A94" i="48"/>
  <c r="C93" i="48"/>
  <c r="A47" i="52"/>
  <c r="C46" i="52"/>
  <c r="G46" i="52"/>
  <c r="B46" i="52"/>
  <c r="E46" i="52"/>
  <c r="B46" i="51"/>
  <c r="C46" i="51"/>
  <c r="E46" i="51"/>
  <c r="A47" i="51"/>
  <c r="E95" i="14" l="1"/>
  <c r="C95" i="14"/>
  <c r="A95" i="48"/>
  <c r="E94" i="48"/>
  <c r="C94" i="48"/>
  <c r="C47" i="51"/>
  <c r="B47" i="51"/>
  <c r="A48" i="51"/>
  <c r="E47" i="51"/>
  <c r="E47" i="52"/>
  <c r="B47" i="52"/>
  <c r="A48" i="52"/>
  <c r="G47" i="52"/>
  <c r="C47" i="52"/>
  <c r="E95" i="48" l="1"/>
  <c r="C95" i="48"/>
  <c r="C48" i="52"/>
  <c r="B48" i="52"/>
  <c r="A49" i="52"/>
  <c r="G48" i="52"/>
  <c r="E48" i="52"/>
  <c r="E48" i="51"/>
  <c r="A49" i="51"/>
  <c r="C48" i="51"/>
  <c r="B48" i="51"/>
  <c r="A50" i="52" l="1"/>
  <c r="C49" i="52"/>
  <c r="E49" i="52"/>
  <c r="B49" i="52"/>
  <c r="G49" i="52"/>
  <c r="B49" i="51"/>
  <c r="A50" i="51"/>
  <c r="E49" i="51"/>
  <c r="C49" i="51"/>
  <c r="B50" i="51" l="1"/>
  <c r="E50" i="51"/>
  <c r="A51" i="51"/>
  <c r="C50" i="51"/>
  <c r="B50" i="52"/>
  <c r="A51" i="52"/>
  <c r="E50" i="52"/>
  <c r="G50" i="52"/>
  <c r="C50" i="52"/>
  <c r="B51" i="51" l="1"/>
  <c r="A52" i="51"/>
  <c r="E51" i="51"/>
  <c r="C51" i="51"/>
  <c r="E51" i="52"/>
  <c r="C51" i="52"/>
  <c r="B51" i="52"/>
  <c r="A52" i="52"/>
  <c r="G51" i="52"/>
  <c r="C52" i="52" l="1"/>
  <c r="E52" i="52"/>
  <c r="B52" i="52"/>
  <c r="A53" i="52"/>
  <c r="G52" i="52"/>
  <c r="B52" i="51"/>
  <c r="E52" i="51"/>
  <c r="A53" i="51"/>
  <c r="C52" i="51"/>
  <c r="A54" i="52" l="1"/>
  <c r="E53" i="52"/>
  <c r="B53" i="52"/>
  <c r="C53" i="52"/>
  <c r="G53" i="52"/>
  <c r="C53" i="51"/>
  <c r="B53" i="51"/>
  <c r="A54" i="51"/>
  <c r="E53" i="51"/>
  <c r="E54" i="51" l="1"/>
  <c r="I5" i="51"/>
  <c r="C54" i="51"/>
  <c r="B54" i="51"/>
  <c r="G54" i="52"/>
  <c r="E54" i="52"/>
  <c r="C54" i="52"/>
  <c r="B54" i="52"/>
  <c r="A55" i="52"/>
  <c r="J5" i="51" l="1"/>
  <c r="I6" i="51"/>
  <c r="M5" i="51"/>
  <c r="K5" i="51"/>
  <c r="E55" i="52"/>
  <c r="G55" i="52"/>
  <c r="G56" i="52" s="1"/>
  <c r="C55" i="52"/>
  <c r="A60" i="52"/>
  <c r="B55" i="52"/>
  <c r="A61" i="52" l="1"/>
  <c r="E60" i="52"/>
  <c r="G60" i="52"/>
  <c r="B60" i="52"/>
  <c r="C60" i="52"/>
  <c r="J6" i="51"/>
  <c r="M6" i="51"/>
  <c r="K6" i="51"/>
  <c r="I7" i="51"/>
  <c r="M7" i="51" l="1"/>
  <c r="K7" i="51"/>
  <c r="J7" i="51"/>
  <c r="I8" i="51"/>
  <c r="G61" i="52"/>
  <c r="E61" i="52"/>
  <c r="B61" i="52"/>
  <c r="A62" i="52"/>
  <c r="C61" i="52"/>
  <c r="J8" i="51" l="1"/>
  <c r="M8" i="51"/>
  <c r="K8" i="51"/>
  <c r="I9" i="51"/>
  <c r="E62" i="52"/>
  <c r="G62" i="52"/>
  <c r="B62" i="52"/>
  <c r="A63" i="52"/>
  <c r="C62" i="52"/>
  <c r="C63" i="52" l="1"/>
  <c r="G63" i="52"/>
  <c r="A64" i="52"/>
  <c r="E63" i="52"/>
  <c r="B63" i="52"/>
  <c r="M9" i="51"/>
  <c r="K9" i="51"/>
  <c r="J9" i="51"/>
  <c r="I10" i="51"/>
  <c r="A65" i="52" l="1"/>
  <c r="G64" i="52"/>
  <c r="E64" i="52"/>
  <c r="C64" i="52"/>
  <c r="B64" i="52"/>
  <c r="J10" i="51"/>
  <c r="M10" i="51"/>
  <c r="I11" i="51"/>
  <c r="K10" i="51"/>
  <c r="G65" i="52" l="1"/>
  <c r="B65" i="52"/>
  <c r="C65" i="52"/>
  <c r="A66" i="52"/>
  <c r="E65" i="52"/>
  <c r="M11" i="51"/>
  <c r="I12" i="51"/>
  <c r="K11" i="51"/>
  <c r="J11" i="51"/>
  <c r="E66" i="52" l="1"/>
  <c r="A67" i="52"/>
  <c r="C66" i="52"/>
  <c r="B66" i="52"/>
  <c r="G66" i="52"/>
  <c r="K12" i="51"/>
  <c r="I13" i="51"/>
  <c r="M12" i="51"/>
  <c r="J12" i="51"/>
  <c r="M13" i="51" l="1"/>
  <c r="J13" i="51"/>
  <c r="I14" i="51"/>
  <c r="K13" i="51"/>
  <c r="C67" i="52"/>
  <c r="B67" i="52"/>
  <c r="E67" i="52"/>
  <c r="A68" i="52"/>
  <c r="G67" i="52"/>
  <c r="K14" i="51" l="1"/>
  <c r="I15" i="51"/>
  <c r="M14" i="51"/>
  <c r="J14" i="51"/>
  <c r="A69" i="52"/>
  <c r="C68" i="52"/>
  <c r="G68" i="52"/>
  <c r="E68" i="52"/>
  <c r="B68" i="52"/>
  <c r="G69" i="52" l="1"/>
  <c r="B69" i="52"/>
  <c r="C69" i="52"/>
  <c r="A70" i="52"/>
  <c r="E69" i="52"/>
  <c r="J15" i="51"/>
  <c r="M15" i="51"/>
  <c r="I16" i="51"/>
  <c r="K15" i="51"/>
  <c r="E70" i="52" l="1"/>
  <c r="B70" i="52"/>
  <c r="G70" i="52"/>
  <c r="C70" i="52"/>
  <c r="A71" i="52"/>
  <c r="K16" i="51"/>
  <c r="M16" i="51"/>
  <c r="J16" i="51"/>
  <c r="I17" i="51"/>
  <c r="M17" i="51" l="1"/>
  <c r="J17" i="51"/>
  <c r="I18" i="51"/>
  <c r="K17" i="51"/>
  <c r="C71" i="52"/>
  <c r="B71" i="52"/>
  <c r="G71" i="52"/>
  <c r="E71" i="52"/>
  <c r="A72" i="52"/>
  <c r="K18" i="51" l="1"/>
  <c r="M18" i="51"/>
  <c r="J18" i="51"/>
  <c r="I19" i="51"/>
  <c r="A73" i="52"/>
  <c r="C72" i="52"/>
  <c r="E72" i="52"/>
  <c r="B72" i="52"/>
  <c r="G72" i="52"/>
  <c r="M19" i="51" l="1"/>
  <c r="K19" i="51"/>
  <c r="J19" i="51"/>
  <c r="I20" i="51"/>
  <c r="G73" i="52"/>
  <c r="C73" i="52"/>
  <c r="E73" i="52"/>
  <c r="B73" i="52"/>
  <c r="A74" i="52"/>
  <c r="E74" i="52" l="1"/>
  <c r="C74" i="52"/>
  <c r="G74" i="52"/>
  <c r="B74" i="52"/>
  <c r="A75" i="52"/>
  <c r="J20" i="51"/>
  <c r="M20" i="51"/>
  <c r="K20" i="51"/>
  <c r="I21" i="51"/>
  <c r="M21" i="51" l="1"/>
  <c r="J21" i="51"/>
  <c r="I22" i="51"/>
  <c r="K21" i="51"/>
  <c r="C75" i="52"/>
  <c r="E75" i="52"/>
  <c r="A76" i="52"/>
  <c r="G75" i="52"/>
  <c r="B75" i="52"/>
  <c r="A77" i="52" l="1"/>
  <c r="E76" i="52"/>
  <c r="C76" i="52"/>
  <c r="B76" i="52"/>
  <c r="G76" i="52"/>
  <c r="K22" i="51"/>
  <c r="M22" i="51"/>
  <c r="J22" i="51"/>
  <c r="I23" i="51"/>
  <c r="M23" i="51" l="1"/>
  <c r="I24" i="51"/>
  <c r="K23" i="51"/>
  <c r="J23" i="51"/>
  <c r="G77" i="52"/>
  <c r="E77" i="52"/>
  <c r="A78" i="52"/>
  <c r="C77" i="52"/>
  <c r="B77" i="52"/>
  <c r="E78" i="52" l="1"/>
  <c r="G78" i="52"/>
  <c r="A79" i="52"/>
  <c r="C78" i="52"/>
  <c r="B78" i="52"/>
  <c r="J24" i="51"/>
  <c r="K24" i="51"/>
  <c r="I25" i="51"/>
  <c r="M24" i="51"/>
  <c r="M25" i="51" l="1"/>
  <c r="I26" i="51"/>
  <c r="K25" i="51"/>
  <c r="J25" i="51"/>
  <c r="C79" i="52"/>
  <c r="G79" i="52"/>
  <c r="A80" i="52"/>
  <c r="E79" i="52"/>
  <c r="B79" i="52"/>
  <c r="J26" i="51" l="1"/>
  <c r="K26" i="51"/>
  <c r="I27" i="51"/>
  <c r="M26" i="51"/>
  <c r="A81" i="52"/>
  <c r="G80" i="52"/>
  <c r="C80" i="52"/>
  <c r="B80" i="52"/>
  <c r="E80" i="52"/>
  <c r="G81" i="52" l="1"/>
  <c r="A82" i="52"/>
  <c r="B81" i="52"/>
  <c r="E81" i="52"/>
  <c r="C81" i="52"/>
  <c r="M27" i="51"/>
  <c r="I28" i="51"/>
  <c r="K27" i="51"/>
  <c r="J27" i="51"/>
  <c r="E82" i="52" l="1"/>
  <c r="B82" i="52"/>
  <c r="C82" i="52"/>
  <c r="G82" i="52"/>
  <c r="A83" i="52"/>
  <c r="J28" i="51"/>
  <c r="K28" i="51"/>
  <c r="M28" i="51"/>
  <c r="I29" i="51"/>
  <c r="M29" i="51" l="1"/>
  <c r="J29" i="51"/>
  <c r="I30" i="51"/>
  <c r="K29" i="51"/>
  <c r="C83" i="52"/>
  <c r="A84" i="52"/>
  <c r="B83" i="52"/>
  <c r="G83" i="52"/>
  <c r="E83" i="52"/>
  <c r="I31" i="51" l="1"/>
  <c r="M30" i="51"/>
  <c r="K30" i="51"/>
  <c r="J30" i="51"/>
  <c r="A85" i="52"/>
  <c r="C84" i="52"/>
  <c r="G84" i="52"/>
  <c r="E84" i="52"/>
  <c r="B84" i="52"/>
  <c r="G85" i="52" l="1"/>
  <c r="B85" i="52"/>
  <c r="E85" i="52"/>
  <c r="C85" i="52"/>
  <c r="A86" i="52"/>
  <c r="M31" i="51"/>
  <c r="K31" i="51"/>
  <c r="J31" i="51"/>
  <c r="I32" i="51"/>
  <c r="I33" i="51" l="1"/>
  <c r="M32" i="51"/>
  <c r="K32" i="51"/>
  <c r="J32" i="51"/>
  <c r="E86" i="52"/>
  <c r="B86" i="52"/>
  <c r="C86" i="52"/>
  <c r="A87" i="52"/>
  <c r="G86" i="52"/>
  <c r="C87" i="52" l="1"/>
  <c r="B87" i="52"/>
  <c r="E87" i="52"/>
  <c r="A88" i="52"/>
  <c r="G87" i="52"/>
  <c r="I34" i="51"/>
  <c r="K33" i="51"/>
  <c r="M33" i="51"/>
  <c r="J33" i="51"/>
  <c r="A89" i="52" l="1"/>
  <c r="C88" i="52"/>
  <c r="G88" i="52"/>
  <c r="E88" i="52"/>
  <c r="B88" i="52"/>
  <c r="M34" i="51"/>
  <c r="K34" i="51"/>
  <c r="J34" i="51"/>
  <c r="I35" i="51"/>
  <c r="G89" i="52" l="1"/>
  <c r="C89" i="52"/>
  <c r="E89" i="52"/>
  <c r="B89" i="52"/>
  <c r="A90" i="52"/>
  <c r="K35" i="51"/>
  <c r="J35" i="51"/>
  <c r="I36" i="51"/>
  <c r="M35" i="51"/>
  <c r="I37" i="51" l="1"/>
  <c r="K36" i="51"/>
  <c r="J36" i="51"/>
  <c r="M36" i="51"/>
  <c r="E90" i="52"/>
  <c r="C90" i="52"/>
  <c r="B90" i="52"/>
  <c r="A91" i="52"/>
  <c r="G90" i="52"/>
  <c r="C91" i="52" l="1"/>
  <c r="E91" i="52"/>
  <c r="B91" i="52"/>
  <c r="G91" i="52"/>
  <c r="A92" i="52"/>
  <c r="K37" i="51"/>
  <c r="J37" i="51"/>
  <c r="M37" i="51"/>
  <c r="I38" i="51"/>
  <c r="I39" i="51" l="1"/>
  <c r="M38" i="51"/>
  <c r="K38" i="51"/>
  <c r="J38" i="51"/>
  <c r="A93" i="52"/>
  <c r="E92" i="52"/>
  <c r="C92" i="52"/>
  <c r="B92" i="52"/>
  <c r="G92" i="52"/>
  <c r="G93" i="52" l="1"/>
  <c r="E93" i="52"/>
  <c r="B93" i="52"/>
  <c r="C93" i="52"/>
  <c r="A94" i="52"/>
  <c r="I40" i="51"/>
  <c r="J39" i="51"/>
  <c r="K39" i="51"/>
  <c r="M39" i="51"/>
  <c r="M40" i="51" l="1"/>
  <c r="K40" i="51"/>
  <c r="J40" i="51"/>
  <c r="I41" i="51"/>
  <c r="E94" i="52"/>
  <c r="G94" i="52"/>
  <c r="A95" i="52"/>
  <c r="C94" i="52"/>
  <c r="B94" i="52"/>
  <c r="C95" i="52" l="1"/>
  <c r="G95" i="52"/>
  <c r="E95" i="52"/>
  <c r="A96" i="52"/>
  <c r="B95" i="52"/>
  <c r="M41" i="51"/>
  <c r="K41" i="51"/>
  <c r="J41" i="51"/>
  <c r="I42" i="51"/>
  <c r="M42" i="51" l="1"/>
  <c r="K42" i="51"/>
  <c r="I43" i="51"/>
  <c r="J42" i="51"/>
  <c r="A97" i="52"/>
  <c r="G96" i="52"/>
  <c r="E96" i="52"/>
  <c r="B96" i="52"/>
  <c r="C96" i="52"/>
  <c r="M43" i="51" l="1"/>
  <c r="J43" i="51"/>
  <c r="K43" i="51"/>
  <c r="I44" i="51"/>
  <c r="G97" i="52"/>
  <c r="B97" i="52"/>
  <c r="A98" i="52"/>
  <c r="E97" i="52"/>
  <c r="C97" i="52"/>
  <c r="E98" i="52" l="1"/>
  <c r="A99" i="52"/>
  <c r="C98" i="52"/>
  <c r="G98" i="52"/>
  <c r="B98" i="52"/>
  <c r="M44" i="51"/>
  <c r="I45" i="51"/>
  <c r="K44" i="51"/>
  <c r="J44" i="51"/>
  <c r="M45" i="51" l="1"/>
  <c r="J45" i="51"/>
  <c r="I46" i="51"/>
  <c r="K45" i="51"/>
  <c r="C99" i="52"/>
  <c r="B99" i="52"/>
  <c r="G99" i="52"/>
  <c r="E99" i="52"/>
  <c r="A100" i="52"/>
  <c r="A101" i="52" l="1"/>
  <c r="C100" i="52"/>
  <c r="E100" i="52"/>
  <c r="B100" i="52"/>
  <c r="G100" i="52"/>
  <c r="M46" i="51"/>
  <c r="K46" i="51"/>
  <c r="J46" i="51"/>
  <c r="I47" i="51"/>
  <c r="M47" i="51" l="1"/>
  <c r="I48" i="51"/>
  <c r="J47" i="51"/>
  <c r="K47" i="51"/>
  <c r="G101" i="52"/>
  <c r="B101" i="52"/>
  <c r="A102" i="52"/>
  <c r="C101" i="52"/>
  <c r="E101" i="52"/>
  <c r="E102" i="52" l="1"/>
  <c r="B102" i="52"/>
  <c r="G102" i="52"/>
  <c r="C102" i="52"/>
  <c r="A103" i="52"/>
  <c r="M48" i="51"/>
  <c r="K48" i="51"/>
  <c r="I49" i="51"/>
  <c r="J48" i="51"/>
  <c r="M49" i="51" l="1"/>
  <c r="K49" i="51"/>
  <c r="I50" i="51"/>
  <c r="J49" i="51"/>
  <c r="C103" i="52"/>
  <c r="B103" i="52"/>
  <c r="G103" i="52"/>
  <c r="E103" i="52"/>
  <c r="A104" i="52"/>
  <c r="A105" i="52" l="1"/>
  <c r="C104" i="52"/>
  <c r="G104" i="52"/>
  <c r="E104" i="52"/>
  <c r="B104" i="52"/>
  <c r="I51" i="51"/>
  <c r="J50" i="51"/>
  <c r="M50" i="51"/>
  <c r="K50" i="51"/>
  <c r="G105" i="52" l="1"/>
  <c r="C105" i="52"/>
  <c r="E105" i="52"/>
  <c r="B105" i="52"/>
  <c r="A106" i="52"/>
  <c r="K51" i="51"/>
  <c r="J51" i="51"/>
  <c r="I52" i="51"/>
  <c r="M51" i="51"/>
  <c r="E106" i="52" l="1"/>
  <c r="C106" i="52"/>
  <c r="A107" i="52"/>
  <c r="G106" i="52"/>
  <c r="B106" i="52"/>
  <c r="I53" i="51"/>
  <c r="J52" i="51"/>
  <c r="K52" i="51"/>
  <c r="M52" i="51"/>
  <c r="A108" i="52" l="1"/>
  <c r="G107" i="52"/>
  <c r="E107" i="52"/>
  <c r="C107" i="52"/>
  <c r="B107" i="52"/>
  <c r="I54" i="51"/>
  <c r="J53" i="51"/>
  <c r="K53" i="51"/>
  <c r="M53" i="51"/>
  <c r="M54" i="51" l="1"/>
  <c r="K54" i="51"/>
  <c r="J54" i="51"/>
  <c r="A60" i="51"/>
  <c r="G108" i="52"/>
  <c r="B108" i="52"/>
  <c r="A109" i="52"/>
  <c r="C108" i="52"/>
  <c r="E108" i="52"/>
  <c r="E109" i="52" l="1"/>
  <c r="B109" i="52"/>
  <c r="C109" i="52"/>
  <c r="G109" i="52"/>
  <c r="G110" i="52" s="1"/>
  <c r="A114" i="52"/>
  <c r="E60" i="51"/>
  <c r="B60" i="51"/>
  <c r="A61" i="51"/>
  <c r="C60" i="51"/>
  <c r="A62" i="51" l="1"/>
  <c r="B61" i="51"/>
  <c r="A115" i="52"/>
  <c r="C114" i="52"/>
  <c r="G114" i="52"/>
  <c r="B114" i="52"/>
  <c r="E114" i="52"/>
  <c r="G115" i="52" l="1"/>
  <c r="A116" i="52"/>
  <c r="B115" i="52"/>
  <c r="B62" i="51"/>
  <c r="A63" i="51"/>
  <c r="A64" i="51" l="1"/>
  <c r="B63" i="51"/>
  <c r="B116" i="52"/>
  <c r="G116" i="52"/>
  <c r="A117" i="52"/>
  <c r="B117" i="52" l="1"/>
  <c r="G117" i="52"/>
  <c r="A118" i="52"/>
  <c r="A65" i="51"/>
  <c r="B64" i="51"/>
  <c r="A66" i="51" l="1"/>
  <c r="B65" i="51"/>
  <c r="A119" i="52"/>
  <c r="G118" i="52"/>
  <c r="B118" i="52"/>
  <c r="G119" i="52" l="1"/>
  <c r="B119" i="52"/>
  <c r="A120" i="52"/>
  <c r="B66" i="51"/>
  <c r="A67" i="51"/>
  <c r="A68" i="51" l="1"/>
  <c r="B67" i="51"/>
  <c r="B120" i="52"/>
  <c r="A121" i="52"/>
  <c r="G120" i="52"/>
  <c r="A122" i="52" l="1"/>
  <c r="B121" i="52"/>
  <c r="G121" i="52"/>
  <c r="B68" i="51"/>
  <c r="A69" i="51"/>
  <c r="A70" i="51" l="1"/>
  <c r="B69" i="51"/>
  <c r="A123" i="52"/>
  <c r="G122" i="52"/>
  <c r="B122" i="52"/>
  <c r="G123" i="52" l="1"/>
  <c r="B123" i="52"/>
  <c r="A124" i="52"/>
  <c r="B70" i="51"/>
  <c r="A71" i="51"/>
  <c r="A72" i="51" l="1"/>
  <c r="B71" i="51"/>
  <c r="A125" i="52"/>
  <c r="B124" i="52"/>
  <c r="G124" i="52"/>
  <c r="B72" i="51" l="1"/>
  <c r="A73" i="51"/>
  <c r="G125" i="52"/>
  <c r="B125" i="52"/>
  <c r="A126" i="52"/>
  <c r="A74" i="51" l="1"/>
  <c r="B73" i="51"/>
  <c r="A127" i="52"/>
  <c r="G126" i="52"/>
  <c r="B126" i="52"/>
  <c r="G127" i="52" l="1"/>
  <c r="B127" i="52"/>
  <c r="A128" i="52"/>
  <c r="B74" i="51"/>
  <c r="A75" i="51"/>
  <c r="A76" i="51" l="1"/>
  <c r="B75" i="51"/>
  <c r="G128" i="52"/>
  <c r="B128" i="52"/>
  <c r="A129" i="52"/>
  <c r="A130" i="52" l="1"/>
  <c r="B129" i="52"/>
  <c r="G129" i="52"/>
  <c r="B76" i="51"/>
  <c r="A77" i="51"/>
  <c r="A78" i="51" l="1"/>
  <c r="B77" i="51"/>
  <c r="A131" i="52"/>
  <c r="B130" i="52"/>
  <c r="G130" i="52"/>
  <c r="B78" i="51" l="1"/>
  <c r="A79" i="51"/>
  <c r="G131" i="52"/>
  <c r="B131" i="52"/>
  <c r="A132" i="52"/>
  <c r="A133" i="52" l="1"/>
  <c r="G132" i="52"/>
  <c r="B132" i="52"/>
  <c r="A80" i="51"/>
  <c r="B79" i="51"/>
  <c r="B133" i="52" l="1"/>
  <c r="A134" i="52"/>
  <c r="G133" i="52"/>
  <c r="B80" i="51"/>
  <c r="A81" i="51"/>
  <c r="A135" i="52" l="1"/>
  <c r="G134" i="52"/>
  <c r="B134" i="52"/>
  <c r="A82" i="51"/>
  <c r="B81" i="51"/>
  <c r="B82" i="51" l="1"/>
  <c r="A83" i="51"/>
  <c r="G135" i="52"/>
  <c r="B135" i="52"/>
  <c r="A136" i="52"/>
  <c r="A84" i="51" l="1"/>
  <c r="B83" i="51"/>
  <c r="B136" i="52"/>
  <c r="A137" i="52"/>
  <c r="G136" i="52"/>
  <c r="B137" i="52" l="1"/>
  <c r="A138" i="52"/>
  <c r="G137" i="52"/>
  <c r="B84" i="51"/>
  <c r="A85" i="51"/>
  <c r="A86" i="51" l="1"/>
  <c r="B85" i="51"/>
  <c r="A139" i="52"/>
  <c r="B138" i="52"/>
  <c r="G138" i="52"/>
  <c r="G139" i="52" l="1"/>
  <c r="A140" i="52"/>
  <c r="B139" i="52"/>
  <c r="B86" i="51"/>
  <c r="A87" i="51"/>
  <c r="A88" i="51" l="1"/>
  <c r="B87" i="51"/>
  <c r="G140" i="52"/>
  <c r="B140" i="52"/>
  <c r="A141" i="52"/>
  <c r="B141" i="52" l="1"/>
  <c r="A142" i="52"/>
  <c r="G141" i="52"/>
  <c r="B88" i="51"/>
  <c r="A89" i="51"/>
  <c r="A143" i="52" l="1"/>
  <c r="G142" i="52"/>
  <c r="B142" i="52"/>
  <c r="A90" i="51"/>
  <c r="B89" i="51"/>
  <c r="B90" i="51" l="1"/>
  <c r="A91" i="51"/>
  <c r="G143" i="52"/>
  <c r="B143" i="52"/>
  <c r="A144" i="52"/>
  <c r="A92" i="51" l="1"/>
  <c r="B91" i="51"/>
  <c r="B144" i="52"/>
  <c r="G144" i="52"/>
  <c r="A145" i="52"/>
  <c r="G145" i="52" l="1"/>
  <c r="B145" i="52"/>
  <c r="A146" i="52"/>
  <c r="B92" i="51"/>
  <c r="A93" i="51"/>
  <c r="B146" i="52" l="1"/>
  <c r="G146" i="52"/>
  <c r="A147" i="52"/>
  <c r="A94" i="51"/>
  <c r="B93" i="51"/>
  <c r="B94" i="51" l="1"/>
  <c r="A95" i="51"/>
  <c r="G147" i="52"/>
  <c r="B147" i="52"/>
  <c r="A148" i="52"/>
  <c r="A96" i="51" l="1"/>
  <c r="B95" i="51"/>
  <c r="B148" i="52"/>
  <c r="G148" i="52"/>
  <c r="A149" i="52"/>
  <c r="B96" i="51" l="1"/>
  <c r="A97" i="51"/>
  <c r="A150" i="52"/>
  <c r="B149" i="52"/>
  <c r="G149" i="52"/>
  <c r="B97" i="51" l="1"/>
  <c r="A98" i="51"/>
  <c r="A151" i="52"/>
  <c r="B150" i="52"/>
  <c r="G150" i="52"/>
  <c r="A99" i="51" l="1"/>
  <c r="B98" i="51"/>
  <c r="G151" i="52"/>
  <c r="B151" i="52"/>
  <c r="A152" i="52"/>
  <c r="B99" i="51" l="1"/>
  <c r="A100" i="51"/>
  <c r="G152" i="52"/>
  <c r="B152" i="52"/>
  <c r="A153" i="52"/>
  <c r="B153" i="52" l="1"/>
  <c r="A154" i="52"/>
  <c r="G153" i="52"/>
  <c r="B100" i="51"/>
  <c r="A101" i="51"/>
  <c r="A102" i="51" l="1"/>
  <c r="B101" i="51"/>
  <c r="A155" i="52"/>
  <c r="G154" i="52"/>
  <c r="B154" i="52"/>
  <c r="B102" i="51" l="1"/>
  <c r="A103" i="51"/>
  <c r="G155" i="52"/>
  <c r="A156" i="52"/>
  <c r="B155" i="52"/>
  <c r="G156" i="52" l="1"/>
  <c r="B156" i="52"/>
  <c r="A157" i="52"/>
  <c r="A104" i="51"/>
  <c r="B103" i="51"/>
  <c r="B104" i="51" l="1"/>
  <c r="A105" i="51"/>
  <c r="G157" i="52"/>
  <c r="A158" i="52"/>
  <c r="B157" i="52"/>
  <c r="A159" i="52" l="1"/>
  <c r="G158" i="52"/>
  <c r="B158" i="52"/>
  <c r="A106" i="51"/>
  <c r="B105" i="51"/>
  <c r="A107" i="51" l="1"/>
  <c r="B106" i="51"/>
  <c r="G159" i="52"/>
  <c r="B159" i="52"/>
  <c r="A160" i="52"/>
  <c r="A161" i="52" l="1"/>
  <c r="G160" i="52"/>
  <c r="B160" i="52"/>
  <c r="A108" i="51"/>
  <c r="B107" i="51"/>
  <c r="B108" i="51" l="1"/>
  <c r="A109" i="51"/>
  <c r="B161" i="52"/>
  <c r="A162" i="52"/>
  <c r="G161" i="52"/>
  <c r="B109" i="51" l="1"/>
  <c r="I60" i="51"/>
  <c r="A163" i="52"/>
  <c r="G162" i="52"/>
  <c r="B162" i="52"/>
  <c r="G163" i="52" l="1"/>
  <c r="G164" i="52" s="1"/>
  <c r="B163" i="52"/>
  <c r="A168" i="52"/>
  <c r="J60" i="51"/>
  <c r="I61" i="51"/>
  <c r="G168" i="52" l="1"/>
  <c r="B168" i="52"/>
  <c r="I62" i="51"/>
  <c r="J61" i="51"/>
  <c r="A169" i="52"/>
  <c r="A170" i="52" l="1"/>
  <c r="B169" i="52"/>
  <c r="G169" i="52"/>
  <c r="J62" i="51"/>
  <c r="I63" i="51"/>
  <c r="G170" i="52" l="1"/>
  <c r="B170" i="52"/>
  <c r="A171" i="52"/>
  <c r="J63" i="51"/>
  <c r="I64" i="51"/>
  <c r="B171" i="52" l="1"/>
  <c r="G171" i="52"/>
  <c r="A172" i="52"/>
  <c r="J64" i="51"/>
  <c r="I65" i="51"/>
  <c r="B172" i="52" l="1"/>
  <c r="A173" i="52"/>
  <c r="G172" i="52"/>
  <c r="J65" i="51"/>
  <c r="I66" i="51"/>
  <c r="A174" i="52" l="1"/>
  <c r="G173" i="52"/>
  <c r="B173" i="52"/>
  <c r="I67" i="51"/>
  <c r="J66" i="51"/>
  <c r="G174" i="52" l="1"/>
  <c r="B174" i="52"/>
  <c r="A175" i="52"/>
  <c r="I68" i="51"/>
  <c r="J67" i="51"/>
  <c r="I69" i="51" l="1"/>
  <c r="J68" i="51"/>
  <c r="B175" i="52"/>
  <c r="A176" i="52"/>
  <c r="G175" i="52"/>
  <c r="J69" i="51" l="1"/>
  <c r="I70" i="51"/>
  <c r="A177" i="52"/>
  <c r="G176" i="52"/>
  <c r="B176" i="52"/>
  <c r="A178" i="52" l="1"/>
  <c r="B177" i="52"/>
  <c r="G177" i="52"/>
  <c r="J70" i="51"/>
  <c r="I71" i="51"/>
  <c r="I72" i="51" l="1"/>
  <c r="J71" i="51"/>
  <c r="G178" i="52"/>
  <c r="A179" i="52"/>
  <c r="B178" i="52"/>
  <c r="G179" i="52" l="1"/>
  <c r="B179" i="52"/>
  <c r="A180" i="52"/>
  <c r="J72" i="51"/>
  <c r="I73" i="51"/>
  <c r="J73" i="51" l="1"/>
  <c r="I74" i="51"/>
  <c r="G180" i="52"/>
  <c r="A181" i="52"/>
  <c r="B180" i="52"/>
  <c r="A182" i="52" l="1"/>
  <c r="G181" i="52"/>
  <c r="B181" i="52"/>
  <c r="J74" i="51"/>
  <c r="I75" i="51"/>
  <c r="J75" i="51" l="1"/>
  <c r="I76" i="51"/>
  <c r="G182" i="52"/>
  <c r="B182" i="52"/>
  <c r="A183" i="52"/>
  <c r="A184" i="52" l="1"/>
  <c r="B183" i="52"/>
  <c r="G183" i="52"/>
  <c r="J76" i="51"/>
  <c r="I77" i="51"/>
  <c r="B184" i="52" l="1"/>
  <c r="G184" i="52"/>
  <c r="A185" i="52"/>
  <c r="J77" i="51"/>
  <c r="I78" i="51"/>
  <c r="A186" i="52" l="1"/>
  <c r="B185" i="52"/>
  <c r="G185" i="52"/>
  <c r="J78" i="51"/>
  <c r="M78" i="51"/>
  <c r="I79" i="51"/>
  <c r="K78" i="51"/>
  <c r="M79" i="51" l="1"/>
  <c r="K79" i="51"/>
  <c r="J79" i="51"/>
  <c r="I80" i="51"/>
  <c r="G186" i="52"/>
  <c r="B186" i="52"/>
  <c r="C186" i="52"/>
  <c r="A187" i="52"/>
  <c r="E186" i="52"/>
  <c r="J80" i="51" l="1"/>
  <c r="K80" i="51"/>
  <c r="M80" i="51"/>
  <c r="I81" i="51"/>
  <c r="E187" i="52"/>
  <c r="B187" i="52"/>
  <c r="C187" i="52"/>
  <c r="A188" i="52"/>
  <c r="G187" i="52"/>
  <c r="C188" i="52" l="1"/>
  <c r="B188" i="52"/>
  <c r="G188" i="52"/>
  <c r="A189" i="52"/>
  <c r="E188" i="52"/>
  <c r="J81" i="51"/>
  <c r="K81" i="51"/>
  <c r="I82" i="51"/>
  <c r="M81" i="51"/>
  <c r="A190" i="52" l="1"/>
  <c r="C189" i="52"/>
  <c r="B189" i="52"/>
  <c r="G189" i="52"/>
  <c r="E189" i="52"/>
  <c r="M82" i="51"/>
  <c r="K82" i="51"/>
  <c r="J82" i="51"/>
  <c r="I83" i="51"/>
  <c r="K83" i="51" l="1"/>
  <c r="I84" i="51"/>
  <c r="M83" i="51"/>
  <c r="J83" i="51"/>
  <c r="G190" i="52"/>
  <c r="C190" i="52"/>
  <c r="A191" i="52"/>
  <c r="B190" i="52"/>
  <c r="E190" i="52"/>
  <c r="M84" i="51" l="1"/>
  <c r="K84" i="51"/>
  <c r="I85" i="51"/>
  <c r="J84" i="51"/>
  <c r="E191" i="52"/>
  <c r="C191" i="52"/>
  <c r="A192" i="52"/>
  <c r="G191" i="52"/>
  <c r="B191" i="52"/>
  <c r="J85" i="51" l="1"/>
  <c r="M85" i="51"/>
  <c r="K85" i="51"/>
  <c r="I86" i="51"/>
  <c r="C192" i="52"/>
  <c r="E192" i="52"/>
  <c r="A193" i="52"/>
  <c r="G192" i="52"/>
  <c r="B192" i="52"/>
  <c r="J86" i="51" l="1"/>
  <c r="K86" i="51"/>
  <c r="M86" i="51"/>
  <c r="I87" i="51"/>
  <c r="A194" i="52"/>
  <c r="E193" i="52"/>
  <c r="C193" i="52"/>
  <c r="B193" i="52"/>
  <c r="G193" i="52"/>
  <c r="K87" i="51" l="1"/>
  <c r="M87" i="51"/>
  <c r="J87" i="51"/>
  <c r="I88" i="51"/>
  <c r="G194" i="52"/>
  <c r="E194" i="52"/>
  <c r="B194" i="52"/>
  <c r="A195" i="52"/>
  <c r="C194" i="52"/>
  <c r="E195" i="52" l="1"/>
  <c r="G195" i="52"/>
  <c r="A196" i="52"/>
  <c r="C195" i="52"/>
  <c r="B195" i="52"/>
  <c r="J88" i="51"/>
  <c r="I89" i="51"/>
  <c r="K88" i="51"/>
  <c r="M88" i="51"/>
  <c r="J89" i="51" l="1"/>
  <c r="M89" i="51"/>
  <c r="K89" i="51"/>
  <c r="I90" i="51"/>
  <c r="C196" i="52"/>
  <c r="G196" i="52"/>
  <c r="A197" i="52"/>
  <c r="E196" i="52"/>
  <c r="B196" i="52"/>
  <c r="M90" i="51" l="1"/>
  <c r="K90" i="51"/>
  <c r="J90" i="51"/>
  <c r="I91" i="51"/>
  <c r="A198" i="52"/>
  <c r="G197" i="52"/>
  <c r="E197" i="52"/>
  <c r="C197" i="52"/>
  <c r="B197" i="52"/>
  <c r="J91" i="51" l="1"/>
  <c r="M91" i="51"/>
  <c r="I92" i="51"/>
  <c r="K91" i="51"/>
  <c r="G198" i="52"/>
  <c r="A199" i="52"/>
  <c r="E198" i="52"/>
  <c r="C198" i="52"/>
  <c r="B198" i="52"/>
  <c r="M92" i="51" l="1"/>
  <c r="K92" i="51"/>
  <c r="I93" i="51"/>
  <c r="J92" i="51"/>
  <c r="E199" i="52"/>
  <c r="B199" i="52"/>
  <c r="C199" i="52"/>
  <c r="A200" i="52"/>
  <c r="G199" i="52"/>
  <c r="C200" i="52" l="1"/>
  <c r="B200" i="52"/>
  <c r="A201" i="52"/>
  <c r="E200" i="52"/>
  <c r="G200" i="52"/>
  <c r="J93" i="51"/>
  <c r="M93" i="51"/>
  <c r="K93" i="51"/>
  <c r="I94" i="51"/>
  <c r="M94" i="51" l="1"/>
  <c r="I95" i="51"/>
  <c r="K94" i="51"/>
  <c r="J94" i="51"/>
  <c r="A202" i="52"/>
  <c r="C201" i="52"/>
  <c r="E201" i="52"/>
  <c r="B201" i="52"/>
  <c r="G201" i="52"/>
  <c r="G202" i="52" l="1"/>
  <c r="A203" i="52"/>
  <c r="C202" i="52"/>
  <c r="B202" i="52"/>
  <c r="E202" i="52"/>
  <c r="M95" i="51"/>
  <c r="K95" i="51"/>
  <c r="J95" i="51"/>
  <c r="I96" i="51"/>
  <c r="M96" i="51" l="1"/>
  <c r="K96" i="51"/>
  <c r="I97" i="51"/>
  <c r="J96" i="51"/>
  <c r="E203" i="52"/>
  <c r="B203" i="52"/>
  <c r="G203" i="52"/>
  <c r="A204" i="52"/>
  <c r="C203" i="52"/>
  <c r="C204" i="52" l="1"/>
  <c r="B204" i="52"/>
  <c r="E204" i="52"/>
  <c r="G204" i="52"/>
  <c r="A205" i="52"/>
  <c r="J97" i="51"/>
  <c r="I98" i="51"/>
  <c r="K97" i="51"/>
  <c r="M97" i="51"/>
  <c r="J98" i="51" l="1"/>
  <c r="I99" i="51"/>
  <c r="M98" i="51"/>
  <c r="K98" i="51"/>
  <c r="A206" i="52"/>
  <c r="E205" i="52"/>
  <c r="G205" i="52"/>
  <c r="C205" i="52"/>
  <c r="B205" i="52"/>
  <c r="G206" i="52" l="1"/>
  <c r="B206" i="52"/>
  <c r="A207" i="52"/>
  <c r="E206" i="52"/>
  <c r="C206" i="52"/>
  <c r="J99" i="51"/>
  <c r="M99" i="51"/>
  <c r="K99" i="51"/>
  <c r="I100" i="51"/>
  <c r="E207" i="52" l="1"/>
  <c r="B207" i="52"/>
  <c r="G207" i="52"/>
  <c r="A208" i="52"/>
  <c r="C207" i="52"/>
  <c r="J100" i="51"/>
  <c r="K100" i="51"/>
  <c r="M100" i="51"/>
  <c r="I101" i="51"/>
  <c r="C208" i="52" l="1"/>
  <c r="E208" i="52"/>
  <c r="B208" i="52"/>
  <c r="G208" i="52"/>
  <c r="A209" i="52"/>
  <c r="J101" i="51"/>
  <c r="M101" i="51"/>
  <c r="K101" i="51"/>
  <c r="I102" i="51"/>
  <c r="M102" i="51" l="1"/>
  <c r="K102" i="51"/>
  <c r="J102" i="51"/>
  <c r="I103" i="51"/>
  <c r="A210" i="52"/>
  <c r="G209" i="52"/>
  <c r="C209" i="52"/>
  <c r="B209" i="52"/>
  <c r="E209" i="52"/>
  <c r="M103" i="51" l="1"/>
  <c r="I104" i="51"/>
  <c r="K103" i="51"/>
  <c r="J103" i="51"/>
  <c r="G210" i="52"/>
  <c r="C210" i="52"/>
  <c r="A211" i="52"/>
  <c r="E210" i="52"/>
  <c r="B210" i="52"/>
  <c r="E211" i="52" l="1"/>
  <c r="C211" i="52"/>
  <c r="A212" i="52"/>
  <c r="G211" i="52"/>
  <c r="B211" i="52"/>
  <c r="J104" i="51"/>
  <c r="K104" i="51"/>
  <c r="M104" i="51"/>
  <c r="I105" i="51"/>
  <c r="C212" i="52" l="1"/>
  <c r="G212" i="52"/>
  <c r="E212" i="52"/>
  <c r="A213" i="52"/>
  <c r="B212" i="52"/>
  <c r="J105" i="51"/>
  <c r="K105" i="51"/>
  <c r="M105" i="51"/>
  <c r="I106" i="51"/>
  <c r="M106" i="51" l="1"/>
  <c r="K106" i="51"/>
  <c r="I107" i="51"/>
  <c r="J106" i="51"/>
  <c r="A214" i="52"/>
  <c r="E213" i="52"/>
  <c r="G213" i="52"/>
  <c r="B213" i="52"/>
  <c r="C213" i="52"/>
  <c r="K107" i="51" l="1"/>
  <c r="I108" i="51"/>
  <c r="M107" i="51"/>
  <c r="J107" i="51"/>
  <c r="G214" i="52"/>
  <c r="B214" i="52"/>
  <c r="A215" i="52"/>
  <c r="E214" i="52"/>
  <c r="C214" i="52"/>
  <c r="E215" i="52" l="1"/>
  <c r="G215" i="52"/>
  <c r="B215" i="52"/>
  <c r="C215" i="52"/>
  <c r="A216" i="52"/>
  <c r="J108" i="51"/>
  <c r="I109" i="51"/>
  <c r="M108" i="51"/>
  <c r="A115" i="51"/>
  <c r="K108" i="51"/>
  <c r="E115" i="51" l="1"/>
  <c r="B115" i="51"/>
  <c r="A116" i="51"/>
  <c r="C115" i="51"/>
  <c r="J109" i="51"/>
  <c r="K109" i="51"/>
  <c r="M109" i="51"/>
  <c r="C216" i="52"/>
  <c r="B216" i="52"/>
  <c r="G216" i="52"/>
  <c r="E216" i="52"/>
  <c r="A217" i="52"/>
  <c r="A222" i="52"/>
  <c r="C217" i="52" l="1"/>
  <c r="E217" i="52"/>
  <c r="B217" i="52"/>
  <c r="G217" i="52"/>
  <c r="G218" i="52" s="1"/>
  <c r="A117" i="51"/>
  <c r="B116" i="51"/>
  <c r="E116" i="51"/>
  <c r="C116" i="51"/>
  <c r="E222" i="52"/>
  <c r="B222" i="52"/>
  <c r="A223" i="52"/>
  <c r="C222" i="52"/>
  <c r="G222" i="52"/>
  <c r="E223" i="52" l="1"/>
  <c r="C223" i="52"/>
  <c r="G223" i="52"/>
  <c r="B223" i="52"/>
  <c r="A224" i="52"/>
  <c r="E117" i="51"/>
  <c r="B117" i="51"/>
  <c r="A118" i="51"/>
  <c r="C117" i="51"/>
  <c r="B118" i="51" l="1"/>
  <c r="E118" i="51"/>
  <c r="C118" i="51"/>
  <c r="A119" i="51"/>
  <c r="A225" i="52"/>
  <c r="C224" i="52"/>
  <c r="B224" i="52"/>
  <c r="E224" i="52"/>
  <c r="G224" i="52"/>
  <c r="B119" i="51" l="1"/>
  <c r="E119" i="51"/>
  <c r="A120" i="51"/>
  <c r="C119" i="51"/>
  <c r="G225" i="52"/>
  <c r="B225" i="52"/>
  <c r="C225" i="52"/>
  <c r="E225" i="52"/>
  <c r="A226" i="52"/>
  <c r="C120" i="51" l="1"/>
  <c r="E120" i="51"/>
  <c r="A121" i="51"/>
  <c r="B120" i="51"/>
  <c r="E226" i="52"/>
  <c r="C226" i="52"/>
  <c r="G226" i="52"/>
  <c r="B226" i="52"/>
  <c r="A227" i="52"/>
  <c r="C121" i="51" l="1"/>
  <c r="E121" i="51"/>
  <c r="B121" i="51"/>
  <c r="A122" i="51"/>
  <c r="C227" i="52"/>
  <c r="A228" i="52"/>
  <c r="G227" i="52"/>
  <c r="E227" i="52"/>
  <c r="B227" i="52"/>
  <c r="A123" i="51" l="1"/>
  <c r="E122" i="51"/>
  <c r="B122" i="51"/>
  <c r="C122" i="51"/>
  <c r="G228" i="52"/>
  <c r="B228" i="52"/>
  <c r="E228" i="52"/>
  <c r="A229" i="52"/>
  <c r="C228" i="52"/>
  <c r="B229" i="52" l="1"/>
  <c r="G229" i="52"/>
  <c r="C229" i="52"/>
  <c r="A230" i="52"/>
  <c r="E229" i="52"/>
  <c r="B123" i="51"/>
  <c r="E123" i="51"/>
  <c r="C123" i="51"/>
  <c r="A124" i="51"/>
  <c r="E230" i="52" l="1"/>
  <c r="G230" i="52"/>
  <c r="C230" i="52"/>
  <c r="A231" i="52"/>
  <c r="B230" i="52"/>
  <c r="B124" i="51"/>
  <c r="C124" i="51"/>
  <c r="E124" i="51"/>
  <c r="A125" i="51"/>
  <c r="C231" i="52" l="1"/>
  <c r="B231" i="52"/>
  <c r="A232" i="52"/>
  <c r="E231" i="52"/>
  <c r="G231" i="52"/>
  <c r="E125" i="51"/>
  <c r="C125" i="51"/>
  <c r="A126" i="51"/>
  <c r="B125" i="51"/>
  <c r="A233" i="52" l="1"/>
  <c r="C232" i="52"/>
  <c r="G232" i="52"/>
  <c r="B232" i="52"/>
  <c r="E232" i="52"/>
  <c r="A127" i="51"/>
  <c r="E126" i="51"/>
  <c r="B126" i="51"/>
  <c r="C126" i="51"/>
  <c r="E127" i="51" l="1"/>
  <c r="A128" i="51"/>
  <c r="B127" i="51"/>
  <c r="C127" i="51"/>
  <c r="G233" i="52"/>
  <c r="E233" i="52"/>
  <c r="A234" i="52"/>
  <c r="B233" i="52"/>
  <c r="C233" i="52"/>
  <c r="E234" i="52" l="1"/>
  <c r="A235" i="52"/>
  <c r="G234" i="52"/>
  <c r="B234" i="52"/>
  <c r="C234" i="52"/>
  <c r="A129" i="51"/>
  <c r="B128" i="51"/>
  <c r="E128" i="51"/>
  <c r="C128" i="51"/>
  <c r="E129" i="51" l="1"/>
  <c r="A130" i="51"/>
  <c r="C129" i="51"/>
  <c r="B129" i="51"/>
  <c r="C235" i="52"/>
  <c r="E235" i="52"/>
  <c r="G235" i="52"/>
  <c r="B235" i="52"/>
  <c r="A236" i="52"/>
  <c r="B130" i="51" l="1"/>
  <c r="E130" i="51"/>
  <c r="C130" i="51"/>
  <c r="A131" i="51"/>
  <c r="A237" i="52"/>
  <c r="E236" i="52"/>
  <c r="C236" i="52"/>
  <c r="B236" i="52"/>
  <c r="G236" i="52"/>
  <c r="E131" i="51" l="1"/>
  <c r="B131" i="51"/>
  <c r="A132" i="51"/>
  <c r="C131" i="51"/>
  <c r="G237" i="52"/>
  <c r="A238" i="52"/>
  <c r="C237" i="52"/>
  <c r="E237" i="52"/>
  <c r="B237" i="52"/>
  <c r="A133" i="51" l="1"/>
  <c r="E132" i="51"/>
  <c r="B132" i="51"/>
  <c r="C132" i="51"/>
  <c r="E238" i="52"/>
  <c r="B238" i="52"/>
  <c r="C238" i="52"/>
  <c r="A239" i="52"/>
  <c r="G238" i="52"/>
  <c r="C239" i="52" l="1"/>
  <c r="B239" i="52"/>
  <c r="A240" i="52"/>
  <c r="E239" i="52"/>
  <c r="G239" i="52"/>
  <c r="B133" i="51"/>
  <c r="C133" i="51"/>
  <c r="A134" i="51"/>
  <c r="E133" i="51"/>
  <c r="A135" i="51" l="1"/>
  <c r="B134" i="51"/>
  <c r="E134" i="51"/>
  <c r="C134" i="51"/>
  <c r="A241" i="52"/>
  <c r="G240" i="52"/>
  <c r="B240" i="52"/>
  <c r="E240" i="52"/>
  <c r="C240" i="52"/>
  <c r="G241" i="52" l="1"/>
  <c r="B241" i="52"/>
  <c r="A242" i="52"/>
  <c r="C241" i="52"/>
  <c r="E241" i="52"/>
  <c r="B135" i="51"/>
  <c r="A136" i="51"/>
  <c r="C135" i="51"/>
  <c r="E135" i="51"/>
  <c r="C136" i="51" l="1"/>
  <c r="A137" i="51"/>
  <c r="B136" i="51"/>
  <c r="E136" i="51"/>
  <c r="E242" i="52"/>
  <c r="B242" i="52"/>
  <c r="G242" i="52"/>
  <c r="A243" i="52"/>
  <c r="C242" i="52"/>
  <c r="A138" i="51" l="1"/>
  <c r="C137" i="51"/>
  <c r="E137" i="51"/>
  <c r="B137" i="51"/>
  <c r="C243" i="52"/>
  <c r="E243" i="52"/>
  <c r="G243" i="52"/>
  <c r="B243" i="52"/>
  <c r="A244" i="52"/>
  <c r="C138" i="51" l="1"/>
  <c r="A139" i="51"/>
  <c r="B138" i="51"/>
  <c r="E138" i="51"/>
  <c r="D124" i="54"/>
  <c r="D126" i="54"/>
  <c r="D130" i="54"/>
  <c r="D132" i="54"/>
  <c r="D136" i="54"/>
  <c r="D138" i="54"/>
  <c r="D140" i="54"/>
  <c r="D144" i="54"/>
  <c r="D121" i="54"/>
  <c r="D125" i="54"/>
  <c r="D127" i="54"/>
  <c r="D131" i="54"/>
  <c r="D137" i="54"/>
  <c r="D116" i="54"/>
  <c r="D118" i="54"/>
  <c r="D120" i="54"/>
  <c r="D122" i="54"/>
  <c r="D128" i="54"/>
  <c r="D134" i="54"/>
  <c r="D142" i="54"/>
  <c r="D115" i="54"/>
  <c r="D117" i="54"/>
  <c r="D119" i="54"/>
  <c r="D123" i="54"/>
  <c r="D133" i="54"/>
  <c r="D141" i="54"/>
  <c r="D129" i="54"/>
  <c r="D135" i="54"/>
  <c r="D139" i="54"/>
  <c r="D143" i="54"/>
  <c r="D146" i="54"/>
  <c r="E168" i="52"/>
  <c r="A245" i="52"/>
  <c r="C244" i="52"/>
  <c r="B244" i="52"/>
  <c r="G244" i="52"/>
  <c r="E244" i="52"/>
  <c r="C228" i="54" l="1"/>
  <c r="D175" i="54"/>
  <c r="D232" i="54"/>
  <c r="D145" i="54"/>
  <c r="D162" i="54"/>
  <c r="D185" i="54"/>
  <c r="C187" i="54"/>
  <c r="D157" i="54"/>
  <c r="D163" i="54"/>
  <c r="D213" i="54"/>
  <c r="D150" i="54"/>
  <c r="D245" i="54"/>
  <c r="D240" i="54"/>
  <c r="D217" i="54"/>
  <c r="D153" i="54"/>
  <c r="D176" i="54"/>
  <c r="D168" i="54"/>
  <c r="D242" i="54"/>
  <c r="D190" i="54"/>
  <c r="D161" i="54"/>
  <c r="D229" i="54"/>
  <c r="C217" i="54"/>
  <c r="C205" i="54"/>
  <c r="C236" i="54"/>
  <c r="D178" i="54"/>
  <c r="D152" i="54"/>
  <c r="C234" i="54"/>
  <c r="D147" i="54"/>
  <c r="D182" i="54"/>
  <c r="C216" i="54"/>
  <c r="D230" i="54"/>
  <c r="C247" i="54"/>
  <c r="D212" i="54"/>
  <c r="C239" i="54"/>
  <c r="D198" i="54"/>
  <c r="C195" i="54"/>
  <c r="C192" i="54"/>
  <c r="C215" i="54"/>
  <c r="D199" i="54"/>
  <c r="D197" i="54"/>
  <c r="C199" i="54"/>
  <c r="D188" i="54"/>
  <c r="C245" i="54"/>
  <c r="D181" i="54"/>
  <c r="C238" i="54"/>
  <c r="D227" i="54"/>
  <c r="D195" i="54"/>
  <c r="D239" i="54"/>
  <c r="D215" i="54"/>
  <c r="C223" i="54"/>
  <c r="D160" i="54"/>
  <c r="D225" i="54"/>
  <c r="D247" i="54"/>
  <c r="D189" i="54"/>
  <c r="D183" i="54"/>
  <c r="D158" i="54"/>
  <c r="C158" i="54"/>
  <c r="D159" i="54"/>
  <c r="D224" i="54"/>
  <c r="C241" i="54"/>
  <c r="D235" i="54"/>
  <c r="D200" i="54"/>
  <c r="C237" i="54"/>
  <c r="C197" i="54"/>
  <c r="D209" i="54"/>
  <c r="D194" i="54"/>
  <c r="D177" i="54"/>
  <c r="D172" i="54"/>
  <c r="C226" i="54"/>
  <c r="D223" i="54"/>
  <c r="D226" i="54"/>
  <c r="C230" i="54"/>
  <c r="C182" i="54"/>
  <c r="C193" i="54"/>
  <c r="D237" i="54"/>
  <c r="D243" i="54"/>
  <c r="C194" i="54"/>
  <c r="C210" i="54"/>
  <c r="D186" i="54"/>
  <c r="C188" i="54"/>
  <c r="C202" i="54"/>
  <c r="D201" i="54"/>
  <c r="C209" i="54"/>
  <c r="D238" i="54"/>
  <c r="D173" i="54"/>
  <c r="C169" i="54"/>
  <c r="D231" i="54"/>
  <c r="C186" i="54"/>
  <c r="C244" i="54"/>
  <c r="C207" i="54"/>
  <c r="D151" i="54"/>
  <c r="D214" i="54"/>
  <c r="D174" i="54"/>
  <c r="D192" i="54"/>
  <c r="C204" i="54"/>
  <c r="C198" i="54"/>
  <c r="D216" i="54"/>
  <c r="D210" i="54"/>
  <c r="C222" i="54"/>
  <c r="D155" i="54"/>
  <c r="D233" i="54"/>
  <c r="C232" i="54"/>
  <c r="D196" i="54"/>
  <c r="D244" i="54"/>
  <c r="D191" i="54"/>
  <c r="D154" i="54"/>
  <c r="C224" i="54"/>
  <c r="C212" i="54"/>
  <c r="D222" i="54"/>
  <c r="D156" i="54"/>
  <c r="D205" i="54"/>
  <c r="D170" i="54"/>
  <c r="C243" i="54"/>
  <c r="C225" i="54"/>
  <c r="D202" i="54"/>
  <c r="C229" i="54"/>
  <c r="C211" i="54"/>
  <c r="D149" i="54"/>
  <c r="D180" i="54"/>
  <c r="D236" i="54"/>
  <c r="D234" i="54"/>
  <c r="C201" i="54"/>
  <c r="C203" i="54"/>
  <c r="D184" i="54"/>
  <c r="C231" i="54"/>
  <c r="C233" i="54"/>
  <c r="D171" i="54"/>
  <c r="D187" i="54"/>
  <c r="D193" i="54"/>
  <c r="D228" i="54"/>
  <c r="C206" i="54"/>
  <c r="D204" i="54"/>
  <c r="D148" i="54"/>
  <c r="D241" i="54"/>
  <c r="D179" i="54"/>
  <c r="D211" i="54"/>
  <c r="C189" i="54"/>
  <c r="C200" i="54"/>
  <c r="C213" i="54"/>
  <c r="C246" i="54"/>
  <c r="C191" i="54"/>
  <c r="C214" i="54"/>
  <c r="C227" i="54"/>
  <c r="C242" i="54"/>
  <c r="C180" i="54"/>
  <c r="C196" i="54"/>
  <c r="C240" i="54"/>
  <c r="D203" i="54"/>
  <c r="C190" i="54"/>
  <c r="C235" i="54"/>
  <c r="C208" i="54"/>
  <c r="D206" i="54"/>
  <c r="D208" i="54"/>
  <c r="D169" i="54"/>
  <c r="D246" i="54"/>
  <c r="D207" i="54"/>
  <c r="C178" i="54"/>
  <c r="M66" i="51"/>
  <c r="E174" i="52"/>
  <c r="C170" i="54"/>
  <c r="E108" i="51"/>
  <c r="E162" i="52"/>
  <c r="E104" i="51"/>
  <c r="E158" i="52"/>
  <c r="E100" i="51"/>
  <c r="E154" i="52"/>
  <c r="E96" i="51"/>
  <c r="E150" i="52"/>
  <c r="C146" i="54"/>
  <c r="E87" i="51"/>
  <c r="E141" i="52"/>
  <c r="C125" i="54"/>
  <c r="C140" i="54"/>
  <c r="C124" i="54"/>
  <c r="C133" i="54"/>
  <c r="C123" i="54"/>
  <c r="E82" i="51"/>
  <c r="E136" i="52"/>
  <c r="C128" i="54"/>
  <c r="M76" i="51"/>
  <c r="E184" i="52"/>
  <c r="M68" i="51"/>
  <c r="E176" i="52"/>
  <c r="C172" i="54"/>
  <c r="M60" i="51"/>
  <c r="C160" i="54"/>
  <c r="C156" i="54"/>
  <c r="C152" i="54"/>
  <c r="E94" i="51"/>
  <c r="E148" i="52"/>
  <c r="E85" i="51"/>
  <c r="E139" i="52"/>
  <c r="C131" i="54"/>
  <c r="E61" i="51"/>
  <c r="E115" i="52"/>
  <c r="C130" i="54"/>
  <c r="C115" i="54"/>
  <c r="E67" i="51"/>
  <c r="E121" i="52"/>
  <c r="C134" i="54"/>
  <c r="C118" i="54"/>
  <c r="C185" i="54"/>
  <c r="M75" i="51"/>
  <c r="E183" i="52"/>
  <c r="C181" i="54"/>
  <c r="C179" i="54"/>
  <c r="C177" i="54"/>
  <c r="M67" i="51"/>
  <c r="E175" i="52"/>
  <c r="C173" i="54"/>
  <c r="C171" i="54"/>
  <c r="C163" i="54"/>
  <c r="C161" i="54"/>
  <c r="C159" i="54"/>
  <c r="E103" i="51"/>
  <c r="E157" i="52"/>
  <c r="C155" i="54"/>
  <c r="E99" i="51"/>
  <c r="E153" i="52"/>
  <c r="C151" i="54"/>
  <c r="C149" i="54"/>
  <c r="E93" i="51"/>
  <c r="E147" i="52"/>
  <c r="C145" i="54"/>
  <c r="E81" i="51"/>
  <c r="E135" i="52"/>
  <c r="C137" i="54"/>
  <c r="C129" i="54"/>
  <c r="C121" i="54"/>
  <c r="C144" i="54"/>
  <c r="C136" i="54"/>
  <c r="E74" i="51"/>
  <c r="E128" i="52"/>
  <c r="E66" i="51"/>
  <c r="E120" i="52"/>
  <c r="C141" i="54"/>
  <c r="E73" i="51"/>
  <c r="E127" i="52"/>
  <c r="C119" i="54"/>
  <c r="E86" i="51"/>
  <c r="E140" i="52"/>
  <c r="E78" i="51"/>
  <c r="E132" i="52"/>
  <c r="E70" i="51"/>
  <c r="E124" i="52"/>
  <c r="C116" i="54"/>
  <c r="A140" i="51"/>
  <c r="E139" i="51"/>
  <c r="C139" i="51"/>
  <c r="B139" i="51"/>
  <c r="C184" i="54"/>
  <c r="M72" i="51"/>
  <c r="E180" i="52"/>
  <c r="C176" i="54"/>
  <c r="M64" i="51"/>
  <c r="E172" i="52"/>
  <c r="C168" i="52"/>
  <c r="E106" i="51"/>
  <c r="E160" i="52"/>
  <c r="E102" i="51"/>
  <c r="E156" i="52"/>
  <c r="E98" i="51"/>
  <c r="E152" i="52"/>
  <c r="C148" i="54"/>
  <c r="E89" i="51"/>
  <c r="E143" i="52"/>
  <c r="E79" i="51"/>
  <c r="E133" i="52"/>
  <c r="E63" i="51"/>
  <c r="E117" i="52"/>
  <c r="C132" i="54"/>
  <c r="E62" i="51"/>
  <c r="E116" i="52"/>
  <c r="E90" i="51"/>
  <c r="E144" i="52"/>
  <c r="C120" i="54"/>
  <c r="M74" i="51"/>
  <c r="E182" i="52"/>
  <c r="M70" i="51"/>
  <c r="E178" i="52"/>
  <c r="C174" i="54"/>
  <c r="M62" i="51"/>
  <c r="E170" i="52"/>
  <c r="C162" i="54"/>
  <c r="C154" i="54"/>
  <c r="C150" i="54"/>
  <c r="E92" i="51"/>
  <c r="E146" i="52"/>
  <c r="C139" i="54"/>
  <c r="E69" i="51"/>
  <c r="E123" i="52"/>
  <c r="C138" i="54"/>
  <c r="E68" i="51"/>
  <c r="E122" i="52"/>
  <c r="E77" i="51"/>
  <c r="E131" i="52"/>
  <c r="C142" i="54"/>
  <c r="E72" i="51"/>
  <c r="E126" i="52"/>
  <c r="G245" i="52"/>
  <c r="B245" i="52"/>
  <c r="E245" i="52"/>
  <c r="A246" i="52"/>
  <c r="C245" i="52"/>
  <c r="M77" i="51"/>
  <c r="E185" i="52"/>
  <c r="C183" i="54"/>
  <c r="M73" i="51"/>
  <c r="E181" i="52"/>
  <c r="M71" i="51"/>
  <c r="E179" i="52"/>
  <c r="M69" i="51"/>
  <c r="E177" i="52"/>
  <c r="C175" i="54"/>
  <c r="M65" i="51"/>
  <c r="E173" i="52"/>
  <c r="M63" i="51"/>
  <c r="E171" i="52"/>
  <c r="M61" i="51"/>
  <c r="E169" i="52"/>
  <c r="E109" i="51"/>
  <c r="E163" i="52"/>
  <c r="E107" i="51"/>
  <c r="E161" i="52"/>
  <c r="E105" i="51"/>
  <c r="E159" i="52"/>
  <c r="C157" i="54"/>
  <c r="E101" i="51"/>
  <c r="E155" i="52"/>
  <c r="C153" i="54"/>
  <c r="E97" i="51"/>
  <c r="E151" i="52"/>
  <c r="E95" i="51"/>
  <c r="E149" i="52"/>
  <c r="C147" i="54"/>
  <c r="E91" i="51"/>
  <c r="E145" i="52"/>
  <c r="E75" i="51"/>
  <c r="E129" i="52"/>
  <c r="C135" i="54"/>
  <c r="C127" i="54"/>
  <c r="E65" i="51"/>
  <c r="E119" i="52"/>
  <c r="E88" i="51"/>
  <c r="E142" i="52"/>
  <c r="E80" i="51"/>
  <c r="E134" i="52"/>
  <c r="C126" i="54"/>
  <c r="E64" i="51"/>
  <c r="E118" i="52"/>
  <c r="E83" i="51"/>
  <c r="E137" i="52"/>
  <c r="E71" i="51"/>
  <c r="E125" i="52"/>
  <c r="C117" i="54"/>
  <c r="E84" i="51"/>
  <c r="E138" i="52"/>
  <c r="E76" i="51"/>
  <c r="E130" i="52"/>
  <c r="C122" i="54"/>
  <c r="C143" i="54"/>
  <c r="C168" i="54" l="1"/>
  <c r="C82" i="51"/>
  <c r="C136" i="52"/>
  <c r="C64" i="51"/>
  <c r="C118" i="52"/>
  <c r="C76" i="51"/>
  <c r="C130" i="52"/>
  <c r="K64" i="51"/>
  <c r="C172" i="52"/>
  <c r="K72" i="51"/>
  <c r="C180" i="52"/>
  <c r="C74" i="51"/>
  <c r="C128" i="52"/>
  <c r="C69" i="51"/>
  <c r="C123" i="52"/>
  <c r="K74" i="51"/>
  <c r="C182" i="52"/>
  <c r="C103" i="51"/>
  <c r="C157" i="52"/>
  <c r="K68" i="51"/>
  <c r="C176" i="52"/>
  <c r="C67" i="51"/>
  <c r="C121" i="52"/>
  <c r="K69" i="51"/>
  <c r="C177" i="52"/>
  <c r="K71" i="51"/>
  <c r="C179" i="52"/>
  <c r="C61" i="51"/>
  <c r="C115" i="52"/>
  <c r="C70" i="51"/>
  <c r="C124" i="52"/>
  <c r="K62" i="51"/>
  <c r="C170" i="52"/>
  <c r="K67" i="51"/>
  <c r="C175" i="52"/>
  <c r="K75" i="51"/>
  <c r="C183" i="52"/>
  <c r="C88" i="51"/>
  <c r="C142" i="52"/>
  <c r="K66" i="51"/>
  <c r="C174" i="52"/>
  <c r="C87" i="51"/>
  <c r="C141" i="52"/>
  <c r="C83" i="51"/>
  <c r="C137" i="52"/>
  <c r="C101" i="51"/>
  <c r="C155" i="52"/>
  <c r="C105" i="51"/>
  <c r="C159" i="52"/>
  <c r="C80" i="51"/>
  <c r="C134" i="52"/>
  <c r="C71" i="51"/>
  <c r="C125" i="52"/>
  <c r="C81" i="51"/>
  <c r="C135" i="52"/>
  <c r="C96" i="51"/>
  <c r="C150" i="52"/>
  <c r="K60" i="51"/>
  <c r="K76" i="51"/>
  <c r="C184" i="52"/>
  <c r="C140" i="51"/>
  <c r="A141" i="51"/>
  <c r="B140" i="51"/>
  <c r="E140" i="51"/>
  <c r="C95" i="51"/>
  <c r="C149" i="52"/>
  <c r="C97" i="51"/>
  <c r="C151" i="52"/>
  <c r="K63" i="51"/>
  <c r="C171" i="52"/>
  <c r="C92" i="51"/>
  <c r="C146" i="52"/>
  <c r="C68" i="51"/>
  <c r="C122" i="52"/>
  <c r="C72" i="51"/>
  <c r="C126" i="52"/>
  <c r="C99" i="51"/>
  <c r="C153" i="52"/>
  <c r="C84" i="51"/>
  <c r="C138" i="52"/>
  <c r="C85" i="51"/>
  <c r="C139" i="52"/>
  <c r="C100" i="51"/>
  <c r="C154" i="52"/>
  <c r="C66" i="51"/>
  <c r="C120" i="52"/>
  <c r="C94" i="51"/>
  <c r="C148" i="52"/>
  <c r="C90" i="51"/>
  <c r="C144" i="52"/>
  <c r="C107" i="51"/>
  <c r="C161" i="52"/>
  <c r="K65" i="51"/>
  <c r="C173" i="52"/>
  <c r="C98" i="51"/>
  <c r="C152" i="52"/>
  <c r="C102" i="51"/>
  <c r="C156" i="52"/>
  <c r="C89" i="51"/>
  <c r="C143" i="52"/>
  <c r="C63" i="51"/>
  <c r="C117" i="52"/>
  <c r="C73" i="51"/>
  <c r="C127" i="52"/>
  <c r="C93" i="51"/>
  <c r="C147" i="52"/>
  <c r="E246" i="52"/>
  <c r="C246" i="52"/>
  <c r="A247" i="52"/>
  <c r="B246" i="52"/>
  <c r="G246" i="52"/>
  <c r="C104" i="51"/>
  <c r="C158" i="52"/>
  <c r="C108" i="51"/>
  <c r="C162" i="52"/>
  <c r="C78" i="51"/>
  <c r="C132" i="52"/>
  <c r="C62" i="51"/>
  <c r="C116" i="52"/>
  <c r="C65" i="51"/>
  <c r="C119" i="52"/>
  <c r="C75" i="51"/>
  <c r="C129" i="52"/>
  <c r="C91" i="51"/>
  <c r="C145" i="52"/>
  <c r="C109" i="51"/>
  <c r="C163" i="52"/>
  <c r="K61" i="51"/>
  <c r="C169" i="52"/>
  <c r="K73" i="51"/>
  <c r="C181" i="52"/>
  <c r="K77" i="51"/>
  <c r="C185" i="52"/>
  <c r="C77" i="51"/>
  <c r="C131" i="52"/>
  <c r="C106" i="51"/>
  <c r="C160" i="52"/>
  <c r="C79" i="51"/>
  <c r="C133" i="52"/>
  <c r="C86" i="51"/>
  <c r="C140" i="52"/>
  <c r="K70" i="51"/>
  <c r="C178" i="52"/>
  <c r="A142" i="51" l="1"/>
  <c r="C141" i="51"/>
  <c r="E141" i="51"/>
  <c r="B141" i="51"/>
  <c r="C247" i="52"/>
  <c r="G247" i="52"/>
  <c r="E247" i="52"/>
  <c r="A248" i="52"/>
  <c r="B247" i="52"/>
  <c r="A249" i="52" l="1"/>
  <c r="C248" i="52"/>
  <c r="G248" i="52"/>
  <c r="B248" i="52"/>
  <c r="E248" i="52"/>
  <c r="C142" i="51"/>
  <c r="A143" i="51"/>
  <c r="B142" i="51"/>
  <c r="E142" i="51"/>
  <c r="B143" i="51" l="1"/>
  <c r="E143" i="51"/>
  <c r="A144" i="51"/>
  <c r="C143" i="51"/>
  <c r="G249" i="52"/>
  <c r="C249" i="52"/>
  <c r="B249" i="52"/>
  <c r="A250" i="52"/>
  <c r="E249" i="52"/>
  <c r="A145" i="51" l="1"/>
  <c r="B144" i="51"/>
  <c r="E144" i="51"/>
  <c r="C144" i="51"/>
  <c r="E250" i="52"/>
  <c r="G250" i="52"/>
  <c r="B250" i="52"/>
  <c r="C250" i="52"/>
  <c r="A251" i="52"/>
  <c r="C251" i="52" l="1"/>
  <c r="A252" i="52"/>
  <c r="B251" i="52"/>
  <c r="G251" i="52"/>
  <c r="E251" i="52"/>
  <c r="B145" i="51"/>
  <c r="C145" i="51"/>
  <c r="E145" i="51"/>
  <c r="A146" i="51"/>
  <c r="A253" i="52" l="1"/>
  <c r="E252" i="52"/>
  <c r="B252" i="52"/>
  <c r="C252" i="52"/>
  <c r="G252" i="52"/>
  <c r="A147" i="51"/>
  <c r="B146" i="51"/>
  <c r="E146" i="51"/>
  <c r="C146" i="51"/>
  <c r="B147" i="51" l="1"/>
  <c r="A148" i="51"/>
  <c r="C147" i="51"/>
  <c r="E147" i="51"/>
  <c r="G253" i="52"/>
  <c r="E253" i="52"/>
  <c r="B253" i="52"/>
  <c r="A254" i="52"/>
  <c r="C253" i="52"/>
  <c r="E254" i="52" l="1"/>
  <c r="A255" i="52"/>
  <c r="C254" i="52"/>
  <c r="G254" i="52"/>
  <c r="B254" i="52"/>
  <c r="C148" i="51"/>
  <c r="E148" i="51"/>
  <c r="A149" i="51"/>
  <c r="B148" i="51"/>
  <c r="A150" i="51" l="1"/>
  <c r="C149" i="51"/>
  <c r="E149" i="51"/>
  <c r="B149" i="51"/>
  <c r="C255" i="52"/>
  <c r="B255" i="52"/>
  <c r="E255" i="52"/>
  <c r="A256" i="52"/>
  <c r="G255" i="52"/>
  <c r="A257" i="52" l="1"/>
  <c r="C256" i="52"/>
  <c r="G256" i="52"/>
  <c r="B256" i="52"/>
  <c r="E256" i="52"/>
  <c r="C150" i="51"/>
  <c r="E150" i="51"/>
  <c r="A151" i="51"/>
  <c r="B150" i="51"/>
  <c r="B151" i="51" l="1"/>
  <c r="C151" i="51"/>
  <c r="E151" i="51"/>
  <c r="A152" i="51"/>
  <c r="G257" i="52"/>
  <c r="A258" i="52"/>
  <c r="E257" i="52"/>
  <c r="C257" i="52"/>
  <c r="B257" i="52"/>
  <c r="E258" i="52" l="1"/>
  <c r="B258" i="52"/>
  <c r="C258" i="52"/>
  <c r="G258" i="52"/>
  <c r="A259" i="52"/>
  <c r="C152" i="51"/>
  <c r="B152" i="51"/>
  <c r="A153" i="51"/>
  <c r="E152" i="51"/>
  <c r="A154" i="51" l="1"/>
  <c r="C153" i="51"/>
  <c r="E153" i="51"/>
  <c r="B153" i="51"/>
  <c r="C259" i="52"/>
  <c r="B259" i="52"/>
  <c r="A260" i="52"/>
  <c r="E259" i="52"/>
  <c r="G259" i="52"/>
  <c r="A261" i="52" l="1"/>
  <c r="E260" i="52"/>
  <c r="G260" i="52"/>
  <c r="B260" i="52"/>
  <c r="C260" i="52"/>
  <c r="C154" i="51"/>
  <c r="E154" i="51"/>
  <c r="A155" i="51"/>
  <c r="B154" i="51"/>
  <c r="B155" i="51" l="1"/>
  <c r="E155" i="51"/>
  <c r="A156" i="51"/>
  <c r="C155" i="51"/>
  <c r="G261" i="52"/>
  <c r="B261" i="52"/>
  <c r="A262" i="52"/>
  <c r="E261" i="52"/>
  <c r="C261" i="52"/>
  <c r="E262" i="52" l="1"/>
  <c r="C262" i="52"/>
  <c r="G262" i="52"/>
  <c r="B262" i="52"/>
  <c r="A263" i="52"/>
  <c r="C156" i="51"/>
  <c r="A157" i="51"/>
  <c r="B156" i="51"/>
  <c r="E156" i="51"/>
  <c r="A158" i="51" l="1"/>
  <c r="C157" i="51"/>
  <c r="E157" i="51"/>
  <c r="B157" i="51"/>
  <c r="C263" i="52"/>
  <c r="E263" i="52"/>
  <c r="B263" i="52"/>
  <c r="A264" i="52"/>
  <c r="G263" i="52"/>
  <c r="A265" i="52" l="1"/>
  <c r="E264" i="52"/>
  <c r="C264" i="52"/>
  <c r="G264" i="52"/>
  <c r="B264" i="52"/>
  <c r="C158" i="51"/>
  <c r="B158" i="51"/>
  <c r="E158" i="51"/>
  <c r="A159" i="51"/>
  <c r="A160" i="51" l="1"/>
  <c r="B159" i="51"/>
  <c r="C159" i="51"/>
  <c r="E159" i="51"/>
  <c r="G265" i="52"/>
  <c r="E265" i="52"/>
  <c r="C265" i="52"/>
  <c r="B265" i="52"/>
  <c r="A266" i="52"/>
  <c r="E266" i="52" l="1"/>
  <c r="G266" i="52"/>
  <c r="B266" i="52"/>
  <c r="A267" i="52"/>
  <c r="C266" i="52"/>
  <c r="C160" i="51"/>
  <c r="B160" i="51"/>
  <c r="E160" i="51"/>
  <c r="A161" i="51"/>
  <c r="C267" i="52" l="1"/>
  <c r="G267" i="52"/>
  <c r="B267" i="52"/>
  <c r="A268" i="52"/>
  <c r="E267" i="52"/>
  <c r="A162" i="51"/>
  <c r="E161" i="51"/>
  <c r="B161" i="51"/>
  <c r="C161" i="51"/>
  <c r="C162" i="51" l="1"/>
  <c r="A163" i="51"/>
  <c r="B162" i="51"/>
  <c r="E162" i="51"/>
  <c r="A269" i="52"/>
  <c r="G268" i="52"/>
  <c r="E268" i="52"/>
  <c r="C268" i="52"/>
  <c r="B268" i="52"/>
  <c r="A164" i="51" l="1"/>
  <c r="E163" i="51"/>
  <c r="C163" i="51"/>
  <c r="B163" i="51"/>
  <c r="A270" i="52"/>
  <c r="B269" i="52"/>
  <c r="E269" i="52"/>
  <c r="C269" i="52"/>
  <c r="G269" i="52"/>
  <c r="G270" i="52" l="1"/>
  <c r="B270" i="52"/>
  <c r="E270" i="52"/>
  <c r="A271" i="52"/>
  <c r="C270" i="52"/>
  <c r="B164" i="51"/>
  <c r="I115" i="51"/>
  <c r="C164" i="51"/>
  <c r="E164" i="51"/>
  <c r="I116" i="51" l="1"/>
  <c r="J115" i="51"/>
  <c r="M115" i="51"/>
  <c r="K115" i="51"/>
  <c r="E271" i="52"/>
  <c r="B271" i="52"/>
  <c r="G271" i="52"/>
  <c r="G272" i="52" s="1"/>
  <c r="C271" i="52"/>
  <c r="M116" i="51" l="1"/>
  <c r="J116" i="51"/>
  <c r="I117" i="51"/>
  <c r="K116" i="51"/>
  <c r="I118" i="51" l="1"/>
  <c r="K117" i="51"/>
  <c r="M117" i="51"/>
  <c r="J117" i="51"/>
  <c r="M118" i="51" l="1"/>
  <c r="I119" i="51"/>
  <c r="K118" i="51"/>
  <c r="J118" i="51"/>
  <c r="I120" i="51" l="1"/>
  <c r="J119" i="51"/>
  <c r="K119" i="51"/>
  <c r="M119" i="51"/>
  <c r="M120" i="51" l="1"/>
  <c r="K120" i="51"/>
  <c r="J120" i="51"/>
  <c r="I121" i="51"/>
  <c r="I122" i="51" l="1"/>
  <c r="J121" i="51"/>
  <c r="K121" i="51"/>
  <c r="M121" i="51"/>
  <c r="M122" i="51" l="1"/>
  <c r="I123" i="51"/>
  <c r="K122" i="51"/>
  <c r="J122" i="51"/>
  <c r="I124" i="51" l="1"/>
  <c r="M123" i="51"/>
  <c r="K123" i="51"/>
  <c r="J123" i="51"/>
  <c r="J124" i="51" l="1"/>
  <c r="K124" i="51"/>
  <c r="M124" i="51"/>
  <c r="I125" i="51"/>
  <c r="I126" i="51" l="1"/>
  <c r="M125" i="51"/>
  <c r="K125" i="51"/>
  <c r="J125" i="51"/>
  <c r="M126" i="51" l="1"/>
  <c r="J126" i="51"/>
  <c r="I127" i="51"/>
  <c r="K126" i="51"/>
  <c r="I128" i="51" l="1"/>
  <c r="K127" i="51"/>
  <c r="J127" i="51"/>
  <c r="M127" i="51"/>
  <c r="M128" i="51" l="1"/>
  <c r="K128" i="51"/>
  <c r="I129" i="51"/>
  <c r="J128" i="51"/>
  <c r="I130" i="51" l="1"/>
  <c r="K129" i="51"/>
  <c r="J129" i="51"/>
  <c r="M129" i="51"/>
  <c r="M130" i="51" l="1"/>
  <c r="J130" i="51"/>
  <c r="K130" i="51"/>
  <c r="I131" i="51"/>
  <c r="I132" i="51" l="1"/>
  <c r="J131" i="51"/>
  <c r="M131" i="51"/>
  <c r="K131" i="51"/>
  <c r="M132" i="51" l="1"/>
  <c r="K132" i="51"/>
  <c r="I133" i="51"/>
  <c r="J132" i="51"/>
  <c r="J133" i="51" l="1"/>
  <c r="M133" i="51"/>
  <c r="I134" i="51"/>
  <c r="K133" i="51"/>
  <c r="M134" i="51" l="1"/>
  <c r="I135" i="51"/>
  <c r="K134" i="51"/>
  <c r="J134" i="51"/>
  <c r="J135" i="51" l="1"/>
  <c r="I136" i="51"/>
  <c r="K135" i="51"/>
  <c r="M135" i="51"/>
  <c r="M136" i="51" l="1"/>
  <c r="K136" i="51"/>
  <c r="J136" i="51"/>
  <c r="I137" i="51"/>
  <c r="J137" i="51" l="1"/>
  <c r="K137" i="51"/>
  <c r="M137" i="51"/>
  <c r="I138" i="51"/>
  <c r="M138" i="51" l="1"/>
  <c r="I139" i="51"/>
  <c r="K138" i="51"/>
  <c r="J138" i="51"/>
  <c r="J139" i="51" l="1"/>
  <c r="K139" i="51"/>
  <c r="M139" i="51"/>
  <c r="I140" i="51"/>
  <c r="M140" i="51" l="1"/>
  <c r="K140" i="51"/>
  <c r="J140" i="51"/>
  <c r="I141" i="51"/>
  <c r="J141" i="51" l="1"/>
  <c r="I142" i="51"/>
  <c r="K141" i="51"/>
  <c r="M141" i="51"/>
  <c r="M142" i="51" l="1"/>
  <c r="K142" i="51"/>
  <c r="J142" i="51"/>
  <c r="I143" i="51"/>
  <c r="J143" i="51" l="1"/>
  <c r="I144" i="51"/>
  <c r="K143" i="51"/>
  <c r="M143" i="51"/>
  <c r="M144" i="51" l="1"/>
  <c r="I145" i="51"/>
  <c r="K144" i="51"/>
  <c r="J144" i="51"/>
  <c r="J145" i="51" l="1"/>
  <c r="K145" i="51"/>
  <c r="I146" i="51"/>
  <c r="M145" i="51"/>
  <c r="M146" i="51" l="1"/>
  <c r="J146" i="51"/>
  <c r="I147" i="51"/>
  <c r="K146" i="51"/>
  <c r="J147" i="51" l="1"/>
  <c r="K147" i="51"/>
  <c r="M147" i="51"/>
  <c r="I148" i="51"/>
  <c r="M148" i="51" l="1"/>
  <c r="K148" i="51"/>
  <c r="I149" i="51"/>
  <c r="J148" i="51"/>
  <c r="J149" i="51" l="1"/>
  <c r="M149" i="51"/>
  <c r="I150" i="51"/>
  <c r="K149" i="51"/>
  <c r="M150" i="51" l="1"/>
  <c r="J150" i="51"/>
  <c r="I151" i="51"/>
  <c r="K150" i="51"/>
  <c r="J151" i="51" l="1"/>
  <c r="I152" i="51"/>
  <c r="K151" i="51"/>
  <c r="M151" i="51"/>
  <c r="M152" i="51" l="1"/>
  <c r="I153" i="51"/>
  <c r="J152" i="51"/>
  <c r="K152" i="51"/>
  <c r="J153" i="51" l="1"/>
  <c r="K153" i="51"/>
  <c r="M153" i="51"/>
  <c r="I154" i="51"/>
  <c r="M154" i="51" l="1"/>
  <c r="I155" i="51"/>
  <c r="K154" i="51"/>
  <c r="J154" i="51"/>
  <c r="J155" i="51" l="1"/>
  <c r="I156" i="51"/>
  <c r="M155" i="51"/>
  <c r="K155" i="51"/>
  <c r="M156" i="51" l="1"/>
  <c r="K156" i="51"/>
  <c r="I157" i="51"/>
  <c r="J156" i="51"/>
  <c r="J157" i="51" l="1"/>
  <c r="K157" i="51"/>
  <c r="I158" i="51"/>
  <c r="M157" i="51"/>
  <c r="M158" i="51" l="1"/>
  <c r="I159" i="51"/>
  <c r="K158" i="51"/>
  <c r="J158" i="51"/>
  <c r="J159" i="51" l="1"/>
  <c r="M159" i="51"/>
  <c r="I160" i="51"/>
  <c r="K159" i="51"/>
  <c r="M160" i="51" l="1"/>
  <c r="K160" i="51"/>
  <c r="J160" i="51"/>
  <c r="I161" i="51"/>
  <c r="J161" i="51" l="1"/>
  <c r="M161" i="51"/>
  <c r="I162" i="51"/>
  <c r="K161" i="51"/>
  <c r="M162" i="51" l="1"/>
  <c r="I163" i="51"/>
  <c r="K162" i="51"/>
  <c r="J162" i="51"/>
  <c r="J163" i="51" l="1"/>
  <c r="K163" i="51"/>
  <c r="M163" i="51"/>
  <c r="I164" i="51"/>
  <c r="M164" i="51" l="1"/>
  <c r="K164" i="51"/>
  <c r="J164"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416.大塚　剛史</author>
  </authors>
  <commentList>
    <comment ref="H201" authorId="0" shapeId="0" xr:uid="{00000000-0006-0000-2000-000001000000}">
      <text>
        <r>
          <rPr>
            <b/>
            <sz val="9"/>
            <color indexed="81"/>
            <rFont val="ＭＳ Ｐゴシック"/>
            <family val="3"/>
            <charset val="128"/>
          </rPr>
          <t>電話受付相談のみ</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416.大塚　剛史</author>
  </authors>
  <commentList>
    <comment ref="I39" authorId="0" shapeId="0" xr:uid="{00000000-0006-0000-2100-000001000000}">
      <text>
        <r>
          <rPr>
            <b/>
            <sz val="9"/>
            <color indexed="81"/>
            <rFont val="ＭＳ Ｐゴシック"/>
            <family val="3"/>
            <charset val="128"/>
          </rPr>
          <t>直接入力</t>
        </r>
      </text>
    </comment>
    <comment ref="A93" authorId="0" shapeId="0" xr:uid="{00000000-0006-0000-2100-000002000000}">
      <text>
        <r>
          <rPr>
            <b/>
            <sz val="9"/>
            <color indexed="81"/>
            <rFont val="ＭＳ Ｐゴシック"/>
            <family val="3"/>
            <charset val="128"/>
          </rPr>
          <t>直接入力</t>
        </r>
      </text>
    </comment>
    <comment ref="A96" authorId="0" shapeId="0" xr:uid="{00000000-0006-0000-2100-000003000000}">
      <text>
        <r>
          <rPr>
            <b/>
            <sz val="9"/>
            <color indexed="81"/>
            <rFont val="ＭＳ Ｐゴシック"/>
            <family val="3"/>
            <charset val="128"/>
          </rPr>
          <t>直接入力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416.大塚　剛史</author>
  </authors>
  <commentList>
    <comment ref="I39" authorId="0" shapeId="0" xr:uid="{00000000-0006-0000-2300-000001000000}">
      <text>
        <r>
          <rPr>
            <b/>
            <sz val="9"/>
            <color indexed="81"/>
            <rFont val="ＭＳ Ｐゴシック"/>
            <family val="3"/>
            <charset val="128"/>
          </rPr>
          <t>直接入力</t>
        </r>
      </text>
    </comment>
    <comment ref="A93" authorId="0" shapeId="0" xr:uid="{00000000-0006-0000-2300-000002000000}">
      <text>
        <r>
          <rPr>
            <b/>
            <sz val="9"/>
            <color indexed="81"/>
            <rFont val="ＭＳ Ｐゴシック"/>
            <family val="3"/>
            <charset val="128"/>
          </rPr>
          <t>直接入力</t>
        </r>
      </text>
    </comment>
    <comment ref="A96" authorId="0" shapeId="0" xr:uid="{00000000-0006-0000-2300-000003000000}">
      <text>
        <r>
          <rPr>
            <b/>
            <sz val="9"/>
            <color indexed="81"/>
            <rFont val="ＭＳ Ｐゴシック"/>
            <family val="3"/>
            <charset val="128"/>
          </rPr>
          <t>直接入力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416.大塚　剛史</author>
  </authors>
  <commentList>
    <comment ref="B6" authorId="0" shapeId="0" xr:uid="{00000000-0006-0000-2400-000001000000}">
      <text>
        <r>
          <rPr>
            <b/>
            <sz val="9"/>
            <color indexed="81"/>
            <rFont val="ＭＳ Ｐゴシック"/>
            <family val="3"/>
            <charset val="128"/>
          </rPr>
          <t>数式仮保存
=IF(A6&lt;=昼間終,"昼間",IF(AND(A6&gt;=夜間始,A6&lt;=夜間終),"夜間",IF(A6=電話相談工種番号,"昼夜間",IF(AND(A6&gt;=材料始,A6&lt;=材料終),"材料",""))))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416.大塚　剛史</author>
  </authors>
  <commentList>
    <comment ref="B6" authorId="0" shapeId="0" xr:uid="{00000000-0006-0000-2500-000001000000}">
      <text>
        <r>
          <rPr>
            <b/>
            <sz val="9"/>
            <color indexed="81"/>
            <rFont val="ＭＳ Ｐゴシック"/>
            <family val="3"/>
            <charset val="128"/>
          </rPr>
          <t>数式仮保存
=IF(A6&lt;=昼間終,"昼間",IF(AND(A6&gt;=夜間始,A6&lt;=夜間終),"夜間",IF(A6=電話相談工種番号,"昼夜間",IF(AND(A6&gt;=材料始,A6&lt;=材料終),"材料",""))))</t>
        </r>
      </text>
    </comment>
  </commentList>
</comments>
</file>

<file path=xl/sharedStrings.xml><?xml version="1.0" encoding="utf-8"?>
<sst xmlns="http://schemas.openxmlformats.org/spreadsheetml/2006/main" count="5054" uniqueCount="1156">
  <si>
    <t>月</t>
  </si>
  <si>
    <t>日</t>
  </si>
  <si>
    <t>時</t>
  </si>
  <si>
    <t>分</t>
  </si>
  <si>
    <t>ヵ所</t>
  </si>
  <si>
    <t>その他</t>
  </si>
  <si>
    <t>氏　名</t>
  </si>
  <si>
    <t>印</t>
  </si>
  <si>
    <t>受託者</t>
  </si>
  <si>
    <t>金枠</t>
  </si>
  <si>
    <t>受託者との直接的かつ恒常的な雇用関係を確認できる書類（健康保険証の写し等）を添付</t>
    <rPh sb="0" eb="3">
      <t>ジュタクシャ</t>
    </rPh>
    <rPh sb="5" eb="7">
      <t>チョクセツ</t>
    </rPh>
    <rPh sb="7" eb="8">
      <t>テキ</t>
    </rPh>
    <rPh sb="10" eb="13">
      <t>コウジョウテキ</t>
    </rPh>
    <rPh sb="14" eb="16">
      <t>コヨウ</t>
    </rPh>
    <rPh sb="16" eb="18">
      <t>カンケイ</t>
    </rPh>
    <rPh sb="19" eb="21">
      <t>カクニン</t>
    </rPh>
    <rPh sb="24" eb="26">
      <t>ショルイ</t>
    </rPh>
    <rPh sb="27" eb="29">
      <t>ケンコウ</t>
    </rPh>
    <rPh sb="29" eb="31">
      <t>ホケン</t>
    </rPh>
    <rPh sb="31" eb="32">
      <t>ショウ</t>
    </rPh>
    <rPh sb="33" eb="34">
      <t>ウツ</t>
    </rPh>
    <phoneticPr fontId="4"/>
  </si>
  <si>
    <t>・</t>
    <phoneticPr fontId="4"/>
  </si>
  <si>
    <t>備考</t>
    <rPh sb="0" eb="2">
      <t>ビコウ</t>
    </rPh>
    <phoneticPr fontId="4"/>
  </si>
  <si>
    <t>氏名</t>
    <rPh sb="0" eb="2">
      <t>シメイ</t>
    </rPh>
    <phoneticPr fontId="4"/>
  </si>
  <si>
    <t>区分</t>
    <rPh sb="0" eb="2">
      <t>クブン</t>
    </rPh>
    <phoneticPr fontId="4"/>
  </si>
  <si>
    <t>第　　　　　 号</t>
    <rPh sb="0" eb="1">
      <t>ダイ</t>
    </rPh>
    <rPh sb="7" eb="8">
      <t>ゴウ</t>
    </rPh>
    <phoneticPr fontId="4"/>
  </si>
  <si>
    <t>役　　　　　　　務　　　　　　　名</t>
    <rPh sb="0" eb="1">
      <t>エキ</t>
    </rPh>
    <rPh sb="8" eb="17">
      <t>ギョウムメイ</t>
    </rPh>
    <phoneticPr fontId="4"/>
  </si>
  <si>
    <t>役務番号</t>
    <rPh sb="0" eb="2">
      <t>エキム</t>
    </rPh>
    <rPh sb="2" eb="4">
      <t>バンゴウ</t>
    </rPh>
    <phoneticPr fontId="4"/>
  </si>
  <si>
    <t>印</t>
    <rPh sb="0" eb="1">
      <t>イン</t>
    </rPh>
    <phoneticPr fontId="4"/>
  </si>
  <si>
    <t>（氏名）</t>
    <rPh sb="1" eb="3">
      <t>シメイ</t>
    </rPh>
    <phoneticPr fontId="4"/>
  </si>
  <si>
    <t>受託者</t>
    <rPh sb="0" eb="3">
      <t>ジュタクシャ</t>
    </rPh>
    <phoneticPr fontId="4"/>
  </si>
  <si>
    <t>（住所）</t>
    <rPh sb="1" eb="3">
      <t>ジュウショ</t>
    </rPh>
    <phoneticPr fontId="4"/>
  </si>
  <si>
    <t>札幌市長　　　　　　　　　　　　　　様</t>
    <rPh sb="0" eb="2">
      <t>サッポロ</t>
    </rPh>
    <rPh sb="2" eb="4">
      <t>シチョウ</t>
    </rPh>
    <rPh sb="18" eb="19">
      <t>サマ</t>
    </rPh>
    <phoneticPr fontId="4"/>
  </si>
  <si>
    <t>氏　　名</t>
    <rPh sb="0" eb="4">
      <t>シメイ</t>
    </rPh>
    <phoneticPr fontId="4"/>
  </si>
  <si>
    <t>月</t>
    <rPh sb="0" eb="1">
      <t>ツキ</t>
    </rPh>
    <phoneticPr fontId="4"/>
  </si>
  <si>
    <t>年</t>
    <rPh sb="0" eb="1">
      <t>ネン</t>
    </rPh>
    <phoneticPr fontId="4"/>
  </si>
  <si>
    <t>上記のとおり相違ありません。</t>
    <rPh sb="0" eb="2">
      <t>ジョウキ</t>
    </rPh>
    <rPh sb="6" eb="8">
      <t>ソウイ</t>
    </rPh>
    <phoneticPr fontId="4"/>
  </si>
  <si>
    <t>　年　　　月</t>
    <rPh sb="1" eb="2">
      <t>ネン</t>
    </rPh>
    <rPh sb="5" eb="6">
      <t>ツキ</t>
    </rPh>
    <phoneticPr fontId="4"/>
  </si>
  <si>
    <t>　　 平成</t>
    <rPh sb="3" eb="5">
      <t>ヘイセイ</t>
    </rPh>
    <phoneticPr fontId="4"/>
  </si>
  <si>
    <t>取得№</t>
    <rPh sb="0" eb="2">
      <t>シュトク</t>
    </rPh>
    <phoneticPr fontId="4"/>
  </si>
  <si>
    <t>　※昭和</t>
    <rPh sb="2" eb="4">
      <t>ショウワ</t>
    </rPh>
    <phoneticPr fontId="4"/>
  </si>
  <si>
    <t>技術資格</t>
    <rPh sb="0" eb="2">
      <t>ギジュツ</t>
    </rPh>
    <rPh sb="2" eb="4">
      <t>シカク</t>
    </rPh>
    <phoneticPr fontId="4"/>
  </si>
  <si>
    <t>入社</t>
    <rPh sb="0" eb="2">
      <t>ニュウシャ</t>
    </rPh>
    <phoneticPr fontId="4"/>
  </si>
  <si>
    <t>職歴</t>
    <rPh sb="0" eb="2">
      <t>ショクレキ</t>
    </rPh>
    <phoneticPr fontId="4"/>
  </si>
  <si>
    <t>最終学歴</t>
    <rPh sb="0" eb="2">
      <t>サイシュウ</t>
    </rPh>
    <rPh sb="2" eb="4">
      <t>ガクレキ</t>
    </rPh>
    <phoneticPr fontId="4"/>
  </si>
  <si>
    <t>専　攻　科　目</t>
    <rPh sb="0" eb="3">
      <t>センコウ</t>
    </rPh>
    <rPh sb="4" eb="7">
      <t>カモク</t>
    </rPh>
    <phoneticPr fontId="4"/>
  </si>
  <si>
    <t>学　　　校　　　名</t>
    <rPh sb="0" eb="5">
      <t>ガッコウ</t>
    </rPh>
    <rPh sb="8" eb="9">
      <t>メイ</t>
    </rPh>
    <phoneticPr fontId="4"/>
  </si>
  <si>
    <t>卒　業　年　月</t>
    <rPh sb="0" eb="3">
      <t>ソツギョウ</t>
    </rPh>
    <rPh sb="4" eb="7">
      <t>ネンガッピ</t>
    </rPh>
    <phoneticPr fontId="4"/>
  </si>
  <si>
    <t>年　　　月　　　日</t>
    <rPh sb="0" eb="1">
      <t>ネン</t>
    </rPh>
    <rPh sb="4" eb="5">
      <t>ツキ</t>
    </rPh>
    <rPh sb="8" eb="9">
      <t>ヒ</t>
    </rPh>
    <phoneticPr fontId="4"/>
  </si>
  <si>
    <t>生年月日</t>
    <rPh sb="0" eb="2">
      <t>セイネン</t>
    </rPh>
    <rPh sb="2" eb="4">
      <t>ガッピ</t>
    </rPh>
    <phoneticPr fontId="4"/>
  </si>
  <si>
    <t>現住所</t>
    <rPh sb="0" eb="1">
      <t>ゲン</t>
    </rPh>
    <rPh sb="1" eb="3">
      <t>ジュウショ</t>
    </rPh>
    <phoneticPr fontId="4"/>
  </si>
  <si>
    <t>（別紙）</t>
    <rPh sb="1" eb="3">
      <t>ベッシ</t>
    </rPh>
    <phoneticPr fontId="4"/>
  </si>
  <si>
    <t>　　特　　記</t>
    <rPh sb="2" eb="6">
      <t>トッキ</t>
    </rPh>
    <phoneticPr fontId="4"/>
  </si>
  <si>
    <t>低部</t>
    <rPh sb="0" eb="1">
      <t>テイ</t>
    </rPh>
    <rPh sb="1" eb="2">
      <t>テイブ</t>
    </rPh>
    <phoneticPr fontId="4"/>
  </si>
  <si>
    <t>中</t>
    <rPh sb="0" eb="1">
      <t>ナカ</t>
    </rPh>
    <phoneticPr fontId="4"/>
  </si>
  <si>
    <t>上部</t>
    <rPh sb="0" eb="2">
      <t>ジョウブ</t>
    </rPh>
    <phoneticPr fontId="4"/>
  </si>
  <si>
    <t>(％)</t>
    <phoneticPr fontId="4"/>
  </si>
  <si>
    <t>(ｐｐｍ)</t>
    <phoneticPr fontId="4"/>
  </si>
  <si>
    <t>(ｍ)</t>
    <phoneticPr fontId="4"/>
  </si>
  <si>
    <t>位置</t>
    <rPh sb="0" eb="2">
      <t>イチ</t>
    </rPh>
    <phoneticPr fontId="4"/>
  </si>
  <si>
    <t>可燃性ガス</t>
    <rPh sb="0" eb="3">
      <t>カネンセイ</t>
    </rPh>
    <phoneticPr fontId="4"/>
  </si>
  <si>
    <t>硫化水素</t>
    <rPh sb="0" eb="2">
      <t>リュウカ</t>
    </rPh>
    <rPh sb="2" eb="4">
      <t>スイソ</t>
    </rPh>
    <phoneticPr fontId="4"/>
  </si>
  <si>
    <t>酸素</t>
    <rPh sb="0" eb="2">
      <t>サンソ</t>
    </rPh>
    <phoneticPr fontId="4"/>
  </si>
  <si>
    <t>深さ</t>
    <rPh sb="0" eb="1">
      <t>フカ</t>
    </rPh>
    <phoneticPr fontId="4"/>
  </si>
  <si>
    <t>測定</t>
    <rPh sb="0" eb="2">
      <t>ソクテイ</t>
    </rPh>
    <phoneticPr fontId="4"/>
  </si>
  <si>
    <t>備　　　考</t>
    <rPh sb="0" eb="5">
      <t>ビコウ</t>
    </rPh>
    <phoneticPr fontId="4"/>
  </si>
  <si>
    <t>測定濃度結果</t>
    <rPh sb="0" eb="2">
      <t>ソクテイ</t>
    </rPh>
    <rPh sb="2" eb="4">
      <t>ノウド</t>
    </rPh>
    <rPh sb="4" eb="6">
      <t>ケッカ</t>
    </rPh>
    <phoneticPr fontId="4"/>
  </si>
  <si>
    <t>時　刻</t>
    <rPh sb="0" eb="3">
      <t>ジコク</t>
    </rPh>
    <phoneticPr fontId="4"/>
  </si>
  <si>
    <t>測定場所</t>
    <rPh sb="0" eb="2">
      <t>ソクテイ</t>
    </rPh>
    <rPh sb="2" eb="4">
      <t>バショ</t>
    </rPh>
    <phoneticPr fontId="4"/>
  </si>
  <si>
    <t>　メーカー名</t>
    <rPh sb="5" eb="6">
      <t>メイ</t>
    </rPh>
    <phoneticPr fontId="4"/>
  </si>
  <si>
    <t>測定方法</t>
    <rPh sb="0" eb="2">
      <t>ソクテイ</t>
    </rPh>
    <rPh sb="2" eb="4">
      <t>ホウホウ</t>
    </rPh>
    <phoneticPr fontId="4"/>
  </si>
  <si>
    <t>役　務　名</t>
    <rPh sb="0" eb="3">
      <t>エキム</t>
    </rPh>
    <rPh sb="4" eb="5">
      <t>メイ</t>
    </rPh>
    <phoneticPr fontId="4"/>
  </si>
  <si>
    <t>最終学歴は、小学校・中学校・高等学校・短期大学・大学又は高等専門学校のいずれかを</t>
    <rPh sb="0" eb="2">
      <t>サイシュウ</t>
    </rPh>
    <rPh sb="2" eb="4">
      <t>ガクレキ</t>
    </rPh>
    <rPh sb="6" eb="9">
      <t>ショウガッコウ</t>
    </rPh>
    <rPh sb="10" eb="13">
      <t>チュウガッコウ</t>
    </rPh>
    <rPh sb="14" eb="16">
      <t>コウトウ</t>
    </rPh>
    <rPh sb="16" eb="18">
      <t>ガッコウ</t>
    </rPh>
    <rPh sb="19" eb="21">
      <t>タンキ</t>
    </rPh>
    <rPh sb="21" eb="23">
      <t>ダイガク</t>
    </rPh>
    <rPh sb="24" eb="26">
      <t>ダイガク</t>
    </rPh>
    <rPh sb="26" eb="27">
      <t>マタ</t>
    </rPh>
    <rPh sb="28" eb="30">
      <t>コウトウ</t>
    </rPh>
    <rPh sb="30" eb="32">
      <t>センモン</t>
    </rPh>
    <rPh sb="32" eb="34">
      <t>ガッコウ</t>
    </rPh>
    <phoneticPr fontId="4"/>
  </si>
  <si>
    <t>記載し、専修学校・各種学校等は記載しないこと。</t>
    <rPh sb="4" eb="6">
      <t>センシュウ</t>
    </rPh>
    <rPh sb="6" eb="8">
      <t>ガッコウ</t>
    </rPh>
    <rPh sb="9" eb="11">
      <t>カクシュ</t>
    </rPh>
    <rPh sb="11" eb="13">
      <t>ガッコウ</t>
    </rPh>
    <rPh sb="13" eb="14">
      <t>トウ</t>
    </rPh>
    <rPh sb="15" eb="17">
      <t>キサイ</t>
    </rPh>
    <phoneticPr fontId="4"/>
  </si>
  <si>
    <t>主要業務（工事）経歴</t>
    <rPh sb="0" eb="2">
      <t>シュヨウ</t>
    </rPh>
    <rPh sb="2" eb="4">
      <t>ギョウム</t>
    </rPh>
    <rPh sb="5" eb="7">
      <t>コウジ</t>
    </rPh>
    <rPh sb="8" eb="10">
      <t>ケイレキ</t>
    </rPh>
    <phoneticPr fontId="4"/>
  </si>
  <si>
    <t>業　務　（工　事）　名</t>
    <rPh sb="0" eb="1">
      <t>ギョウ</t>
    </rPh>
    <rPh sb="2" eb="3">
      <t>ム</t>
    </rPh>
    <rPh sb="5" eb="6">
      <t>コウ</t>
    </rPh>
    <rPh sb="7" eb="8">
      <t>コト</t>
    </rPh>
    <rPh sb="10" eb="11">
      <t>メイ</t>
    </rPh>
    <phoneticPr fontId="4"/>
  </si>
  <si>
    <t>受託（請負）金額（千円）</t>
    <rPh sb="0" eb="2">
      <t>ジュタク</t>
    </rPh>
    <rPh sb="3" eb="5">
      <t>ウケオイ</t>
    </rPh>
    <rPh sb="6" eb="8">
      <t>キンガク</t>
    </rPh>
    <rPh sb="9" eb="10">
      <t>セン</t>
    </rPh>
    <rPh sb="10" eb="11">
      <t>エン</t>
    </rPh>
    <phoneticPr fontId="4"/>
  </si>
  <si>
    <t>※印の項目については、該当するものを○で囲むこと。</t>
    <rPh sb="1" eb="2">
      <t>シルシ</t>
    </rPh>
    <rPh sb="3" eb="5">
      <t>コウモク</t>
    </rPh>
    <rPh sb="11" eb="13">
      <t>ガイトウ</t>
    </rPh>
    <rPh sb="20" eb="21">
      <t>カコ</t>
    </rPh>
    <phoneticPr fontId="4"/>
  </si>
  <si>
    <t>履行（工事）期間</t>
    <rPh sb="3" eb="5">
      <t>コウジ</t>
    </rPh>
    <phoneticPr fontId="17"/>
  </si>
  <si>
    <t>・</t>
    <phoneticPr fontId="4"/>
  </si>
  <si>
    <t>完　　　了</t>
    <rPh sb="0" eb="5">
      <t>カンリョウ</t>
    </rPh>
    <phoneticPr fontId="4"/>
  </si>
  <si>
    <t>履行期間</t>
    <rPh sb="0" eb="2">
      <t>リコウ</t>
    </rPh>
    <rPh sb="2" eb="4">
      <t>キカン</t>
    </rPh>
    <phoneticPr fontId="4"/>
  </si>
  <si>
    <t>３．</t>
    <phoneticPr fontId="4"/>
  </si>
  <si>
    <t>着　　　手</t>
    <rPh sb="0" eb="5">
      <t>チャクシュ</t>
    </rPh>
    <phoneticPr fontId="4"/>
  </si>
  <si>
    <t>役務名</t>
  </si>
  <si>
    <t>２．</t>
  </si>
  <si>
    <t>第号</t>
  </si>
  <si>
    <t>役務番号</t>
  </si>
  <si>
    <t>１．</t>
  </si>
  <si>
    <t>記</t>
  </si>
  <si>
    <t>（氏名）</t>
  </si>
  <si>
    <t>（住所）</t>
  </si>
  <si>
    <t>札幌市長　　　　　　　  　　　　　　様</t>
    <phoneticPr fontId="4"/>
  </si>
  <si>
    <t>業　務　日　程　表</t>
    <rPh sb="4" eb="5">
      <t>ヒ</t>
    </rPh>
    <rPh sb="6" eb="7">
      <t>テイ</t>
    </rPh>
    <rPh sb="8" eb="9">
      <t>ヒョウ</t>
    </rPh>
    <phoneticPr fontId="4"/>
  </si>
  <si>
    <t>別紙日程表を添付し、使用印で割印すること。</t>
    <rPh sb="0" eb="2">
      <t>ベッシ</t>
    </rPh>
    <rPh sb="2" eb="4">
      <t>ニッテイ</t>
    </rPh>
    <rPh sb="4" eb="5">
      <t>ヒョウ</t>
    </rPh>
    <rPh sb="6" eb="8">
      <t>テンプ</t>
    </rPh>
    <rPh sb="10" eb="12">
      <t>シヨウ</t>
    </rPh>
    <rPh sb="12" eb="13">
      <t>イン</t>
    </rPh>
    <rPh sb="14" eb="16">
      <t>ワリイン</t>
    </rPh>
    <phoneticPr fontId="4"/>
  </si>
  <si>
    <t>・</t>
    <phoneticPr fontId="4"/>
  </si>
  <si>
    <t>着手と同日</t>
    <rPh sb="0" eb="2">
      <t>チャクシュ</t>
    </rPh>
    <rPh sb="3" eb="5">
      <t>ドウジツ</t>
    </rPh>
    <phoneticPr fontId="4"/>
  </si>
  <si>
    <t>提出期限</t>
    <rPh sb="0" eb="2">
      <t>テイシュツ</t>
    </rPh>
    <rPh sb="2" eb="4">
      <t>キゲン</t>
    </rPh>
    <phoneticPr fontId="4"/>
  </si>
  <si>
    <t>提出先</t>
    <rPh sb="2" eb="3">
      <t>サキ</t>
    </rPh>
    <phoneticPr fontId="4"/>
  </si>
  <si>
    <t>１部</t>
    <rPh sb="1" eb="2">
      <t>ブ</t>
    </rPh>
    <phoneticPr fontId="4"/>
  </si>
  <si>
    <t>提出部数</t>
  </si>
  <si>
    <t>役務名</t>
    <rPh sb="0" eb="2">
      <t>エキム</t>
    </rPh>
    <rPh sb="2" eb="3">
      <t>メイ</t>
    </rPh>
    <phoneticPr fontId="4"/>
  </si>
  <si>
    <t>２．</t>
    <phoneticPr fontId="4"/>
  </si>
  <si>
    <t>第号</t>
    <rPh sb="0" eb="1">
      <t>ダイ</t>
    </rPh>
    <rPh sb="1" eb="2">
      <t>ゴウ</t>
    </rPh>
    <phoneticPr fontId="4"/>
  </si>
  <si>
    <t>１．</t>
    <phoneticPr fontId="4"/>
  </si>
  <si>
    <t>記</t>
    <rPh sb="0" eb="1">
      <t>キ</t>
    </rPh>
    <phoneticPr fontId="4"/>
  </si>
  <si>
    <t>札幌市長　　        　　   　       様</t>
    <rPh sb="0" eb="2">
      <t>サッポロ</t>
    </rPh>
    <rPh sb="2" eb="4">
      <t>シチョウ</t>
    </rPh>
    <rPh sb="27" eb="28">
      <t>サマ</t>
    </rPh>
    <phoneticPr fontId="4"/>
  </si>
  <si>
    <t>業　　務　　着　　手　　届</t>
    <rPh sb="0" eb="4">
      <t>ギョウム</t>
    </rPh>
    <rPh sb="6" eb="10">
      <t>チャクシュ</t>
    </rPh>
    <rPh sb="12" eb="13">
      <t>トドケ</t>
    </rPh>
    <phoneticPr fontId="4"/>
  </si>
  <si>
    <t>業務主任</t>
    <rPh sb="0" eb="2">
      <t>ギョウム</t>
    </rPh>
    <rPh sb="2" eb="4">
      <t>シュニン</t>
    </rPh>
    <phoneticPr fontId="4"/>
  </si>
  <si>
    <t>業務代理人</t>
  </si>
  <si>
    <t>人孔巡視調査</t>
    <rPh sb="0" eb="1">
      <t>ヒト</t>
    </rPh>
    <rPh sb="1" eb="2">
      <t>アナ</t>
    </rPh>
    <rPh sb="2" eb="4">
      <t>ジュンシ</t>
    </rPh>
    <rPh sb="4" eb="6">
      <t>チョウサ</t>
    </rPh>
    <phoneticPr fontId="4"/>
  </si>
  <si>
    <t>人孔巡視調査に係る契約単価作業</t>
    <rPh sb="7" eb="8">
      <t>カカワ</t>
    </rPh>
    <rPh sb="9" eb="11">
      <t>ケイヤク</t>
    </rPh>
    <rPh sb="11" eb="13">
      <t>タンカ</t>
    </rPh>
    <rPh sb="13" eb="15">
      <t>サギョウ</t>
    </rPh>
    <phoneticPr fontId="4"/>
  </si>
  <si>
    <t>有効期間</t>
    <rPh sb="0" eb="2">
      <t>ユウコウ</t>
    </rPh>
    <rPh sb="2" eb="4">
      <t>キカン</t>
    </rPh>
    <phoneticPr fontId="4"/>
  </si>
  <si>
    <t>土地立入証（身分証明書）交付願</t>
    <rPh sb="0" eb="2">
      <t>トチ</t>
    </rPh>
    <rPh sb="2" eb="4">
      <t>タチイ</t>
    </rPh>
    <rPh sb="4" eb="5">
      <t>ショウ</t>
    </rPh>
    <rPh sb="6" eb="8">
      <t>ミブン</t>
    </rPh>
    <rPh sb="8" eb="11">
      <t>ショウメイショ</t>
    </rPh>
    <rPh sb="12" eb="14">
      <t>コウフ</t>
    </rPh>
    <rPh sb="14" eb="15">
      <t>ネガイ</t>
    </rPh>
    <phoneticPr fontId="4"/>
  </si>
  <si>
    <t>（氏　名）</t>
    <rPh sb="1" eb="4">
      <t>シメイ</t>
    </rPh>
    <phoneticPr fontId="4"/>
  </si>
  <si>
    <t>（住　所）</t>
    <rPh sb="1" eb="4">
      <t>ジュウショ</t>
    </rPh>
    <phoneticPr fontId="4"/>
  </si>
  <si>
    <t>札幌市長　                   　様</t>
    <rPh sb="0" eb="4">
      <t>サッポロシチョウ</t>
    </rPh>
    <rPh sb="25" eb="26">
      <t>サマ</t>
    </rPh>
    <phoneticPr fontId="4"/>
  </si>
  <si>
    <t>第　　　　　　　　号</t>
    <rPh sb="0" eb="1">
      <t>ダイ</t>
    </rPh>
    <rPh sb="9" eb="10">
      <t>ゴウ</t>
    </rPh>
    <phoneticPr fontId="4"/>
  </si>
  <si>
    <t>円</t>
    <rPh sb="0" eb="1">
      <t>エン</t>
    </rPh>
    <phoneticPr fontId="4"/>
  </si>
  <si>
    <t>合計</t>
  </si>
  <si>
    <t>計Ａ+Ｂ</t>
    <phoneticPr fontId="4"/>
  </si>
  <si>
    <t>　小計Ｂ</t>
    <phoneticPr fontId="4"/>
  </si>
  <si>
    <t>道路雨水桝清掃工</t>
  </si>
  <si>
    <t>硫化水素測定工</t>
  </si>
  <si>
    <t>除雪工</t>
  </si>
  <si>
    <t>m2</t>
  </si>
  <si>
    <t>舗装復旧工</t>
  </si>
  <si>
    <t>m3</t>
  </si>
  <si>
    <t>陥没仮復旧工</t>
  </si>
  <si>
    <t>鉄蓋溶接工</t>
  </si>
  <si>
    <t>回</t>
  </si>
  <si>
    <t>油脂類等追跡調査工</t>
  </si>
  <si>
    <t>取付管口仕上工（機械）</t>
  </si>
  <si>
    <t>ｍ</t>
  </si>
  <si>
    <t>本管洗浄工</t>
  </si>
  <si>
    <t>木根・パッキン除去工（機械）</t>
  </si>
  <si>
    <t>本管カメラ調査工</t>
  </si>
  <si>
    <t>モルタル除去工（機械）</t>
  </si>
  <si>
    <t>取付管清掃工（未作業）</t>
  </si>
  <si>
    <t>取付管清掃工</t>
  </si>
  <si>
    <t>突出取付管除去工（機械）</t>
  </si>
  <si>
    <t>本管潜行目視調査工</t>
  </si>
  <si>
    <t>金　額</t>
  </si>
  <si>
    <t>単　価</t>
  </si>
  <si>
    <t>単　位</t>
  </si>
  <si>
    <t>数　量</t>
  </si>
  <si>
    <t>番　号</t>
  </si>
  <si>
    <t>番号</t>
    <phoneticPr fontId="4"/>
  </si>
  <si>
    <t>業　　　務　　　内　　　訳</t>
  </si>
  <si>
    <t>工　種</t>
  </si>
  <si>
    <t>工種</t>
    <phoneticPr fontId="4"/>
  </si>
  <si>
    <t>（会社名）</t>
  </si>
  <si>
    <t>（役務名）</t>
  </si>
  <si>
    <t>審　  査</t>
  </si>
  <si>
    <t>小計Ａ</t>
    <rPh sb="0" eb="2">
      <t>ショウケイ</t>
    </rPh>
    <phoneticPr fontId="4"/>
  </si>
  <si>
    <t>円</t>
  </si>
  <si>
    <t>下水道管路巡視点検工</t>
  </si>
  <si>
    <t>桝内修繕工</t>
  </si>
  <si>
    <t>枚</t>
  </si>
  <si>
    <t>桝探し工</t>
  </si>
  <si>
    <t>袋</t>
  </si>
  <si>
    <t>土のう仮締切工</t>
  </si>
  <si>
    <t>除草工</t>
  </si>
  <si>
    <t>掘削工</t>
  </si>
  <si>
    <t>インターロッキング復旧工</t>
  </si>
  <si>
    <t>番号</t>
    <phoneticPr fontId="4"/>
  </si>
  <si>
    <t>工種</t>
    <phoneticPr fontId="4"/>
  </si>
  <si>
    <t>消費税相当額</t>
    <phoneticPr fontId="4"/>
  </si>
  <si>
    <t/>
  </si>
  <si>
    <t>号</t>
  </si>
  <si>
    <t>申請場所</t>
  </si>
  <si>
    <t xml:space="preserve"> その他</t>
  </si>
  <si>
    <t>継続（次回作業内容）</t>
  </si>
  <si>
    <t>□</t>
  </si>
  <si>
    <t>常温合材</t>
  </si>
  <si>
    <t xml:space="preserve"> 浮上防止</t>
  </si>
  <si>
    <t xml:space="preserve"> 穴無</t>
  </si>
  <si>
    <t xml:space="preserve"> 穴有</t>
  </si>
  <si>
    <t>個</t>
  </si>
  <si>
    <t>㎝</t>
  </si>
  <si>
    <t>継足管</t>
  </si>
  <si>
    <t xml:space="preserve"> 小型</t>
  </si>
  <si>
    <t>一部完了</t>
  </si>
  <si>
    <t>完了</t>
  </si>
  <si>
    <t xml:space="preserve"> 普通</t>
  </si>
  <si>
    <t>調査( □ TV調査 )</t>
  </si>
  <si>
    <t>修　理</t>
  </si>
  <si>
    <t>清　掃</t>
  </si>
  <si>
    <t>処理内容</t>
  </si>
  <si>
    <t xml:space="preserve"> 特殊</t>
  </si>
  <si>
    <t>箇所</t>
  </si>
  <si>
    <t>トラック</t>
  </si>
  <si>
    <t xml:space="preserve"> 増強・小型　　　　 </t>
  </si>
  <si>
    <t>吸泥車</t>
  </si>
  <si>
    <t xml:space="preserve"> 普通・小型　　　　 </t>
  </si>
  <si>
    <t>取付管</t>
  </si>
  <si>
    <t>洗浄車</t>
  </si>
  <si>
    <t>処理者</t>
  </si>
  <si>
    <t>～</t>
  </si>
  <si>
    <t>まで</t>
  </si>
  <si>
    <t>月　　　日</t>
    <rPh sb="0" eb="1">
      <t>ガツ</t>
    </rPh>
    <rPh sb="4" eb="5">
      <t>ニチ</t>
    </rPh>
    <phoneticPr fontId="39"/>
  </si>
  <si>
    <t>処理期限 ：</t>
  </si>
  <si>
    <t>特記事項</t>
  </si>
  <si>
    <t>浮上防止</t>
  </si>
  <si>
    <t>底部</t>
  </si>
  <si>
    <t>Ⅱ型</t>
  </si>
  <si>
    <t>穴無</t>
  </si>
  <si>
    <t>胴部</t>
  </si>
  <si>
    <t>Ⅰ型</t>
  </si>
  <si>
    <t>バンド</t>
  </si>
  <si>
    <t>穴有</t>
  </si>
  <si>
    <t>雨水</t>
  </si>
  <si>
    <t xml:space="preserve"> 公ヒーティング</t>
  </si>
  <si>
    <t>ｽﾊﾟﾝ</t>
  </si>
  <si>
    <t>増強</t>
  </si>
  <si>
    <t xml:space="preserve"> 私ヒーティング</t>
  </si>
  <si>
    <t>普通</t>
  </si>
  <si>
    <t>　　　　材　　　　料　　　　　支　　　　　給</t>
  </si>
  <si>
    <t>依　　　頼</t>
  </si>
  <si>
    <t>対 　象　 施　 設</t>
  </si>
  <si>
    <t>℡</t>
  </si>
  <si>
    <t>施工業者</t>
  </si>
  <si>
    <t>申 請 者</t>
  </si>
  <si>
    <t>依頼者</t>
  </si>
  <si>
    <t>図</t>
  </si>
  <si>
    <t>票</t>
  </si>
  <si>
    <t>Working MEMO</t>
  </si>
  <si>
    <t>番</t>
  </si>
  <si>
    <t>-</t>
  </si>
  <si>
    <t>：</t>
  </si>
  <si>
    <t>Ｐ</t>
  </si>
  <si>
    <t>地</t>
  </si>
  <si>
    <t>起票者</t>
  </si>
  <si>
    <t>起</t>
  </si>
  <si>
    <t>Road heating</t>
  </si>
  <si>
    <t>月　　　　日</t>
  </si>
  <si>
    <t>申出人</t>
  </si>
  <si>
    <t>場　所</t>
  </si>
  <si>
    <t>　月　　日</t>
    <rPh sb="1" eb="2">
      <t>ガツ</t>
    </rPh>
    <rPh sb="4" eb="5">
      <t>ヒ</t>
    </rPh>
    <phoneticPr fontId="39"/>
  </si>
  <si>
    <t>相談受付</t>
  </si>
  <si>
    <t xml:space="preserve">（第     回目） </t>
  </si>
  <si>
    <t>1.　使　　用　　給　　水　　栓</t>
    <rPh sb="3" eb="7">
      <t>シヨウ</t>
    </rPh>
    <rPh sb="9" eb="16">
      <t>キュウスイセン</t>
    </rPh>
    <phoneticPr fontId="4"/>
  </si>
  <si>
    <t>受託者　　　　　　　　　　　　　　</t>
    <rPh sb="0" eb="3">
      <t>ジュタクシャ</t>
    </rPh>
    <phoneticPr fontId="4"/>
  </si>
  <si>
    <t>借用書</t>
  </si>
  <si>
    <t>計量伝票</t>
  </si>
  <si>
    <t>本市発行控</t>
  </si>
  <si>
    <t xml:space="preserve">   指定施設発行</t>
  </si>
  <si>
    <t>のり貼</t>
  </si>
  <si>
    <t>（全　　枚）</t>
  </si>
  <si>
    <t xml:space="preserve">沈砂等搬送伝票 </t>
  </si>
  <si>
    <t xml:space="preserve">沈砂等計量伝票 </t>
  </si>
  <si>
    <t>役 務 名</t>
  </si>
  <si>
    <t>沈砂等計量伝票貼付用紙</t>
  </si>
  <si>
    <t>2.　　　　　鍵　（　№　）</t>
    <rPh sb="7" eb="8">
      <t>カギ</t>
    </rPh>
    <phoneticPr fontId="4"/>
  </si>
  <si>
    <t>業務代理人</t>
    <phoneticPr fontId="4"/>
  </si>
  <si>
    <t>検査の結果</t>
    <rPh sb="0" eb="2">
      <t>ケンサ</t>
    </rPh>
    <rPh sb="3" eb="5">
      <t>ケッカ</t>
    </rPh>
    <phoneticPr fontId="4"/>
  </si>
  <si>
    <t>検査年月日</t>
    <rPh sb="0" eb="2">
      <t>ケンサ</t>
    </rPh>
    <rPh sb="2" eb="5">
      <t>ネンガッピ</t>
    </rPh>
    <phoneticPr fontId="4"/>
  </si>
  <si>
    <t>実施期間</t>
    <rPh sb="0" eb="2">
      <t>ジッシ</t>
    </rPh>
    <rPh sb="2" eb="4">
      <t>キカン</t>
    </rPh>
    <phoneticPr fontId="4"/>
  </si>
  <si>
    <t>契約年月日</t>
    <rPh sb="0" eb="2">
      <t>ケイヤク</t>
    </rPh>
    <rPh sb="2" eb="5">
      <t>ネンガッピ</t>
    </rPh>
    <phoneticPr fontId="4"/>
  </si>
  <si>
    <t>契約の相手方</t>
    <rPh sb="0" eb="2">
      <t>ケイヤク</t>
    </rPh>
    <rPh sb="3" eb="6">
      <t>アイテガタ</t>
    </rPh>
    <phoneticPr fontId="4"/>
  </si>
  <si>
    <t>立会人　　　技術職員</t>
    <rPh sb="0" eb="2">
      <t>タチアイ</t>
    </rPh>
    <rPh sb="2" eb="3">
      <t>ニン</t>
    </rPh>
    <rPh sb="6" eb="8">
      <t>ギジュツ</t>
    </rPh>
    <rPh sb="8" eb="10">
      <t>ショクイン</t>
    </rPh>
    <phoneticPr fontId="4"/>
  </si>
  <si>
    <t>検査員　　　技術職員</t>
    <rPh sb="0" eb="3">
      <t>ケンサイン</t>
    </rPh>
    <rPh sb="6" eb="8">
      <t>ギジュツ</t>
    </rPh>
    <rPh sb="8" eb="10">
      <t>ショクイン</t>
    </rPh>
    <phoneticPr fontId="4"/>
  </si>
  <si>
    <t>課</t>
    <rPh sb="0" eb="1">
      <t>カ</t>
    </rPh>
    <phoneticPr fontId="4"/>
  </si>
  <si>
    <t>係　長</t>
    <rPh sb="0" eb="1">
      <t>カカリ</t>
    </rPh>
    <rPh sb="2" eb="3">
      <t>チョウ</t>
    </rPh>
    <phoneticPr fontId="4"/>
  </si>
  <si>
    <t>所　長</t>
    <rPh sb="0" eb="1">
      <t>ショ</t>
    </rPh>
    <rPh sb="2" eb="3">
      <t>チョウ</t>
    </rPh>
    <phoneticPr fontId="4"/>
  </si>
  <si>
    <t>決裁区分</t>
    <rPh sb="0" eb="2">
      <t>ケッサイ</t>
    </rPh>
    <rPh sb="2" eb="4">
      <t>クブン</t>
    </rPh>
    <phoneticPr fontId="4"/>
  </si>
  <si>
    <t>　　この役務の検査員及び立会人に次のものを命じ、</t>
    <rPh sb="4" eb="6">
      <t>エキム</t>
    </rPh>
    <rPh sb="7" eb="10">
      <t>ケンサイン</t>
    </rPh>
    <rPh sb="10" eb="11">
      <t>オヨ</t>
    </rPh>
    <rPh sb="12" eb="14">
      <t>タチアイ</t>
    </rPh>
    <rPh sb="14" eb="15">
      <t>ニン</t>
    </rPh>
    <rPh sb="16" eb="17">
      <t>ツギ</t>
    </rPh>
    <rPh sb="21" eb="22">
      <t>メイ</t>
    </rPh>
    <phoneticPr fontId="4"/>
  </si>
  <si>
    <t>完了を確認した職員</t>
    <rPh sb="0" eb="2">
      <t>カンリョウ</t>
    </rPh>
    <rPh sb="3" eb="5">
      <t>カクニン</t>
    </rPh>
    <rPh sb="7" eb="9">
      <t>ショクイン</t>
    </rPh>
    <phoneticPr fontId="4"/>
  </si>
  <si>
    <t>札幌市長　  　　            　　　様</t>
    <phoneticPr fontId="4"/>
  </si>
  <si>
    <t>上記業務の検査結果は、次のとおりであったので報告します。</t>
    <rPh sb="0" eb="2">
      <t>ジョウキ</t>
    </rPh>
    <rPh sb="2" eb="4">
      <t>ギョウム</t>
    </rPh>
    <rPh sb="5" eb="7">
      <t>ケンサ</t>
    </rPh>
    <rPh sb="7" eb="9">
      <t>ケッカ</t>
    </rPh>
    <rPh sb="11" eb="12">
      <t>ツギ</t>
    </rPh>
    <rPh sb="22" eb="24">
      <t>ホウコク</t>
    </rPh>
    <phoneticPr fontId="4"/>
  </si>
  <si>
    <t>（区別）</t>
    <rPh sb="1" eb="3">
      <t>クベツ</t>
    </rPh>
    <phoneticPr fontId="4"/>
  </si>
  <si>
    <t>（年度）</t>
    <rPh sb="1" eb="3">
      <t>ネンド</t>
    </rPh>
    <phoneticPr fontId="4"/>
  </si>
  <si>
    <t>Ｈ○</t>
    <phoneticPr fontId="4"/>
  </si>
  <si>
    <t>中央区</t>
  </si>
  <si>
    <t>（会社名）</t>
    <phoneticPr fontId="4"/>
  </si>
  <si>
    <t>汚水桝用蓋</t>
  </si>
  <si>
    <t>汚水桝用胴部</t>
  </si>
  <si>
    <t>汚水桝用底部</t>
  </si>
  <si>
    <t>汚水桝用増強蓋</t>
  </si>
  <si>
    <t>汚水桝用継足管</t>
  </si>
  <si>
    <t>組</t>
  </si>
  <si>
    <t>５５ｃｍ</t>
    <phoneticPr fontId="4"/>
  </si>
  <si>
    <t>４０ｃｍ</t>
    <phoneticPr fontId="4"/>
  </si>
  <si>
    <t>サブキャッチ</t>
    <phoneticPr fontId="4"/>
  </si>
  <si>
    <t>必要なライフラインです。」</t>
    <rPh sb="0" eb="2">
      <t>ヒツヨウ</t>
    </rPh>
    <phoneticPr fontId="4"/>
  </si>
  <si>
    <t>「下水道は水環境を守るために</t>
    <rPh sb="1" eb="4">
      <t>ゲスイドウ</t>
    </rPh>
    <rPh sb="5" eb="6">
      <t>ミズ</t>
    </rPh>
    <rPh sb="6" eb="8">
      <t>カンキョウ</t>
    </rPh>
    <rPh sb="9" eb="10">
      <t>マモ</t>
    </rPh>
    <phoneticPr fontId="4"/>
  </si>
  <si>
    <t>PRフレーズ</t>
    <phoneticPr fontId="4"/>
  </si>
  <si>
    <t>記入すること。</t>
    <rPh sb="0" eb="2">
      <t>キニュウ</t>
    </rPh>
    <phoneticPr fontId="4"/>
  </si>
  <si>
    <t>注）期間については、指示書に記載されている工期を</t>
    <rPh sb="0" eb="1">
      <t>チュウ</t>
    </rPh>
    <rPh sb="2" eb="4">
      <t>キカン</t>
    </rPh>
    <rPh sb="10" eb="12">
      <t>シジ</t>
    </rPh>
    <rPh sb="12" eb="13">
      <t>ショ</t>
    </rPh>
    <rPh sb="14" eb="16">
      <t>キサイ</t>
    </rPh>
    <rPh sb="21" eb="23">
      <t>コウキ</t>
    </rPh>
    <phoneticPr fontId="4"/>
  </si>
  <si>
    <t>２５ｃｍ</t>
    <phoneticPr fontId="4"/>
  </si>
  <si>
    <t>７５ｃｍ</t>
    <phoneticPr fontId="4"/>
  </si>
  <si>
    <t>９０ｃｍ</t>
    <phoneticPr fontId="4"/>
  </si>
  <si>
    <t>（２）お願い標示板</t>
    <rPh sb="4" eb="5">
      <t>ネガ</t>
    </rPh>
    <rPh sb="6" eb="8">
      <t>ヒョウジ</t>
    </rPh>
    <rPh sb="8" eb="9">
      <t>バン</t>
    </rPh>
    <phoneticPr fontId="4"/>
  </si>
  <si>
    <t>下水管を直しています。」</t>
    <rPh sb="0" eb="2">
      <t>ゲスイ</t>
    </rPh>
    <rPh sb="2" eb="3">
      <t>カン</t>
    </rPh>
    <rPh sb="4" eb="5">
      <t>ナオ</t>
    </rPh>
    <phoneticPr fontId="4"/>
  </si>
  <si>
    <t>「快適な生活を守るため</t>
    <rPh sb="1" eb="3">
      <t>カイテキ</t>
    </rPh>
    <rPh sb="4" eb="6">
      <t>セイカツ</t>
    </rPh>
    <rPh sb="7" eb="8">
      <t>マモ</t>
    </rPh>
    <phoneticPr fontId="4"/>
  </si>
  <si>
    <t>（１）業務名標示板【修繕】</t>
    <rPh sb="3" eb="6">
      <t>ギョウムメイ</t>
    </rPh>
    <rPh sb="6" eb="8">
      <t>ヒョウジ</t>
    </rPh>
    <rPh sb="8" eb="9">
      <t>バン</t>
    </rPh>
    <rPh sb="10" eb="12">
      <t>シュウゼン</t>
    </rPh>
    <phoneticPr fontId="4"/>
  </si>
  <si>
    <t>（3）業務名標示板【清掃】</t>
    <rPh sb="3" eb="6">
      <t>ギョウムメイ</t>
    </rPh>
    <rPh sb="6" eb="8">
      <t>ヒョウジ</t>
    </rPh>
    <rPh sb="8" eb="9">
      <t>バン</t>
    </rPh>
    <rPh sb="10" eb="12">
      <t>セイソウ</t>
    </rPh>
    <phoneticPr fontId="4"/>
  </si>
  <si>
    <t>下水管の清掃をしています。」</t>
    <rPh sb="0" eb="2">
      <t>ゲスイ</t>
    </rPh>
    <rPh sb="2" eb="3">
      <t>カン</t>
    </rPh>
    <rPh sb="4" eb="6">
      <t>セイソウ</t>
    </rPh>
    <phoneticPr fontId="4"/>
  </si>
  <si>
    <t>調査点検時（調査作業時・その他作業時）</t>
    <rPh sb="0" eb="2">
      <t>チョウサ</t>
    </rPh>
    <rPh sb="2" eb="4">
      <t>テンケン</t>
    </rPh>
    <rPh sb="4" eb="5">
      <t>ジ</t>
    </rPh>
    <rPh sb="6" eb="8">
      <t>チョウサ</t>
    </rPh>
    <rPh sb="8" eb="10">
      <t>サギョウ</t>
    </rPh>
    <rPh sb="10" eb="11">
      <t>ジ</t>
    </rPh>
    <rPh sb="14" eb="15">
      <t>タ</t>
    </rPh>
    <rPh sb="15" eb="17">
      <t>サギョウ</t>
    </rPh>
    <rPh sb="17" eb="18">
      <t>ジ</t>
    </rPh>
    <phoneticPr fontId="4"/>
  </si>
  <si>
    <r>
      <t>【</t>
    </r>
    <r>
      <rPr>
        <sz val="12"/>
        <rFont val="ＭＳ Ｐゴシック"/>
        <family val="3"/>
        <charset val="128"/>
      </rPr>
      <t xml:space="preserve">調査点検時】　
※ 電柱・信号柱・街路灯・街路樹等での抱きかかえ設置はしないこと。
※ ５０ｍ、１００ｍ先等の予告看板も同様とする。
</t>
    </r>
    <phoneticPr fontId="4"/>
  </si>
  <si>
    <t>承諾</t>
    <rPh sb="0" eb="2">
      <t>ショウダク</t>
    </rPh>
    <phoneticPr fontId="4"/>
  </si>
  <si>
    <t>協議</t>
    <rPh sb="0" eb="2">
      <t>キョウギ</t>
    </rPh>
    <phoneticPr fontId="4"/>
  </si>
  <si>
    <t>指示</t>
    <rPh sb="0" eb="2">
      <t>シジ</t>
    </rPh>
    <phoneticPr fontId="4"/>
  </si>
  <si>
    <t>最終時</t>
    <rPh sb="0" eb="2">
      <t>サイシュウ</t>
    </rPh>
    <rPh sb="2" eb="3">
      <t>ジ</t>
    </rPh>
    <phoneticPr fontId="4"/>
  </si>
  <si>
    <t>中間時</t>
    <rPh sb="0" eb="2">
      <t>チュウカン</t>
    </rPh>
    <rPh sb="2" eb="3">
      <t>ジ</t>
    </rPh>
    <phoneticPr fontId="4"/>
  </si>
  <si>
    <t>業務主任技術者</t>
    <rPh sb="0" eb="2">
      <t>ギョウム</t>
    </rPh>
    <rPh sb="2" eb="4">
      <t>シュニン</t>
    </rPh>
    <rPh sb="4" eb="6">
      <t>ギジュツ</t>
    </rPh>
    <rPh sb="6" eb="7">
      <t>シャ</t>
    </rPh>
    <phoneticPr fontId="4"/>
  </si>
  <si>
    <t>係長</t>
    <rPh sb="0" eb="2">
      <t>カカリチョウ</t>
    </rPh>
    <phoneticPr fontId="4"/>
  </si>
  <si>
    <t>課長</t>
    <rPh sb="0" eb="2">
      <t>カチョウ</t>
    </rPh>
    <phoneticPr fontId="4"/>
  </si>
  <si>
    <t>処理・回答日：</t>
    <rPh sb="0" eb="2">
      <t>ショリ</t>
    </rPh>
    <rPh sb="3" eb="6">
      <t>カイトウビ</t>
    </rPh>
    <phoneticPr fontId="4"/>
  </si>
  <si>
    <t>【最終】</t>
    <rPh sb="1" eb="3">
      <t>サイシュウ</t>
    </rPh>
    <phoneticPr fontId="4"/>
  </si>
  <si>
    <t>【中間】</t>
    <rPh sb="1" eb="3">
      <t>チュウカン</t>
    </rPh>
    <phoneticPr fontId="4"/>
  </si>
  <si>
    <t>添付物：</t>
    <phoneticPr fontId="4"/>
  </si>
  <si>
    <t>【回答】</t>
    <rPh sb="1" eb="3">
      <t>カイトウ</t>
    </rPh>
    <phoneticPr fontId="4"/>
  </si>
  <si>
    <t>回答予定日</t>
    <rPh sb="0" eb="2">
      <t>カイトウ</t>
    </rPh>
    <rPh sb="2" eb="5">
      <t>ヨテイビ</t>
    </rPh>
    <phoneticPr fontId="4"/>
  </si>
  <si>
    <t>回答予定日を設定します。</t>
    <rPh sb="0" eb="2">
      <t>カイトウ</t>
    </rPh>
    <rPh sb="2" eb="5">
      <t>ヨテイビ</t>
    </rPh>
    <rPh sb="6" eb="8">
      <t>セッテイ</t>
    </rPh>
    <phoneticPr fontId="4"/>
  </si>
  <si>
    <t>上記について</t>
    <rPh sb="0" eb="2">
      <t>ジョウキ</t>
    </rPh>
    <phoneticPr fontId="4"/>
  </si>
  <si>
    <t>受  託  者</t>
    <rPh sb="0" eb="1">
      <t>ジュ</t>
    </rPh>
    <rPh sb="3" eb="4">
      <t>タク</t>
    </rPh>
    <rPh sb="6" eb="7">
      <t>シャ</t>
    </rPh>
    <phoneticPr fontId="4"/>
  </si>
  <si>
    <t>する。ただし、詳細については別途指示する。</t>
    <rPh sb="7" eb="9">
      <t>ショウサイ</t>
    </rPh>
    <rPh sb="14" eb="16">
      <t>ベット</t>
    </rPh>
    <rPh sb="16" eb="18">
      <t>シジ</t>
    </rPh>
    <phoneticPr fontId="4"/>
  </si>
  <si>
    <t>業務内容の変更の対象と</t>
    <rPh sb="0" eb="2">
      <t>ギョウム</t>
    </rPh>
    <rPh sb="2" eb="4">
      <t>ナイヨウ</t>
    </rPh>
    <rPh sb="5" eb="7">
      <t>ヘンコウ</t>
    </rPh>
    <rPh sb="8" eb="10">
      <t>タイショウ</t>
    </rPh>
    <phoneticPr fontId="4"/>
  </si>
  <si>
    <t>処    理 ・ 回    答</t>
    <rPh sb="0" eb="1">
      <t>トコロ</t>
    </rPh>
    <rPh sb="5" eb="6">
      <t>リ</t>
    </rPh>
    <rPh sb="9" eb="10">
      <t>カイ</t>
    </rPh>
    <rPh sb="14" eb="15">
      <t>コタエ</t>
    </rPh>
    <phoneticPr fontId="4"/>
  </si>
  <si>
    <t>添付物：</t>
    <rPh sb="2" eb="3">
      <t>ブツ</t>
    </rPh>
    <phoneticPr fontId="4"/>
  </si>
  <si>
    <t>（内容）</t>
    <rPh sb="1" eb="3">
      <t>ナイヨウ</t>
    </rPh>
    <phoneticPr fontId="4"/>
  </si>
  <si>
    <t>業務名</t>
    <rPh sb="0" eb="3">
      <t>ギョウムメイ</t>
    </rPh>
    <phoneticPr fontId="4"/>
  </si>
  <si>
    <t>■</t>
    <phoneticPr fontId="4"/>
  </si>
  <si>
    <t>発議事項</t>
    <rPh sb="0" eb="2">
      <t>ハツギ</t>
    </rPh>
    <rPh sb="2" eb="4">
      <t>ジコウ</t>
    </rPh>
    <phoneticPr fontId="4"/>
  </si>
  <si>
    <t>□</t>
    <phoneticPr fontId="4"/>
  </si>
  <si>
    <t xml:space="preserve">  月     日</t>
    <rPh sb="2" eb="3">
      <t>ツキ</t>
    </rPh>
    <rPh sb="8" eb="9">
      <t>ニチ</t>
    </rPh>
    <phoneticPr fontId="4"/>
  </si>
  <si>
    <t>回答希望日</t>
    <rPh sb="0" eb="2">
      <t>カイトウ</t>
    </rPh>
    <rPh sb="2" eb="4">
      <t>キボウ</t>
    </rPh>
    <rPh sb="4" eb="5">
      <t>ビ</t>
    </rPh>
    <phoneticPr fontId="4"/>
  </si>
  <si>
    <t>発議年月日</t>
    <rPh sb="0" eb="2">
      <t>ハツギ</t>
    </rPh>
    <rPh sb="2" eb="5">
      <t>ネンガッピ</t>
    </rPh>
    <phoneticPr fontId="4"/>
  </si>
  <si>
    <t>発議者</t>
    <rPh sb="0" eb="3">
      <t>ハツギシャ</t>
    </rPh>
    <phoneticPr fontId="4"/>
  </si>
  <si>
    <t>チェック欄</t>
    <rPh sb="4" eb="5">
      <t>ラン</t>
    </rPh>
    <phoneticPr fontId="4"/>
  </si>
  <si>
    <t>回）</t>
    <rPh sb="0" eb="1">
      <t>カイ</t>
    </rPh>
    <phoneticPr fontId="4"/>
  </si>
  <si>
    <t>継目のズレ</t>
    <rPh sb="0" eb="2">
      <t>ツギメ</t>
    </rPh>
    <phoneticPr fontId="4"/>
  </si>
  <si>
    <t>浸入水</t>
    <rPh sb="0" eb="2">
      <t>シンニュウ</t>
    </rPh>
    <rPh sb="2" eb="3">
      <t>スイ</t>
    </rPh>
    <phoneticPr fontId="4"/>
  </si>
  <si>
    <t>勾　配</t>
    <rPh sb="0" eb="3">
      <t>コウバイ</t>
    </rPh>
    <phoneticPr fontId="4"/>
  </si>
  <si>
    <t>木　根</t>
    <rPh sb="0" eb="1">
      <t>キ</t>
    </rPh>
    <rPh sb="2" eb="3">
      <t>ネ</t>
    </rPh>
    <phoneticPr fontId="4"/>
  </si>
  <si>
    <t>たるみ</t>
    <phoneticPr fontId="4"/>
  </si>
  <si>
    <t>支管のズレ</t>
    <rPh sb="0" eb="1">
      <t>ササ</t>
    </rPh>
    <rPh sb="1" eb="2">
      <t>カン</t>
    </rPh>
    <phoneticPr fontId="4"/>
  </si>
  <si>
    <t>取付管</t>
    <rPh sb="0" eb="2">
      <t>トリツケ</t>
    </rPh>
    <rPh sb="2" eb="3">
      <t>カン</t>
    </rPh>
    <phoneticPr fontId="4"/>
  </si>
  <si>
    <t>損　傷</t>
    <rPh sb="0" eb="3">
      <t>ソンショウ</t>
    </rPh>
    <phoneticPr fontId="4"/>
  </si>
  <si>
    <t>ランク評価</t>
    <rPh sb="3" eb="5">
      <t>ヒョウカ</t>
    </rPh>
    <phoneticPr fontId="4"/>
  </si>
  <si>
    <t>調　　査　　項　　目</t>
    <rPh sb="0" eb="4">
      <t>チョウサ</t>
    </rPh>
    <rPh sb="6" eb="10">
      <t>コウモク</t>
    </rPh>
    <phoneticPr fontId="4"/>
  </si>
  <si>
    <t>　　　　ｍ</t>
    <phoneticPr fontId="4"/>
  </si>
  <si>
    <t>＝</t>
    <phoneticPr fontId="4"/>
  </si>
  <si>
    <t>縦断図</t>
    <rPh sb="0" eb="2">
      <t>ジュウダン</t>
    </rPh>
    <rPh sb="2" eb="3">
      <t>ズ</t>
    </rPh>
    <phoneticPr fontId="4"/>
  </si>
  <si>
    <t>　　　　　　）</t>
    <phoneticPr fontId="4"/>
  </si>
  <si>
    <t>　　（</t>
    <phoneticPr fontId="4"/>
  </si>
  <si>
    <t>ｍ</t>
    <phoneticPr fontId="4"/>
  </si>
  <si>
    <t>L=</t>
    <phoneticPr fontId="4"/>
  </si>
  <si>
    <t>下流</t>
    <rPh sb="0" eb="2">
      <t>カリュウ</t>
    </rPh>
    <phoneticPr fontId="4"/>
  </si>
  <si>
    <t>流</t>
    <rPh sb="0" eb="1">
      <t>ジョウリュウ</t>
    </rPh>
    <phoneticPr fontId="4"/>
  </si>
  <si>
    <t>下</t>
    <rPh sb="0" eb="1">
      <t>シタ</t>
    </rPh>
    <phoneticPr fontId="4"/>
  </si>
  <si>
    <t>ｍ</t>
    <phoneticPr fontId="4"/>
  </si>
  <si>
    <t>L=</t>
    <phoneticPr fontId="4"/>
  </si>
  <si>
    <t>　　　　　　）</t>
    <phoneticPr fontId="4"/>
  </si>
  <si>
    <t>　　（</t>
    <phoneticPr fontId="4"/>
  </si>
  <si>
    <t>平面図</t>
    <rPh sb="0" eb="3">
      <t>ヘイメンズ</t>
    </rPh>
    <phoneticPr fontId="4"/>
  </si>
  <si>
    <t>　　　　　　　　　　ｃｍ</t>
    <phoneticPr fontId="4"/>
  </si>
  <si>
    <t>ズ　レ</t>
    <phoneticPr fontId="4"/>
  </si>
  <si>
    <t>目　地</t>
    <rPh sb="0" eb="3">
      <t>メジ</t>
    </rPh>
    <phoneticPr fontId="4"/>
  </si>
  <si>
    <t>　　　　　　　　ｃｍ</t>
    <phoneticPr fontId="4"/>
  </si>
  <si>
    <t>嵩下げ</t>
    <rPh sb="0" eb="1">
      <t>カサア</t>
    </rPh>
    <rPh sb="1" eb="2">
      <t>シタ</t>
    </rPh>
    <phoneticPr fontId="4"/>
  </si>
  <si>
    <t>嵩上げ</t>
    <rPh sb="0" eb="2">
      <t>カサア</t>
    </rPh>
    <phoneticPr fontId="4"/>
  </si>
  <si>
    <t>継足管</t>
    <rPh sb="0" eb="2">
      <t>ツギタ</t>
    </rPh>
    <rPh sb="2" eb="3">
      <t>カン</t>
    </rPh>
    <phoneticPr fontId="4"/>
  </si>
  <si>
    <t>上　部</t>
    <rPh sb="0" eb="1">
      <t>ウエ</t>
    </rPh>
    <rPh sb="2" eb="3">
      <t>ブ</t>
    </rPh>
    <phoneticPr fontId="4"/>
  </si>
  <si>
    <t>蓋</t>
    <rPh sb="0" eb="1">
      <t>フタ</t>
    </rPh>
    <phoneticPr fontId="4"/>
  </si>
  <si>
    <t>調　　　査　　　項　　　目</t>
    <rPh sb="0" eb="5">
      <t>チョウサ</t>
    </rPh>
    <rPh sb="8" eb="13">
      <t>コウモク</t>
    </rPh>
    <phoneticPr fontId="4"/>
  </si>
  <si>
    <t>場　所</t>
    <rPh sb="0" eb="3">
      <t>バショ</t>
    </rPh>
    <phoneticPr fontId="4"/>
  </si>
  <si>
    <t>備　　考</t>
  </si>
  <si>
    <t>深さ　　　cm）</t>
    <rPh sb="0" eb="1">
      <t>フカ</t>
    </rPh>
    <phoneticPr fontId="4"/>
  </si>
  <si>
    <t>（縦　　　cm　・　横　　　cm</t>
    <rPh sb="1" eb="2">
      <t>タテ</t>
    </rPh>
    <rPh sb="10" eb="11">
      <t>ヨコ</t>
    </rPh>
    <phoneticPr fontId="4"/>
  </si>
  <si>
    <t>本　管　部</t>
    <rPh sb="0" eb="3">
      <t>ホンカン</t>
    </rPh>
    <rPh sb="4" eb="5">
      <t>ブ</t>
    </rPh>
    <phoneticPr fontId="4"/>
  </si>
  <si>
    <t>（　　　　　　）</t>
  </si>
  <si>
    <t>建物名</t>
  </si>
  <si>
    <t>取付管部</t>
    <rPh sb="0" eb="3">
      <t>トリツケカン</t>
    </rPh>
    <rPh sb="3" eb="4">
      <t>ブ</t>
    </rPh>
    <phoneticPr fontId="4"/>
  </si>
  <si>
    <t>□</t>
    <phoneticPr fontId="4"/>
  </si>
  <si>
    <t>Ｃ・Ｌ</t>
  </si>
  <si>
    <t>（車道）</t>
  </si>
  <si>
    <t>（歩道）</t>
  </si>
  <si>
    <t>平　面　図</t>
  </si>
  <si>
    <t>注　・　陥没場所を朱書きすること。</t>
    <rPh sb="4" eb="6">
      <t>カンボツ</t>
    </rPh>
    <phoneticPr fontId="4"/>
  </si>
  <si>
    <t>cm</t>
    <phoneticPr fontId="4"/>
  </si>
  <si>
    <t>アスファルト安定処理</t>
    <rPh sb="6" eb="8">
      <t>アンテイ</t>
    </rPh>
    <rPh sb="8" eb="10">
      <t>ショリ</t>
    </rPh>
    <phoneticPr fontId="4"/>
  </si>
  <si>
    <t>危険度が少ない</t>
    <rPh sb="0" eb="2">
      <t>キケン</t>
    </rPh>
    <rPh sb="2" eb="3">
      <t>ド</t>
    </rPh>
    <rPh sb="4" eb="5">
      <t>スク</t>
    </rPh>
    <phoneticPr fontId="4"/>
  </si>
  <si>
    <t>粗粒度アスコン</t>
    <rPh sb="0" eb="1">
      <t>ソ</t>
    </rPh>
    <rPh sb="1" eb="2">
      <t>ツブ</t>
    </rPh>
    <rPh sb="2" eb="3">
      <t>ド</t>
    </rPh>
    <phoneticPr fontId="4"/>
  </si>
  <si>
    <t>やや危険である</t>
    <rPh sb="2" eb="4">
      <t>キケン</t>
    </rPh>
    <phoneticPr fontId="4"/>
  </si>
  <si>
    <t>細粒度アスコン</t>
    <rPh sb="0" eb="2">
      <t>サイリュウ</t>
    </rPh>
    <rPh sb="2" eb="3">
      <t>ド</t>
    </rPh>
    <phoneticPr fontId="4"/>
  </si>
  <si>
    <t>危険である</t>
    <rPh sb="0" eb="2">
      <t>キケン</t>
    </rPh>
    <phoneticPr fontId="4"/>
  </si>
  <si>
    <t>※　・　舗装形態</t>
    <rPh sb="4" eb="6">
      <t>ホソウ</t>
    </rPh>
    <rPh sb="6" eb="8">
      <t>ケイタイ</t>
    </rPh>
    <phoneticPr fontId="4"/>
  </si>
  <si>
    <t>（□　車道　・　□　歩道　・　□　桝廻り）</t>
    <rPh sb="17" eb="18">
      <t>マス</t>
    </rPh>
    <rPh sb="18" eb="19">
      <t>マワ</t>
    </rPh>
    <phoneticPr fontId="4"/>
  </si>
  <si>
    <t>場　　所</t>
  </si>
  <si>
    <t>備　　考</t>
    <rPh sb="0" eb="4">
      <t>ビコウ</t>
    </rPh>
    <phoneticPr fontId="4"/>
  </si>
  <si>
    <t>cm</t>
    <phoneticPr fontId="4"/>
  </si>
  <si>
    <t>　凹</t>
    <rPh sb="1" eb="2">
      <t>デコボコ</t>
    </rPh>
    <phoneticPr fontId="4"/>
  </si>
  <si>
    <t>パッチングの有・無</t>
    <rPh sb="6" eb="7">
      <t>ア</t>
    </rPh>
    <rPh sb="8" eb="9">
      <t>ナ</t>
    </rPh>
    <phoneticPr fontId="4"/>
  </si>
  <si>
    <t>凸</t>
    <rPh sb="0" eb="1">
      <t>デコボコ</t>
    </rPh>
    <phoneticPr fontId="4"/>
  </si>
  <si>
    <t>断　面　図</t>
    <rPh sb="0" eb="1">
      <t>ダン</t>
    </rPh>
    <rPh sb="1" eb="5">
      <t>ヘイメンズ</t>
    </rPh>
    <phoneticPr fontId="4"/>
  </si>
  <si>
    <t>（　　　　　　）</t>
    <phoneticPr fontId="4"/>
  </si>
  <si>
    <t>建物名</t>
    <rPh sb="0" eb="2">
      <t>タテモノ</t>
    </rPh>
    <rPh sb="2" eb="3">
      <t>メイ</t>
    </rPh>
    <phoneticPr fontId="4"/>
  </si>
  <si>
    <t>Ｃ・Ｌ</t>
    <phoneticPr fontId="4"/>
  </si>
  <si>
    <t>（車道）</t>
    <rPh sb="1" eb="3">
      <t>シャドウ</t>
    </rPh>
    <phoneticPr fontId="4"/>
  </si>
  <si>
    <t>（歩道）</t>
    <rPh sb="1" eb="3">
      <t>ホドウ</t>
    </rPh>
    <phoneticPr fontId="4"/>
  </si>
  <si>
    <t>平　面　図</t>
    <rPh sb="0" eb="5">
      <t>ヘイメンズ</t>
    </rPh>
    <phoneticPr fontId="4"/>
  </si>
  <si>
    <t>注　・　場所を朱書きすること。</t>
    <rPh sb="0" eb="1">
      <t>チュウ</t>
    </rPh>
    <rPh sb="4" eb="6">
      <t>バショ</t>
    </rPh>
    <rPh sb="7" eb="9">
      <t>シュガ</t>
    </rPh>
    <phoneticPr fontId="4"/>
  </si>
  <si>
    <t>無</t>
    <rPh sb="0" eb="1">
      <t>ナ</t>
    </rPh>
    <phoneticPr fontId="4"/>
  </si>
  <si>
    <t>□</t>
    <phoneticPr fontId="4"/>
  </si>
  <si>
    <t>有り</t>
    <rPh sb="0" eb="1">
      <t>ア</t>
    </rPh>
    <phoneticPr fontId="4"/>
  </si>
  <si>
    <t>ガタツキ</t>
    <phoneticPr fontId="4"/>
  </si>
  <si>
    <t>ヒビワレ</t>
    <phoneticPr fontId="4"/>
  </si>
  <si>
    <t>はく離（舗装等）</t>
    <rPh sb="0" eb="3">
      <t>ハクリ</t>
    </rPh>
    <rPh sb="4" eb="6">
      <t>ホソウ</t>
    </rPh>
    <rPh sb="6" eb="7">
      <t>トウ</t>
    </rPh>
    <phoneticPr fontId="4"/>
  </si>
  <si>
    <t>廻りの状況</t>
    <rPh sb="0" eb="1">
      <t>マワ</t>
    </rPh>
    <rPh sb="3" eb="5">
      <t>ジョウキョウ</t>
    </rPh>
    <phoneticPr fontId="4"/>
  </si>
  <si>
    <t>cm</t>
    <phoneticPr fontId="4"/>
  </si>
  <si>
    <t>凹</t>
    <phoneticPr fontId="4"/>
  </si>
  <si>
    <t>凸</t>
    <phoneticPr fontId="4"/>
  </si>
  <si>
    <t>廻りの段差状況</t>
    <rPh sb="0" eb="1">
      <t>マワ</t>
    </rPh>
    <rPh sb="3" eb="5">
      <t>ダンサ</t>
    </rPh>
    <rPh sb="5" eb="7">
      <t>ジョウキョウ</t>
    </rPh>
    <phoneticPr fontId="4"/>
  </si>
  <si>
    <t>路面との段差（凸凹）</t>
    <rPh sb="0" eb="2">
      <t>ロメン</t>
    </rPh>
    <rPh sb="4" eb="6">
      <t>ダンサ</t>
    </rPh>
    <rPh sb="7" eb="9">
      <t>デコボコ</t>
    </rPh>
    <phoneticPr fontId="4"/>
  </si>
  <si>
    <t>クラック</t>
    <phoneticPr fontId="4"/>
  </si>
  <si>
    <t>カケている</t>
    <phoneticPr fontId="4"/>
  </si>
  <si>
    <t>金枠（損傷度）</t>
    <rPh sb="0" eb="1">
      <t>キン</t>
    </rPh>
    <rPh sb="1" eb="2">
      <t>ワク</t>
    </rPh>
    <rPh sb="3" eb="5">
      <t>ソンショウ</t>
    </rPh>
    <rPh sb="5" eb="6">
      <t>ド</t>
    </rPh>
    <phoneticPr fontId="4"/>
  </si>
  <si>
    <t>割れ</t>
    <rPh sb="0" eb="1">
      <t>ワ</t>
    </rPh>
    <phoneticPr fontId="4"/>
  </si>
  <si>
    <t>鉄蓋（亀裂）</t>
    <rPh sb="0" eb="1">
      <t>テツ</t>
    </rPh>
    <rPh sb="1" eb="2">
      <t>フタ</t>
    </rPh>
    <rPh sb="3" eb="5">
      <t>キレツ</t>
    </rPh>
    <phoneticPr fontId="4"/>
  </si>
  <si>
    <t>減っているが☆マークが見える</t>
    <rPh sb="0" eb="1">
      <t>ヘ</t>
    </rPh>
    <rPh sb="11" eb="12">
      <t>ミ</t>
    </rPh>
    <phoneticPr fontId="4"/>
  </si>
  <si>
    <t>☆マークが見えない</t>
    <rPh sb="5" eb="6">
      <t>ミ</t>
    </rPh>
    <phoneticPr fontId="4"/>
  </si>
  <si>
    <t>鉄蓋（磨耗）</t>
    <rPh sb="0" eb="1">
      <t>テツ</t>
    </rPh>
    <rPh sb="1" eb="2">
      <t>フタ</t>
    </rPh>
    <rPh sb="3" eb="5">
      <t>マモウ</t>
    </rPh>
    <phoneticPr fontId="4"/>
  </si>
  <si>
    <t>（□　車道　・　□　歩道）</t>
    <rPh sb="3" eb="5">
      <t>シャドウ</t>
    </rPh>
    <rPh sb="10" eb="12">
      <t>ホドウ</t>
    </rPh>
    <phoneticPr fontId="4"/>
  </si>
  <si>
    <t>場　　所</t>
    <rPh sb="0" eb="4">
      <t>バショ</t>
    </rPh>
    <phoneticPr fontId="4"/>
  </si>
  <si>
    <t>●</t>
    <phoneticPr fontId="4"/>
  </si>
  <si>
    <t>○</t>
  </si>
  <si>
    <t>（　　　　　　）</t>
    <phoneticPr fontId="4"/>
  </si>
  <si>
    <t>□</t>
    <phoneticPr fontId="4"/>
  </si>
  <si>
    <t>その他</t>
    <rPh sb="0" eb="3">
      <t>ソノタ</t>
    </rPh>
    <phoneticPr fontId="4"/>
  </si>
  <si>
    <t>ドレン排水</t>
    <rPh sb="3" eb="5">
      <t>ハイスイ</t>
    </rPh>
    <phoneticPr fontId="4"/>
  </si>
  <si>
    <t>洗濯機パン</t>
    <rPh sb="0" eb="3">
      <t>センタッキ</t>
    </rPh>
    <phoneticPr fontId="4"/>
  </si>
  <si>
    <t>風呂</t>
    <rPh sb="0" eb="2">
      <t>フロ</t>
    </rPh>
    <phoneticPr fontId="4"/>
  </si>
  <si>
    <t>流し</t>
    <rPh sb="0" eb="1">
      <t>ナガ</t>
    </rPh>
    <phoneticPr fontId="4"/>
  </si>
  <si>
    <t>トイレ</t>
    <phoneticPr fontId="4"/>
  </si>
  <si>
    <t>注　・　臭気場所を朱書きすること。</t>
    <rPh sb="4" eb="6">
      <t>シュウキ</t>
    </rPh>
    <phoneticPr fontId="4"/>
  </si>
  <si>
    <t>かすかな臭い</t>
    <rPh sb="4" eb="5">
      <t>ニオ</t>
    </rPh>
    <phoneticPr fontId="4"/>
  </si>
  <si>
    <t>油　臭</t>
    <rPh sb="0" eb="1">
      <t>アブラ</t>
    </rPh>
    <rPh sb="2" eb="3">
      <t>シュウ</t>
    </rPh>
    <phoneticPr fontId="4"/>
  </si>
  <si>
    <t>下水道臭</t>
    <rPh sb="0" eb="3">
      <t>ゲスイドウ</t>
    </rPh>
    <rPh sb="3" eb="4">
      <t>シュウ</t>
    </rPh>
    <phoneticPr fontId="4"/>
  </si>
  <si>
    <t>強い臭い</t>
    <rPh sb="0" eb="1">
      <t>ツヨ</t>
    </rPh>
    <rPh sb="2" eb="3">
      <t>シュウキ</t>
    </rPh>
    <phoneticPr fontId="4"/>
  </si>
  <si>
    <t>※　　臭気の種類</t>
    <rPh sb="3" eb="5">
      <t>シュウキ</t>
    </rPh>
    <rPh sb="6" eb="8">
      <t>シュルイ</t>
    </rPh>
    <phoneticPr fontId="4"/>
  </si>
  <si>
    <t>（□　家屋等　・　□　その他　 　）</t>
    <rPh sb="3" eb="5">
      <t>カオク</t>
    </rPh>
    <rPh sb="5" eb="6">
      <t>トウ</t>
    </rPh>
    <rPh sb="11" eb="14">
      <t>ソノタ</t>
    </rPh>
    <phoneticPr fontId="4"/>
  </si>
  <si>
    <t>●</t>
  </si>
  <si>
    <t>融雪機</t>
    <rPh sb="0" eb="2">
      <t>ユウセツ</t>
    </rPh>
    <rPh sb="2" eb="3">
      <t>キ</t>
    </rPh>
    <phoneticPr fontId="4"/>
  </si>
  <si>
    <t>建物　・　建物廻り</t>
    <rPh sb="0" eb="2">
      <t>タテモノ</t>
    </rPh>
    <rPh sb="5" eb="7">
      <t>タテモノ</t>
    </rPh>
    <rPh sb="7" eb="8">
      <t>マワ</t>
    </rPh>
    <phoneticPr fontId="4"/>
  </si>
  <si>
    <t>注　・　油流出場所を朱書きすること。</t>
    <rPh sb="4" eb="5">
      <t>アブラ</t>
    </rPh>
    <rPh sb="5" eb="7">
      <t>リュウシュツ</t>
    </rPh>
    <phoneticPr fontId="4"/>
  </si>
  <si>
    <t></t>
    <phoneticPr fontId="4"/>
  </si>
  <si>
    <t>少　量</t>
    <rPh sb="0" eb="1">
      <t>ショウ</t>
    </rPh>
    <rPh sb="1" eb="3">
      <t>タリョウ</t>
    </rPh>
    <phoneticPr fontId="4"/>
  </si>
  <si>
    <t>中　量</t>
    <rPh sb="0" eb="1">
      <t>ナカ</t>
    </rPh>
    <rPh sb="1" eb="3">
      <t>タリョウ</t>
    </rPh>
    <phoneticPr fontId="4"/>
  </si>
  <si>
    <t>多　量</t>
    <rPh sb="0" eb="3">
      <t>タリョウ</t>
    </rPh>
    <phoneticPr fontId="4"/>
  </si>
  <si>
    <t>（□　合流管　・　□　雨水管　・　□　汚水管）</t>
    <rPh sb="3" eb="5">
      <t>ゴウリュウ</t>
    </rPh>
    <rPh sb="5" eb="6">
      <t>カン</t>
    </rPh>
    <rPh sb="13" eb="14">
      <t>カン</t>
    </rPh>
    <rPh sb="19" eb="21">
      <t>オスイ</t>
    </rPh>
    <rPh sb="21" eb="22">
      <t>カン</t>
    </rPh>
    <phoneticPr fontId="4"/>
  </si>
  <si>
    <t>（様式A－1）</t>
    <rPh sb="1" eb="3">
      <t>ヨウシキ</t>
    </rPh>
    <phoneticPr fontId="4"/>
  </si>
  <si>
    <t>（様式A－7）</t>
    <rPh sb="1" eb="3">
      <t>ヨウシキ</t>
    </rPh>
    <phoneticPr fontId="4"/>
  </si>
  <si>
    <t>(様式A-10)</t>
    <rPh sb="1" eb="3">
      <t>ヨウシキ</t>
    </rPh>
    <phoneticPr fontId="4"/>
  </si>
  <si>
    <t>(様式A-25)</t>
    <phoneticPr fontId="4"/>
  </si>
  <si>
    <t>(様式A-25)</t>
    <phoneticPr fontId="4"/>
  </si>
  <si>
    <t>別添図A-1</t>
    <rPh sb="0" eb="2">
      <t>ベッテン</t>
    </rPh>
    <rPh sb="2" eb="3">
      <t>ズ</t>
    </rPh>
    <phoneticPr fontId="4"/>
  </si>
  <si>
    <t>別添図A-2</t>
    <phoneticPr fontId="4"/>
  </si>
  <si>
    <t>（様式A－2）</t>
    <rPh sb="1" eb="3">
      <t>ヨウシキ</t>
    </rPh>
    <phoneticPr fontId="4"/>
  </si>
  <si>
    <t>（様式A－3）</t>
    <rPh sb="1" eb="3">
      <t>ヨウシキ</t>
    </rPh>
    <phoneticPr fontId="4"/>
  </si>
  <si>
    <t>（様式A－4）</t>
    <rPh sb="1" eb="3">
      <t>ヨウシキ</t>
    </rPh>
    <phoneticPr fontId="4"/>
  </si>
  <si>
    <t>（様式A－5）</t>
    <rPh sb="1" eb="3">
      <t>ヨウシキ</t>
    </rPh>
    <phoneticPr fontId="4"/>
  </si>
  <si>
    <t>(様式A－6）</t>
    <phoneticPr fontId="4"/>
  </si>
  <si>
    <t>（内訳書種類）</t>
    <rPh sb="1" eb="3">
      <t>ウチワケ</t>
    </rPh>
    <rPh sb="3" eb="4">
      <t>ショ</t>
    </rPh>
    <rPh sb="4" eb="6">
      <t>シュルイ</t>
    </rPh>
    <phoneticPr fontId="4"/>
  </si>
  <si>
    <t>業務集計内訳書【統合】</t>
  </si>
  <si>
    <t>汚水桝用上部</t>
  </si>
  <si>
    <t>汚水桝用空気抜き付蓋(鉄巻き)</t>
  </si>
  <si>
    <t>cm</t>
  </si>
  <si>
    <t>塩ﾋﾞ管</t>
  </si>
  <si>
    <t>m</t>
  </si>
  <si>
    <t>立上がり管用硬質塩ﾋﾞ管</t>
  </si>
  <si>
    <t>塩ビ桝用差込継手</t>
  </si>
  <si>
    <t>ｲﾝｸﾘｰｻﾞｰ</t>
  </si>
  <si>
    <t>防臭ﾘﾝｸﾞ</t>
  </si>
  <si>
    <t>雨水桝用防臭器</t>
  </si>
  <si>
    <t>防臭逆止弁</t>
  </si>
  <si>
    <t>ｸﾞﾚｰﾁﾝｸﾞ鉄蓋用防臭蓋</t>
  </si>
  <si>
    <t>宅地雨水桝用蓋</t>
  </si>
  <si>
    <t>宅地雨水桝用上部</t>
  </si>
  <si>
    <t>宅地雨水桝用継足管</t>
  </si>
  <si>
    <t>宅地汚水桝用下部</t>
  </si>
  <si>
    <t>ルーズカラー</t>
  </si>
  <si>
    <t>オイルマット</t>
  </si>
  <si>
    <t>SP管</t>
  </si>
  <si>
    <t>本</t>
  </si>
  <si>
    <t>消毒液</t>
  </si>
  <si>
    <t>現地調査工（桝取付管）</t>
  </si>
  <si>
    <t>取付管カメラ調査工</t>
  </si>
  <si>
    <t>コンクリート桝修正工</t>
  </si>
  <si>
    <t>塩ビ桝修正工</t>
  </si>
  <si>
    <t>桝取付部修繕工</t>
  </si>
  <si>
    <t>コンクリート桝設置工</t>
  </si>
  <si>
    <t>塩ビ桝設置工</t>
  </si>
  <si>
    <t>現地調査点検工（マンホール）</t>
  </si>
  <si>
    <t>足掛金物補修工（W=400）</t>
  </si>
  <si>
    <t>特殊マンホール・吐口点検工</t>
  </si>
  <si>
    <t>特殊マンホール・吐口清掃工</t>
  </si>
  <si>
    <t>きょう雑物収集運搬工</t>
  </si>
  <si>
    <t>人孔巡視調査工</t>
  </si>
  <si>
    <t>取付管特殊カメラ据付工</t>
  </si>
  <si>
    <t>取付管特殊カメラ調査工</t>
  </si>
  <si>
    <t>高圧洗浄車運転工</t>
  </si>
  <si>
    <t>h</t>
  </si>
  <si>
    <t>給水車運転工</t>
  </si>
  <si>
    <t>バキューム車運転工(4t)</t>
  </si>
  <si>
    <t>バキューム車運転工(8t)</t>
  </si>
  <si>
    <t>道路雨水桝・浸透桝点検工</t>
  </si>
  <si>
    <t>取付管内面補修材（φ150）</t>
  </si>
  <si>
    <t>取付管内面修繕工（φ150）</t>
  </si>
  <si>
    <t>管路内面修繕工（φ150～200）</t>
  </si>
  <si>
    <t>管路内面修繕工（φ250～380）</t>
  </si>
  <si>
    <t>管路内面修繕工（φ400～450）</t>
  </si>
  <si>
    <t>管路内面修繕工（φ500～600）</t>
  </si>
  <si>
    <t>管路内面修繕工（φ700～750）</t>
  </si>
  <si>
    <t>一体型内面補修工（φ250～300）</t>
  </si>
  <si>
    <t>一体型内面補修工（φ350）</t>
  </si>
  <si>
    <t>一体型内面補修工（φ400～450）</t>
  </si>
  <si>
    <t>段差修正工（φ250～350）</t>
  </si>
  <si>
    <t>パッカー止水工（φ250～350）</t>
  </si>
  <si>
    <t>L</t>
  </si>
  <si>
    <t>パッカー止水工（φ400～600）</t>
  </si>
  <si>
    <t>モルタル等除去工（人力）</t>
  </si>
  <si>
    <t>目地補修工</t>
  </si>
  <si>
    <t>舗装仮復旧工</t>
  </si>
  <si>
    <t>管理用地境界杭点検工</t>
  </si>
  <si>
    <t>ｋm</t>
  </si>
  <si>
    <t>コンクリート殻運搬処理工</t>
  </si>
  <si>
    <t>t</t>
  </si>
  <si>
    <t>舗装殻運搬工</t>
  </si>
  <si>
    <t>土砂運搬工</t>
  </si>
  <si>
    <t>塩ビ廃材運搬処理工</t>
  </si>
  <si>
    <t>廃プラスチック運搬処理工</t>
  </si>
  <si>
    <t>濁水運搬処理工</t>
  </si>
  <si>
    <t>下水道汚泥等運搬工（４ｔ）</t>
  </si>
  <si>
    <t>下水道汚泥等運搬工（８ｔ）</t>
  </si>
  <si>
    <t>コンクリートくず等運搬工</t>
  </si>
  <si>
    <t>刈り草・枝等処理費</t>
  </si>
  <si>
    <t>交通誘導警備員Ａ</t>
  </si>
  <si>
    <t>人日</t>
  </si>
  <si>
    <t>交通誘導警備員Ｂ</t>
  </si>
  <si>
    <t>電話受付相談</t>
  </si>
  <si>
    <t>種別</t>
    <rPh sb="0" eb="2">
      <t>シュベツ</t>
    </rPh>
    <phoneticPr fontId="4"/>
  </si>
  <si>
    <t>昼間</t>
    <rPh sb="0" eb="2">
      <t>ヒルマ</t>
    </rPh>
    <phoneticPr fontId="4"/>
  </si>
  <si>
    <t>夜間</t>
    <phoneticPr fontId="4"/>
  </si>
  <si>
    <t>材料</t>
    <rPh sb="0" eb="2">
      <t>ザイリョウ</t>
    </rPh>
    <phoneticPr fontId="4"/>
  </si>
  <si>
    <t>工　　　　種　　　　名</t>
    <phoneticPr fontId="4"/>
  </si>
  <si>
    <t>工　　　　種　　　　名</t>
    <phoneticPr fontId="4"/>
  </si>
  <si>
    <t>№</t>
  </si>
  <si>
    <t>ポンプ設置撤去工</t>
  </si>
  <si>
    <t>特殊汚水桝上部1</t>
  </si>
  <si>
    <t>特殊汚水桝上部2</t>
  </si>
  <si>
    <t>特殊汚水桝中間部</t>
  </si>
  <si>
    <t>特殊汚水桝下部</t>
  </si>
  <si>
    <t>特殊汚水桝底部</t>
  </si>
  <si>
    <t>塩ビ製公共桝鉄蓋</t>
  </si>
  <si>
    <t>塩ビ自在曲管（φ150 15度）</t>
  </si>
  <si>
    <t>塩ビ自在曲管（φ150 30度）</t>
  </si>
  <si>
    <t>断熱蓋（平受用）</t>
  </si>
  <si>
    <t>断熱蓋（勾配受用）</t>
  </si>
  <si>
    <t>汚水桝化粧用鉄蓋(金枠共)</t>
  </si>
  <si>
    <t>VUｷｬｯﾌﾟ</t>
  </si>
  <si>
    <t>下水道浸透施設用管口フィルタ</t>
  </si>
  <si>
    <t>下水道浸透桝上部</t>
  </si>
  <si>
    <t>下水道浸透桝中間部</t>
  </si>
  <si>
    <t>下水道浸透桝下部</t>
  </si>
  <si>
    <t>下水道浸透桝用鉄蓋（Ｔ－２５）</t>
  </si>
  <si>
    <t>夜間</t>
    <phoneticPr fontId="4"/>
  </si>
  <si>
    <t>技術職員</t>
  </si>
  <si>
    <t>係　長</t>
  </si>
  <si>
    <t>所　長</t>
  </si>
  <si>
    <t>指示内容</t>
    <rPh sb="0" eb="2">
      <t>シジ</t>
    </rPh>
    <rPh sb="2" eb="4">
      <t>ナイヨウ</t>
    </rPh>
    <phoneticPr fontId="4"/>
  </si>
  <si>
    <t>業務指示年月日</t>
    <rPh sb="0" eb="2">
      <t>ギョウム</t>
    </rPh>
    <phoneticPr fontId="4"/>
  </si>
  <si>
    <t>業務終了届</t>
    <rPh sb="0" eb="2">
      <t>ギョウム</t>
    </rPh>
    <rPh sb="2" eb="4">
      <t>シュウリョウ</t>
    </rPh>
    <phoneticPr fontId="4"/>
  </si>
  <si>
    <t>業務終了確認報告書</t>
    <rPh sb="0" eb="2">
      <t>ギョウム</t>
    </rPh>
    <rPh sb="2" eb="4">
      <t>シュウリョウ</t>
    </rPh>
    <phoneticPr fontId="4"/>
  </si>
  <si>
    <t>上記のとおり、第○回業務の終了を確認しましたので報告いたします。</t>
    <rPh sb="7" eb="8">
      <t>ダイ</t>
    </rPh>
    <rPh sb="9" eb="10">
      <t>カイ</t>
    </rPh>
    <rPh sb="10" eb="12">
      <t>ギョウム</t>
    </rPh>
    <phoneticPr fontId="4"/>
  </si>
  <si>
    <t>業　務　履　行　完　了　届</t>
    <rPh sb="0" eb="1">
      <t>ギョウ</t>
    </rPh>
    <rPh sb="2" eb="3">
      <t>ツトム</t>
    </rPh>
    <rPh sb="4" eb="5">
      <t>クツ</t>
    </rPh>
    <rPh sb="6" eb="7">
      <t>ギョウ</t>
    </rPh>
    <rPh sb="8" eb="9">
      <t>カン</t>
    </rPh>
    <rPh sb="10" eb="11">
      <t>リョウ</t>
    </rPh>
    <rPh sb="12" eb="13">
      <t>トドケ</t>
    </rPh>
    <phoneticPr fontId="4"/>
  </si>
  <si>
    <t>業務終了年月日</t>
    <rPh sb="0" eb="2">
      <t>ギョウム</t>
    </rPh>
    <rPh sb="2" eb="4">
      <t>シュウリョウ</t>
    </rPh>
    <phoneticPr fontId="4"/>
  </si>
  <si>
    <t>業務完了届（　月分）</t>
    <rPh sb="2" eb="3">
      <t>カン</t>
    </rPh>
    <rPh sb="3" eb="4">
      <t>リョウ</t>
    </rPh>
    <rPh sb="4" eb="5">
      <t>トドケ</t>
    </rPh>
    <rPh sb="7" eb="8">
      <t>ツキ</t>
    </rPh>
    <rPh sb="8" eb="9">
      <t>ブン</t>
    </rPh>
    <phoneticPr fontId="4"/>
  </si>
  <si>
    <t>業務完了（　　月分）検査報告書</t>
    <rPh sb="2" eb="3">
      <t>カン</t>
    </rPh>
    <rPh sb="3" eb="4">
      <t>リョウ</t>
    </rPh>
    <rPh sb="7" eb="8">
      <t>ツキ</t>
    </rPh>
    <rPh sb="8" eb="9">
      <t>ブン</t>
    </rPh>
    <rPh sb="10" eb="12">
      <t>ケンサ</t>
    </rPh>
    <rPh sb="12" eb="15">
      <t>ホウコクショ</t>
    </rPh>
    <phoneticPr fontId="4"/>
  </si>
  <si>
    <t>完了金額</t>
    <rPh sb="0" eb="2">
      <t>カンリョウ</t>
    </rPh>
    <rPh sb="2" eb="4">
      <t>キンガク</t>
    </rPh>
    <phoneticPr fontId="4"/>
  </si>
  <si>
    <t>○○区下水道管路維持管理業務</t>
    <rPh sb="2" eb="3">
      <t>ク</t>
    </rPh>
    <rPh sb="3" eb="6">
      <t>ゲスイドウ</t>
    </rPh>
    <rPh sb="6" eb="8">
      <t>カンロ</t>
    </rPh>
    <rPh sb="8" eb="10">
      <t>イジ</t>
    </rPh>
    <rPh sb="10" eb="12">
      <t>カンリ</t>
    </rPh>
    <rPh sb="12" eb="14">
      <t>ギョウム</t>
    </rPh>
    <phoneticPr fontId="4"/>
  </si>
  <si>
    <t>業務集計内訳書【維持管理】</t>
  </si>
  <si>
    <t>代表者</t>
    <rPh sb="0" eb="2">
      <t>ダイヒョウ</t>
    </rPh>
    <rPh sb="2" eb="3">
      <t>シャ</t>
    </rPh>
    <phoneticPr fontId="4"/>
  </si>
  <si>
    <t>業務代理人</t>
    <rPh sb="0" eb="2">
      <t>ギョウム</t>
    </rPh>
    <rPh sb="2" eb="5">
      <t>ダイリニン</t>
    </rPh>
    <phoneticPr fontId="4"/>
  </si>
  <si>
    <t>委託者</t>
    <rPh sb="0" eb="3">
      <t>イタクシャ</t>
    </rPh>
    <phoneticPr fontId="4"/>
  </si>
  <si>
    <t>委　　託　　者　</t>
    <rPh sb="0" eb="1">
      <t>イ</t>
    </rPh>
    <rPh sb="3" eb="4">
      <t>タク</t>
    </rPh>
    <rPh sb="6" eb="7">
      <t>シャ</t>
    </rPh>
    <phoneticPr fontId="4"/>
  </si>
  <si>
    <t xml:space="preserve">  下記役務について、別紙日程をもって履行したいので、承認くださるようお願いします。</t>
    <rPh sb="4" eb="5">
      <t>エキ</t>
    </rPh>
    <rPh sb="11" eb="13">
      <t>ベッシ</t>
    </rPh>
    <rPh sb="13" eb="15">
      <t>ニッテイ</t>
    </rPh>
    <rPh sb="19" eb="21">
      <t>リコウ</t>
    </rPh>
    <rPh sb="27" eb="29">
      <t>ショウニン</t>
    </rPh>
    <rPh sb="35" eb="37">
      <t>オネガ</t>
    </rPh>
    <phoneticPr fontId="4"/>
  </si>
  <si>
    <t>　　○部下水管理センター所長　様</t>
    <rPh sb="3" eb="4">
      <t>ブ</t>
    </rPh>
    <rPh sb="4" eb="6">
      <t>ゲスイ</t>
    </rPh>
    <rPh sb="6" eb="8">
      <t>カンリ</t>
    </rPh>
    <rPh sb="12" eb="14">
      <t>ショチョウ</t>
    </rPh>
    <rPh sb="15" eb="16">
      <t>サマ</t>
    </rPh>
    <phoneticPr fontId="4"/>
  </si>
  <si>
    <t>(株)○○ほか○社特定共同企業体</t>
    <rPh sb="0" eb="3">
      <t>カブ</t>
    </rPh>
    <rPh sb="8" eb="9">
      <t>シャ</t>
    </rPh>
    <rPh sb="9" eb="11">
      <t>トクテイ</t>
    </rPh>
    <rPh sb="11" eb="13">
      <t>キョウドウ</t>
    </rPh>
    <rPh sb="13" eb="15">
      <t>キギョウ</t>
    </rPh>
    <rPh sb="15" eb="16">
      <t>タイ</t>
    </rPh>
    <phoneticPr fontId="4"/>
  </si>
  <si>
    <t>○○区</t>
    <rPh sb="2" eb="3">
      <t>ク</t>
    </rPh>
    <phoneticPr fontId="4"/>
  </si>
  <si>
    <t>(株)○○ほか○社特定共同企業体</t>
    <phoneticPr fontId="4"/>
  </si>
  <si>
    <t>(様式A-25)</t>
    <phoneticPr fontId="4"/>
  </si>
  <si>
    <t>単価シート列</t>
    <rPh sb="0" eb="2">
      <t>タンカ</t>
    </rPh>
    <rPh sb="5" eb="6">
      <t>レツ</t>
    </rPh>
    <phoneticPr fontId="91"/>
  </si>
  <si>
    <t>工種</t>
    <phoneticPr fontId="4"/>
  </si>
  <si>
    <t>工　　　　種　　　　名</t>
    <phoneticPr fontId="4"/>
  </si>
  <si>
    <t>番号</t>
    <phoneticPr fontId="4"/>
  </si>
  <si>
    <t>（会社名）</t>
    <phoneticPr fontId="4"/>
  </si>
  <si>
    <t>(様式A-25)</t>
    <phoneticPr fontId="4"/>
  </si>
  <si>
    <t>工種</t>
    <phoneticPr fontId="4"/>
  </si>
  <si>
    <t>工　　　　種　　　　名</t>
    <phoneticPr fontId="4"/>
  </si>
  <si>
    <t>番号</t>
    <phoneticPr fontId="4"/>
  </si>
  <si>
    <t>(様式A-25)</t>
    <phoneticPr fontId="4"/>
  </si>
  <si>
    <t>工種</t>
    <phoneticPr fontId="4"/>
  </si>
  <si>
    <t>工　　　　種　　　　名</t>
    <phoneticPr fontId="4"/>
  </si>
  <si>
    <t>番号</t>
    <phoneticPr fontId="4"/>
  </si>
  <si>
    <t>　小計Ｂ</t>
    <phoneticPr fontId="4"/>
  </si>
  <si>
    <t>計Ａ+Ｂ</t>
    <phoneticPr fontId="4"/>
  </si>
  <si>
    <t>消費税相当額</t>
    <phoneticPr fontId="4"/>
  </si>
  <si>
    <t>（会社名）</t>
    <rPh sb="1" eb="4">
      <t>カイシャメイ</t>
    </rPh>
    <phoneticPr fontId="4"/>
  </si>
  <si>
    <t>工　　　　種　　　　名</t>
    <phoneticPr fontId="4"/>
  </si>
  <si>
    <t>小計</t>
    <rPh sb="0" eb="2">
      <t>ショウケイ</t>
    </rPh>
    <phoneticPr fontId="4"/>
  </si>
  <si>
    <t>　小計</t>
    <phoneticPr fontId="4"/>
  </si>
  <si>
    <t>合　　　　　　計</t>
    <phoneticPr fontId="4"/>
  </si>
  <si>
    <t>消費税相当額</t>
    <phoneticPr fontId="4"/>
  </si>
  <si>
    <t>業務代理人</t>
    <phoneticPr fontId="4"/>
  </si>
  <si>
    <t>　型　　　　式</t>
    <phoneticPr fontId="4"/>
  </si>
  <si>
    <t>　管理　番号</t>
    <rPh sb="1" eb="3">
      <t>カンリ</t>
    </rPh>
    <rPh sb="4" eb="6">
      <t>バンゴウ</t>
    </rPh>
    <phoneticPr fontId="4"/>
  </si>
  <si>
    <t>平成27年度</t>
  </si>
  <si>
    <t>材料名</t>
  </si>
  <si>
    <t>単位</t>
  </si>
  <si>
    <t>桝蓋交換工</t>
  </si>
  <si>
    <t>閉塞工</t>
  </si>
  <si>
    <t>足掛金物補修工（W=150 継足管）</t>
  </si>
  <si>
    <t>足掛金物補修工（W=150 直壁）</t>
  </si>
  <si>
    <t>断熱蓋設置・点検工</t>
  </si>
  <si>
    <t>光ケーブル点検工</t>
  </si>
  <si>
    <t>塩ビ自在曲管</t>
  </si>
  <si>
    <t>合流改善施設点検工</t>
  </si>
  <si>
    <t>合流改善施設（ネット式）清掃工</t>
  </si>
  <si>
    <t>合流改善施設（ブラシ・機械式）清掃工</t>
  </si>
  <si>
    <t>合流改善施設（水面制御式）清掃工</t>
  </si>
  <si>
    <t>オイルフェンス設置撤去工</t>
  </si>
  <si>
    <t>宅地雨水桝用下部</t>
  </si>
  <si>
    <t>下水道浸透施設用管口ﾌｨﾙﾀ</t>
  </si>
  <si>
    <t>下水道浸透桝用鉄蓋</t>
  </si>
  <si>
    <t>接着受口カラー</t>
  </si>
  <si>
    <t>車止め　脱着式（赤白）</t>
  </si>
  <si>
    <t>基</t>
  </si>
  <si>
    <t>★</t>
  </si>
  <si>
    <t>伐採工（幹周20cm未満）</t>
  </si>
  <si>
    <t>伐採工（幹周20cm以上30cm未満）</t>
  </si>
  <si>
    <t>伐採工（幹周30cm以上60cm未満）</t>
  </si>
  <si>
    <t>抜根工（幹周20cm未満）</t>
  </si>
  <si>
    <t>抜根工（幹周20cm以上30cm未満）</t>
  </si>
  <si>
    <t>抜根工（幹周30cm以上60cm未満）</t>
  </si>
  <si>
    <t>車止め基礎設置工</t>
  </si>
  <si>
    <t>伐採物運搬工</t>
  </si>
  <si>
    <t>ﾎﾟﾝﾌﾟ運転工（0～40m3未満 作業時）</t>
  </si>
  <si>
    <t>台日</t>
  </si>
  <si>
    <t>ﾎﾟﾝﾌﾟ運転工（0～40m3未満 常時）</t>
  </si>
  <si>
    <t>ﾎﾟﾝﾌﾟ運転工（40～120m3未満 作業時)</t>
  </si>
  <si>
    <t>ﾎﾟﾝﾌﾟ運転工（40～120m3未満 常時)</t>
  </si>
  <si>
    <t>数量内訳書</t>
    <rPh sb="0" eb="2">
      <t>スウリョウ</t>
    </rPh>
    <rPh sb="2" eb="5">
      <t>ウチワケショ</t>
    </rPh>
    <phoneticPr fontId="4"/>
  </si>
  <si>
    <t>維持管理</t>
    <rPh sb="0" eb="2">
      <t>イジ</t>
    </rPh>
    <rPh sb="2" eb="4">
      <t>カンリ</t>
    </rPh>
    <phoneticPr fontId="4"/>
  </si>
  <si>
    <t>人孔巡視</t>
    <rPh sb="0" eb="2">
      <t>ジンコウ</t>
    </rPh>
    <rPh sb="2" eb="4">
      <t>ジュンシ</t>
    </rPh>
    <phoneticPr fontId="4"/>
  </si>
  <si>
    <t>桝取付管</t>
    <rPh sb="0" eb="1">
      <t>マス</t>
    </rPh>
    <rPh sb="1" eb="4">
      <t>トリツケカン</t>
    </rPh>
    <phoneticPr fontId="4"/>
  </si>
  <si>
    <t>合計</t>
    <rPh sb="0" eb="2">
      <t>ゴウケイ</t>
    </rPh>
    <phoneticPr fontId="4"/>
  </si>
  <si>
    <t>工種数量内訳書</t>
    <rPh sb="0" eb="2">
      <t>コウシュ</t>
    </rPh>
    <rPh sb="2" eb="4">
      <t>スウリョウ</t>
    </rPh>
    <phoneticPr fontId="4"/>
  </si>
  <si>
    <t>車止め設置・取外し工</t>
  </si>
  <si>
    <t>業務集計内訳書【○○】</t>
    <phoneticPr fontId="4"/>
  </si>
  <si>
    <t>夜№</t>
    <rPh sb="0" eb="1">
      <t>ヨル</t>
    </rPh>
    <phoneticPr fontId="47"/>
  </si>
  <si>
    <t>工種</t>
    <rPh sb="0" eb="2">
      <t>コウシュ</t>
    </rPh>
    <phoneticPr fontId="47"/>
  </si>
  <si>
    <t>単位</t>
    <rPh sb="0" eb="2">
      <t>タンイ</t>
    </rPh>
    <phoneticPr fontId="47"/>
  </si>
  <si>
    <t>運搬あり</t>
    <rPh sb="0" eb="2">
      <t>ウンパン</t>
    </rPh>
    <phoneticPr fontId="47"/>
  </si>
  <si>
    <t>交通誘導員</t>
    <rPh sb="0" eb="2">
      <t>コウツウ</t>
    </rPh>
    <rPh sb="2" eb="5">
      <t>ユウドウイン</t>
    </rPh>
    <phoneticPr fontId="47"/>
  </si>
  <si>
    <t>日進量</t>
    <rPh sb="0" eb="2">
      <t>ニッシン</t>
    </rPh>
    <rPh sb="2" eb="3">
      <t>リョウ</t>
    </rPh>
    <phoneticPr fontId="47"/>
  </si>
  <si>
    <t>一次単価表の数</t>
    <rPh sb="0" eb="2">
      <t>イチジ</t>
    </rPh>
    <rPh sb="2" eb="4">
      <t>タンカ</t>
    </rPh>
    <rPh sb="4" eb="5">
      <t>ヒョウ</t>
    </rPh>
    <rPh sb="6" eb="7">
      <t>カズ</t>
    </rPh>
    <phoneticPr fontId="47"/>
  </si>
  <si>
    <t>工種・材料名</t>
    <rPh sb="0" eb="2">
      <t>コウシュ</t>
    </rPh>
    <rPh sb="3" eb="5">
      <t>ザイリョウ</t>
    </rPh>
    <rPh sb="5" eb="6">
      <t>メイ</t>
    </rPh>
    <phoneticPr fontId="47"/>
  </si>
  <si>
    <t>宅地雨水桝用中部</t>
  </si>
  <si>
    <t>インバート・躯体等補修工（5cm未満）</t>
  </si>
  <si>
    <t>インバート・躯体等補修工（5cm以上）</t>
  </si>
  <si>
    <t>夜№</t>
    <rPh sb="0" eb="1">
      <t>ヨル</t>
    </rPh>
    <phoneticPr fontId="36"/>
  </si>
  <si>
    <t>工種</t>
    <rPh sb="0" eb="2">
      <t>コウシュ</t>
    </rPh>
    <phoneticPr fontId="36"/>
  </si>
  <si>
    <t>単位</t>
    <rPh sb="0" eb="2">
      <t>タンイ</t>
    </rPh>
    <phoneticPr fontId="36"/>
  </si>
  <si>
    <t>定めたので、別紙経歴書を添えて通知します。</t>
    <rPh sb="0" eb="1">
      <t>サダ</t>
    </rPh>
    <rPh sb="6" eb="8">
      <t>ベッシ</t>
    </rPh>
    <rPh sb="8" eb="11">
      <t>ケイレキショ</t>
    </rPh>
    <rPh sb="12" eb="13">
      <t>ソ</t>
    </rPh>
    <rPh sb="15" eb="17">
      <t>ツウチ</t>
    </rPh>
    <phoneticPr fontId="4"/>
  </si>
  <si>
    <t>業務代理人補</t>
  </si>
  <si>
    <t>(株)△△社</t>
    <rPh sb="0" eb="3">
      <t>カブ</t>
    </rPh>
    <phoneticPr fontId="4"/>
  </si>
  <si>
    <t>・</t>
    <phoneticPr fontId="4"/>
  </si>
  <si>
    <t>すること。</t>
    <phoneticPr fontId="4"/>
  </si>
  <si>
    <t>・</t>
    <phoneticPr fontId="4"/>
  </si>
  <si>
    <t>検査確認担当者</t>
    <rPh sb="0" eb="2">
      <t>ケンサ</t>
    </rPh>
    <rPh sb="2" eb="4">
      <t>カクニン</t>
    </rPh>
    <rPh sb="4" eb="7">
      <t>タントウシャ</t>
    </rPh>
    <phoneticPr fontId="91"/>
  </si>
  <si>
    <t>札幌市</t>
    <rPh sb="0" eb="3">
      <t>サッポロシ</t>
    </rPh>
    <phoneticPr fontId="91"/>
  </si>
  <si>
    <t>受託者</t>
    <rPh sb="0" eb="1">
      <t>ウ</t>
    </rPh>
    <rPh sb="1" eb="2">
      <t>タク</t>
    </rPh>
    <rPh sb="2" eb="3">
      <t>シャ</t>
    </rPh>
    <phoneticPr fontId="91"/>
  </si>
  <si>
    <t>１.検査</t>
    <rPh sb="2" eb="4">
      <t>ケンサ</t>
    </rPh>
    <phoneticPr fontId="91"/>
  </si>
  <si>
    <t>項目</t>
    <rPh sb="0" eb="2">
      <t>コウモク</t>
    </rPh>
    <phoneticPr fontId="91"/>
  </si>
  <si>
    <t>確認内容（基準）</t>
    <rPh sb="0" eb="2">
      <t>カクニン</t>
    </rPh>
    <rPh sb="2" eb="4">
      <t>ナイヨウ</t>
    </rPh>
    <rPh sb="5" eb="7">
      <t>キジュン</t>
    </rPh>
    <phoneticPr fontId="91"/>
  </si>
  <si>
    <t>確認結果</t>
    <rPh sb="0" eb="2">
      <t>カクニン</t>
    </rPh>
    <rPh sb="2" eb="4">
      <t>ケッカ</t>
    </rPh>
    <phoneticPr fontId="91"/>
  </si>
  <si>
    <t>申請図面</t>
    <rPh sb="0" eb="2">
      <t>シンセイ</t>
    </rPh>
    <rPh sb="2" eb="4">
      <t>ズメン</t>
    </rPh>
    <phoneticPr fontId="91"/>
  </si>
  <si>
    <t>申請図面との相違</t>
    <rPh sb="0" eb="2">
      <t>シンセイ</t>
    </rPh>
    <rPh sb="2" eb="4">
      <t>ズメン</t>
    </rPh>
    <rPh sb="6" eb="8">
      <t>ソウイ</t>
    </rPh>
    <phoneticPr fontId="91"/>
  </si>
  <si>
    <t>□申請図面のとおり</t>
    <rPh sb="1" eb="3">
      <t>シンセイ</t>
    </rPh>
    <rPh sb="3" eb="5">
      <t>ズメン</t>
    </rPh>
    <phoneticPr fontId="91"/>
  </si>
  <si>
    <t>□軽微な変更あり</t>
    <rPh sb="1" eb="3">
      <t>ケイビ</t>
    </rPh>
    <rPh sb="4" eb="6">
      <t>ヘンコウ</t>
    </rPh>
    <phoneticPr fontId="91"/>
  </si>
  <si>
    <t>□変更図面の提出必要</t>
    <rPh sb="1" eb="3">
      <t>ヘンコウ</t>
    </rPh>
    <rPh sb="3" eb="5">
      <t>ズメン</t>
    </rPh>
    <rPh sb="6" eb="8">
      <t>テイシュツ</t>
    </rPh>
    <rPh sb="8" eb="10">
      <t>ヒツヨウ</t>
    </rPh>
    <phoneticPr fontId="91"/>
  </si>
  <si>
    <t>公共ます接続</t>
    <rPh sb="0" eb="2">
      <t>コウキョウ</t>
    </rPh>
    <rPh sb="4" eb="6">
      <t>セツゾク</t>
    </rPh>
    <phoneticPr fontId="91"/>
  </si>
  <si>
    <t xml:space="preserve"> 有　・　無</t>
    <rPh sb="1" eb="2">
      <t>アリ</t>
    </rPh>
    <rPh sb="5" eb="6">
      <t>ム</t>
    </rPh>
    <phoneticPr fontId="91"/>
  </si>
  <si>
    <t>指導内容</t>
    <rPh sb="0" eb="2">
      <t>シドウ</t>
    </rPh>
    <rPh sb="2" eb="4">
      <t>ナイヨウ</t>
    </rPh>
    <phoneticPr fontId="91"/>
  </si>
  <si>
    <t>特記事項</t>
    <rPh sb="0" eb="2">
      <t>トッキ</t>
    </rPh>
    <rPh sb="2" eb="4">
      <t>ジコウ</t>
    </rPh>
    <phoneticPr fontId="91"/>
  </si>
  <si>
    <t>変更図面の提出（　　　月　　　日提出済）</t>
    <rPh sb="0" eb="2">
      <t>ヘンコウ</t>
    </rPh>
    <rPh sb="2" eb="4">
      <t>ズメン</t>
    </rPh>
    <rPh sb="5" eb="7">
      <t>テイシュツ</t>
    </rPh>
    <rPh sb="11" eb="12">
      <t>ツキ</t>
    </rPh>
    <rPh sb="15" eb="16">
      <t>ニチ</t>
    </rPh>
    <rPh sb="16" eb="18">
      <t>テイシュツ</t>
    </rPh>
    <rPh sb="18" eb="19">
      <t>スミ</t>
    </rPh>
    <phoneticPr fontId="91"/>
  </si>
  <si>
    <t>※手直し等で連絡した場合：℡</t>
    <rPh sb="1" eb="3">
      <t>テナオ</t>
    </rPh>
    <rPh sb="4" eb="5">
      <t>トウ</t>
    </rPh>
    <rPh sb="6" eb="8">
      <t>レンラク</t>
    </rPh>
    <rPh sb="10" eb="12">
      <t>バアイ</t>
    </rPh>
    <phoneticPr fontId="91"/>
  </si>
  <si>
    <t>担当者</t>
    <rPh sb="0" eb="3">
      <t>タントウシャ</t>
    </rPh>
    <phoneticPr fontId="91"/>
  </si>
  <si>
    <t>※（メモ）不具合等あった場合記入</t>
    <rPh sb="5" eb="8">
      <t>フグアイ</t>
    </rPh>
    <rPh sb="8" eb="9">
      <t>トウ</t>
    </rPh>
    <rPh sb="12" eb="14">
      <t>バアイ</t>
    </rPh>
    <rPh sb="14" eb="16">
      <t>キニュウ</t>
    </rPh>
    <phoneticPr fontId="91"/>
  </si>
  <si>
    <t>下記2「不具合有」へ</t>
    <rPh sb="0" eb="2">
      <t>カキ</t>
    </rPh>
    <phoneticPr fontId="91"/>
  </si>
  <si>
    <t>2.不具合有</t>
    <rPh sb="2" eb="5">
      <t>フグアイ</t>
    </rPh>
    <rPh sb="5" eb="6">
      <t>アリ</t>
    </rPh>
    <phoneticPr fontId="91"/>
  </si>
  <si>
    <t>　（在宅・不在票・業者立会・入居前・モデル）</t>
  </si>
  <si>
    <t>　□手直し（現地再確認）</t>
    <rPh sb="2" eb="4">
      <t>テナオ</t>
    </rPh>
    <rPh sb="8" eb="11">
      <t>サイカクニン</t>
    </rPh>
    <phoneticPr fontId="91"/>
  </si>
  <si>
    <t>市担当者確認</t>
    <rPh sb="4" eb="6">
      <t>カクニン</t>
    </rPh>
    <phoneticPr fontId="4"/>
  </si>
  <si>
    <t>　□手直し（写真確認）</t>
    <rPh sb="2" eb="4">
      <t>テナオ</t>
    </rPh>
    <rPh sb="6" eb="8">
      <t>シャシン</t>
    </rPh>
    <rPh sb="8" eb="10">
      <t>カクニン</t>
    </rPh>
    <phoneticPr fontId="91"/>
  </si>
  <si>
    <t>（補修、手直し）　□市　　□工事業者</t>
    <rPh sb="1" eb="3">
      <t>ホシュウ</t>
    </rPh>
    <rPh sb="4" eb="6">
      <t>テナオ</t>
    </rPh>
    <phoneticPr fontId="91"/>
  </si>
  <si>
    <t>工事業者による手直しの確認</t>
    <rPh sb="0" eb="2">
      <t>コウジ</t>
    </rPh>
    <rPh sb="2" eb="4">
      <t>ギョウシャ</t>
    </rPh>
    <rPh sb="7" eb="9">
      <t>テナオ</t>
    </rPh>
    <rPh sb="11" eb="13">
      <t>カクニン</t>
    </rPh>
    <phoneticPr fontId="4"/>
  </si>
  <si>
    <t>業務主任　技術職員</t>
    <rPh sb="0" eb="2">
      <t>ギョウム</t>
    </rPh>
    <rPh sb="2" eb="4">
      <t>シュニン</t>
    </rPh>
    <rPh sb="5" eb="7">
      <t>ギジュツ</t>
    </rPh>
    <rPh sb="7" eb="9">
      <t>ショクイン</t>
    </rPh>
    <phoneticPr fontId="4"/>
  </si>
  <si>
    <t>処理区分番号</t>
    <rPh sb="0" eb="2">
      <t>ショリ</t>
    </rPh>
    <rPh sb="2" eb="4">
      <t>クブン</t>
    </rPh>
    <rPh sb="4" eb="6">
      <t>バンゴウ</t>
    </rPh>
    <phoneticPr fontId="4"/>
  </si>
  <si>
    <t>通報／申請者</t>
    <rPh sb="0" eb="2">
      <t>ツウホウ</t>
    </rPh>
    <rPh sb="3" eb="6">
      <t>シンセイシャ</t>
    </rPh>
    <phoneticPr fontId="4"/>
  </si>
  <si>
    <t>住　所</t>
    <rPh sb="0" eb="1">
      <t>ジュウ</t>
    </rPh>
    <rPh sb="2" eb="3">
      <t>ショ</t>
    </rPh>
    <phoneticPr fontId="4"/>
  </si>
  <si>
    <t>報　　　告　　　書</t>
    <rPh sb="0" eb="1">
      <t>ホウ</t>
    </rPh>
    <rPh sb="4" eb="5">
      <t>コク</t>
    </rPh>
    <rPh sb="8" eb="9">
      <t>ショ</t>
    </rPh>
    <phoneticPr fontId="4"/>
  </si>
  <si>
    <t>数　量</t>
    <rPh sb="0" eb="1">
      <t>カズ</t>
    </rPh>
    <rPh sb="2" eb="3">
      <t>リョウ</t>
    </rPh>
    <phoneticPr fontId="4"/>
  </si>
  <si>
    <t>桝接続確認工</t>
    <rPh sb="0" eb="1">
      <t>マス</t>
    </rPh>
    <rPh sb="1" eb="3">
      <t>セツゾク</t>
    </rPh>
    <rPh sb="3" eb="5">
      <t>カクニン</t>
    </rPh>
    <rPh sb="5" eb="6">
      <t>コウ</t>
    </rPh>
    <phoneticPr fontId="4"/>
  </si>
  <si>
    <t>汚水桝用蓋(共通）</t>
    <rPh sb="6" eb="8">
      <t>キョウツウ</t>
    </rPh>
    <phoneticPr fontId="4"/>
  </si>
  <si>
    <t>汚水桝用上部(小型)</t>
    <rPh sb="7" eb="9">
      <t>コガタ</t>
    </rPh>
    <phoneticPr fontId="4"/>
  </si>
  <si>
    <t>汚水桝用上部(旧型）</t>
    <rPh sb="7" eb="9">
      <t>キュウガタ</t>
    </rPh>
    <phoneticPr fontId="4"/>
  </si>
  <si>
    <t>汚水桝用増強蓋(共通)</t>
    <rPh sb="8" eb="10">
      <t>キョウツウ</t>
    </rPh>
    <phoneticPr fontId="4"/>
  </si>
  <si>
    <t>汚水桝用空気抜き付蓋(鉄巻き)(共通)</t>
    <phoneticPr fontId="4"/>
  </si>
  <si>
    <t>取付管内面補修材（φ150）</t>
    <phoneticPr fontId="4"/>
  </si>
  <si>
    <t>塩ﾋﾞ管（φ100）</t>
    <phoneticPr fontId="4"/>
  </si>
  <si>
    <t>立上がり管用硬質塩ﾋﾞ管（φ200）</t>
    <phoneticPr fontId="4"/>
  </si>
  <si>
    <t>塩ビ製公共桝鉄蓋(汚水・雨水共通)</t>
    <rPh sb="9" eb="11">
      <t>オスイ</t>
    </rPh>
    <rPh sb="12" eb="14">
      <t>ウスイ</t>
    </rPh>
    <rPh sb="14" eb="16">
      <t>キョウツウ</t>
    </rPh>
    <phoneticPr fontId="4"/>
  </si>
  <si>
    <t>塩ビ桝用差込継手（φ200）</t>
    <phoneticPr fontId="4"/>
  </si>
  <si>
    <t>塩ビ自在曲管（φ100　15°30°）</t>
    <phoneticPr fontId="4"/>
  </si>
  <si>
    <t>塩ビ自在曲管（φ150　15°30°）</t>
    <phoneticPr fontId="4"/>
  </si>
  <si>
    <t>ｲﾝｸﾘｰｻﾞｰ（φ150×100）</t>
    <phoneticPr fontId="4"/>
  </si>
  <si>
    <t>ｲﾝｸﾘｰｻﾞｰ（φ200×150）</t>
    <phoneticPr fontId="4"/>
  </si>
  <si>
    <t>塩ﾋﾞ管（φ150）</t>
    <phoneticPr fontId="4"/>
  </si>
  <si>
    <t>防臭ﾘﾝｸﾞ（φ150）</t>
    <phoneticPr fontId="4"/>
  </si>
  <si>
    <t>防臭ﾘﾝｸﾞ（φ200）</t>
    <phoneticPr fontId="4"/>
  </si>
  <si>
    <t>防臭逆止弁（φ100）</t>
    <phoneticPr fontId="4"/>
  </si>
  <si>
    <t>防臭逆止弁（φ150）</t>
    <phoneticPr fontId="4"/>
  </si>
  <si>
    <t>断熱蓋（平受用）(二重蓋方式)</t>
    <rPh sb="9" eb="11">
      <t>ニジュウ</t>
    </rPh>
    <rPh sb="11" eb="12">
      <t>フタ</t>
    </rPh>
    <rPh sb="12" eb="14">
      <t>ホウシキ</t>
    </rPh>
    <phoneticPr fontId="4"/>
  </si>
  <si>
    <t>ルーズカラー（φ100）</t>
    <phoneticPr fontId="4"/>
  </si>
  <si>
    <t>ルーズカラー（φ150）</t>
    <phoneticPr fontId="4"/>
  </si>
  <si>
    <t>SP管（φ150）</t>
    <phoneticPr fontId="4"/>
  </si>
  <si>
    <t>VUｷｬｯﾌﾟ（φ100）</t>
    <phoneticPr fontId="4"/>
  </si>
  <si>
    <t>VUｷｬｯﾌﾟ（φ150）</t>
    <phoneticPr fontId="4"/>
  </si>
  <si>
    <t>VUｷｬｯﾌﾟ（φ200）</t>
    <phoneticPr fontId="4"/>
  </si>
  <si>
    <t>下水道浸透施設用管口ﾌｨﾙﾀ（φ150）</t>
    <phoneticPr fontId="4"/>
  </si>
  <si>
    <t>下水道浸透施設用管口ﾌｨﾙﾀ（φ200）</t>
    <phoneticPr fontId="4"/>
  </si>
  <si>
    <t>接着受口カラー（φ150）</t>
    <phoneticPr fontId="4"/>
  </si>
  <si>
    <t>接着受口カラー（φ100）</t>
    <phoneticPr fontId="4"/>
  </si>
  <si>
    <t>接着受口カラー（φ200）</t>
    <phoneticPr fontId="4"/>
  </si>
  <si>
    <t>車止め　脱着式（赤白）（W150）</t>
    <phoneticPr fontId="4"/>
  </si>
  <si>
    <t>車止め　脱着式（赤白）（W300）</t>
    <phoneticPr fontId="4"/>
  </si>
  <si>
    <t>車止め　脱着式（赤白）（W200）</t>
    <phoneticPr fontId="4"/>
  </si>
  <si>
    <t>下水道浸透桝上部（埋込ボルト込）</t>
    <rPh sb="9" eb="10">
      <t>ウ</t>
    </rPh>
    <rPh sb="10" eb="11">
      <t>コ</t>
    </rPh>
    <rPh sb="14" eb="15">
      <t>コミ</t>
    </rPh>
    <phoneticPr fontId="4"/>
  </si>
  <si>
    <t>下水道浸透桝用鉄蓋（T-25　ボルト込）</t>
    <phoneticPr fontId="4"/>
  </si>
  <si>
    <t>油吸収材（直径8cm×長さ3m）</t>
    <rPh sb="0" eb="1">
      <t>アブラ</t>
    </rPh>
    <rPh sb="1" eb="3">
      <t>キュウシュウ</t>
    </rPh>
    <rPh sb="3" eb="4">
      <t>ザイ</t>
    </rPh>
    <rPh sb="5" eb="7">
      <t>チョッケイ</t>
    </rPh>
    <rPh sb="11" eb="12">
      <t>ナガ</t>
    </rPh>
    <phoneticPr fontId="4"/>
  </si>
  <si>
    <t>業務監督員</t>
    <rPh sb="0" eb="2">
      <t>ギョウム</t>
    </rPh>
    <rPh sb="2" eb="4">
      <t>カントク</t>
    </rPh>
    <rPh sb="4" eb="5">
      <t>イン</t>
    </rPh>
    <phoneticPr fontId="4"/>
  </si>
  <si>
    <t>各頁間に使用印で割印すること。</t>
    <rPh sb="8" eb="9">
      <t>ワ</t>
    </rPh>
    <rPh sb="9" eb="10">
      <t>イン</t>
    </rPh>
    <phoneticPr fontId="4"/>
  </si>
  <si>
    <t>○部下水管理センター　様</t>
    <rPh sb="1" eb="2">
      <t>ブ</t>
    </rPh>
    <rPh sb="2" eb="4">
      <t>ゲスイ</t>
    </rPh>
    <rPh sb="4" eb="6">
      <t>カンリ</t>
    </rPh>
    <rPh sb="11" eb="12">
      <t>サマ</t>
    </rPh>
    <phoneticPr fontId="4"/>
  </si>
  <si>
    <t>材　料　の　支　給　願　い</t>
    <rPh sb="0" eb="1">
      <t>ザイ</t>
    </rPh>
    <rPh sb="2" eb="3">
      <t>リョウ</t>
    </rPh>
    <rPh sb="6" eb="7">
      <t>ササ</t>
    </rPh>
    <rPh sb="8" eb="9">
      <t>キュウ</t>
    </rPh>
    <rPh sb="10" eb="11">
      <t>ネガ</t>
    </rPh>
    <phoneticPr fontId="4"/>
  </si>
  <si>
    <t>○区下水道管路維持管理業務</t>
    <rPh sb="1" eb="2">
      <t>ク</t>
    </rPh>
    <rPh sb="2" eb="5">
      <t>ゲスイドウ</t>
    </rPh>
    <rPh sb="5" eb="7">
      <t>カンロ</t>
    </rPh>
    <rPh sb="7" eb="9">
      <t>イジ</t>
    </rPh>
    <rPh sb="9" eb="11">
      <t>カンリ</t>
    </rPh>
    <rPh sb="11" eb="13">
      <t>ギョウム</t>
    </rPh>
    <phoneticPr fontId="4"/>
  </si>
  <si>
    <t>使用場所</t>
    <rPh sb="0" eb="2">
      <t>シヨウ</t>
    </rPh>
    <rPh sb="2" eb="4">
      <t>バショ</t>
    </rPh>
    <phoneticPr fontId="4"/>
  </si>
  <si>
    <t>○区○○</t>
    <rPh sb="1" eb="2">
      <t>ク</t>
    </rPh>
    <phoneticPr fontId="4"/>
  </si>
  <si>
    <t>材　　料　　名</t>
    <rPh sb="0" eb="1">
      <t>ザイ</t>
    </rPh>
    <rPh sb="3" eb="4">
      <t>リョウ</t>
    </rPh>
    <rPh sb="6" eb="7">
      <t>メイ</t>
    </rPh>
    <phoneticPr fontId="4"/>
  </si>
  <si>
    <t>形状・寸法</t>
    <rPh sb="0" eb="2">
      <t>ケイジョウ</t>
    </rPh>
    <rPh sb="3" eb="5">
      <t>スンポウ</t>
    </rPh>
    <phoneticPr fontId="4"/>
  </si>
  <si>
    <t>単位</t>
    <rPh sb="0" eb="2">
      <t>タンイ</t>
    </rPh>
    <phoneticPr fontId="4"/>
  </si>
  <si>
    <t>数量</t>
    <rPh sb="0" eb="2">
      <t>スウリョウ</t>
    </rPh>
    <phoneticPr fontId="4"/>
  </si>
  <si>
    <t>担当職員</t>
    <rPh sb="0" eb="2">
      <t>タントウ</t>
    </rPh>
    <rPh sb="2" eb="4">
      <t>ショクイン</t>
    </rPh>
    <phoneticPr fontId="4"/>
  </si>
  <si>
    <t>　 月　 日</t>
    <phoneticPr fontId="39"/>
  </si>
  <si>
    <t>処 理 欄 １</t>
    <phoneticPr fontId="4"/>
  </si>
  <si>
    <t>処 理 欄 １</t>
    <phoneticPr fontId="4"/>
  </si>
  <si>
    <t>晴　・　曇　・　雨　・　雪</t>
    <phoneticPr fontId="4"/>
  </si>
  <si>
    <t>晴　・　曇　・　雨　・　雪</t>
    <phoneticPr fontId="4"/>
  </si>
  <si>
    <t>使用材料</t>
    <phoneticPr fontId="4"/>
  </si>
  <si>
    <t>使用材料</t>
    <phoneticPr fontId="4"/>
  </si>
  <si>
    <t>使用車両</t>
    <phoneticPr fontId="4"/>
  </si>
  <si>
    <t>使用車両</t>
    <phoneticPr fontId="4"/>
  </si>
  <si>
    <t>TVカメラ車</t>
    <rPh sb="5" eb="6">
      <t>シャ</t>
    </rPh>
    <phoneticPr fontId="4"/>
  </si>
  <si>
    <t>その他</t>
    <rPh sb="2" eb="3">
      <t>タ</t>
    </rPh>
    <phoneticPr fontId="4"/>
  </si>
  <si>
    <t>給水車</t>
    <rPh sb="0" eb="2">
      <t>キュウスイ</t>
    </rPh>
    <rPh sb="2" eb="3">
      <t>シャ</t>
    </rPh>
    <phoneticPr fontId="4"/>
  </si>
  <si>
    <t>（状況、原因、対応など）</t>
    <phoneticPr fontId="4"/>
  </si>
  <si>
    <t>（状況、原因、対応など）</t>
    <phoneticPr fontId="4"/>
  </si>
  <si>
    <t>処 理 欄 ２</t>
    <phoneticPr fontId="4"/>
  </si>
  <si>
    <t>処 理 欄 ３</t>
    <phoneticPr fontId="4"/>
  </si>
  <si>
    <t>市担当者確認</t>
    <phoneticPr fontId="4"/>
  </si>
  <si>
    <t>（○回目）</t>
    <rPh sb="2" eb="4">
      <t>カイメ</t>
    </rPh>
    <phoneticPr fontId="4"/>
  </si>
  <si>
    <t>No.</t>
    <phoneticPr fontId="4"/>
  </si>
  <si>
    <t>工　　種　　名</t>
    <phoneticPr fontId="4"/>
  </si>
  <si>
    <t>工　　種　　名</t>
    <phoneticPr fontId="4"/>
  </si>
  <si>
    <t>（1/2）</t>
    <phoneticPr fontId="4"/>
  </si>
  <si>
    <t>（第</t>
    <phoneticPr fontId="4"/>
  </si>
  <si>
    <t>回）</t>
    <phoneticPr fontId="4"/>
  </si>
  <si>
    <t xml:space="preserve"> </t>
    <phoneticPr fontId="4"/>
  </si>
  <si>
    <t>役 務 名 ：</t>
    <phoneticPr fontId="4"/>
  </si>
  <si>
    <t>下水道管路維持管理業務【○○調査】</t>
    <rPh sb="14" eb="16">
      <t>チョウサ</t>
    </rPh>
    <phoneticPr fontId="4"/>
  </si>
  <si>
    <t>第○回業務を終了しましたのでお届けいたします。</t>
    <rPh sb="0" eb="1">
      <t>ダイ</t>
    </rPh>
    <rPh sb="2" eb="3">
      <t>カイ</t>
    </rPh>
    <rPh sb="3" eb="5">
      <t>ギョウム</t>
    </rPh>
    <phoneticPr fontId="4"/>
  </si>
  <si>
    <t>なお、各工種別数量は別紙のとおりです。</t>
    <rPh sb="3" eb="4">
      <t>カク</t>
    </rPh>
    <rPh sb="4" eb="5">
      <t>コウ</t>
    </rPh>
    <rPh sb="5" eb="6">
      <t>シュ</t>
    </rPh>
    <rPh sb="6" eb="7">
      <t>ベツ</t>
    </rPh>
    <rPh sb="10" eb="12">
      <t>ベッシ</t>
    </rPh>
    <phoneticPr fontId="4"/>
  </si>
  <si>
    <t>実施場所</t>
    <rPh sb="0" eb="2">
      <t>ジッシ</t>
    </rPh>
    <rPh sb="2" eb="4">
      <t>バショ</t>
    </rPh>
    <phoneticPr fontId="4"/>
  </si>
  <si>
    <t>札幌市○○区○○</t>
    <phoneticPr fontId="4"/>
  </si>
  <si>
    <t>（2/2）</t>
    <phoneticPr fontId="4"/>
  </si>
  <si>
    <t>公共ますの状況</t>
    <rPh sb="0" eb="2">
      <t>コウキョウ</t>
    </rPh>
    <rPh sb="5" eb="7">
      <t>ジョウキョウ</t>
    </rPh>
    <phoneticPr fontId="91"/>
  </si>
  <si>
    <t xml:space="preserve">  ・蓋、上部、胴部、底部の破損、ｽﾞﾚ等</t>
    <rPh sb="3" eb="4">
      <t>フタ</t>
    </rPh>
    <rPh sb="5" eb="7">
      <t>ジョウブ</t>
    </rPh>
    <rPh sb="8" eb="9">
      <t>ドウ</t>
    </rPh>
    <rPh sb="9" eb="10">
      <t>ブ</t>
    </rPh>
    <rPh sb="11" eb="13">
      <t>テイブ</t>
    </rPh>
    <rPh sb="14" eb="16">
      <t>ハソン</t>
    </rPh>
    <rPh sb="20" eb="21">
      <t>ナド</t>
    </rPh>
    <phoneticPr fontId="91"/>
  </si>
  <si>
    <t xml:space="preserve">  ・ます天端と宅地ＧＬとの段差</t>
    <rPh sb="5" eb="6">
      <t>テン</t>
    </rPh>
    <rPh sb="6" eb="7">
      <t>ハシ</t>
    </rPh>
    <rPh sb="8" eb="10">
      <t>タクチ</t>
    </rPh>
    <rPh sb="14" eb="16">
      <t>ダンサ</t>
    </rPh>
    <phoneticPr fontId="91"/>
  </si>
  <si>
    <t>　・土砂混入、滞水等</t>
    <rPh sb="2" eb="4">
      <t>ドシャ</t>
    </rPh>
    <rPh sb="4" eb="6">
      <t>コンニュウ</t>
    </rPh>
    <rPh sb="7" eb="10">
      <t>タイスイナド</t>
    </rPh>
    <phoneticPr fontId="91"/>
  </si>
  <si>
    <t xml:space="preserve"> 　　本役務の調査員を以下のとおり従事させますので、身分証明書を交付されたく、</t>
    <rPh sb="3" eb="4">
      <t>ホン</t>
    </rPh>
    <rPh sb="4" eb="6">
      <t>エキム</t>
    </rPh>
    <rPh sb="7" eb="10">
      <t>チョウサイン</t>
    </rPh>
    <rPh sb="11" eb="12">
      <t>イ</t>
    </rPh>
    <rPh sb="12" eb="13">
      <t>モト</t>
    </rPh>
    <rPh sb="17" eb="19">
      <t>ジュウジ</t>
    </rPh>
    <phoneticPr fontId="4"/>
  </si>
  <si>
    <t>印</t>
    <phoneticPr fontId="4"/>
  </si>
  <si>
    <t>（　　　　　　　　　　　　　　　）</t>
    <phoneticPr fontId="4"/>
  </si>
  <si>
    <t>（　　　　　　）</t>
    <phoneticPr fontId="4"/>
  </si>
  <si>
    <t>○○区下水道管路維持管理業務に伴い、以下の給水栓を使用するため、</t>
    <rPh sb="2" eb="3">
      <t>ク</t>
    </rPh>
    <rPh sb="3" eb="5">
      <t>ゲスイ</t>
    </rPh>
    <rPh sb="5" eb="6">
      <t>ドウ</t>
    </rPh>
    <rPh sb="6" eb="8">
      <t>カンロ</t>
    </rPh>
    <rPh sb="8" eb="10">
      <t>イジ</t>
    </rPh>
    <rPh sb="10" eb="12">
      <t>カンリ</t>
    </rPh>
    <rPh sb="18" eb="19">
      <t>イ</t>
    </rPh>
    <rPh sb="19" eb="20">
      <t>シタ</t>
    </rPh>
    <phoneticPr fontId="4"/>
  </si>
  <si>
    <t>しない。</t>
    <phoneticPr fontId="4"/>
  </si>
  <si>
    <t>委託者確認欄</t>
    <rPh sb="0" eb="3">
      <t>イタクシャ</t>
    </rPh>
    <rPh sb="3" eb="5">
      <t>カクニン</t>
    </rPh>
    <rPh sb="5" eb="6">
      <t>ラン</t>
    </rPh>
    <phoneticPr fontId="4"/>
  </si>
  <si>
    <t>受託者確認欄</t>
    <rPh sb="0" eb="2">
      <t>ジュタク</t>
    </rPh>
    <rPh sb="2" eb="3">
      <t>シャ</t>
    </rPh>
    <rPh sb="3" eb="5">
      <t>カクニン</t>
    </rPh>
    <rPh sb="5" eb="6">
      <t>ラン</t>
    </rPh>
    <phoneticPr fontId="4"/>
  </si>
  <si>
    <t>業務集計内訳書</t>
    <phoneticPr fontId="4"/>
  </si>
  <si>
    <t>業務の実施にあたり、以下の材料の支給をお願いします。</t>
    <rPh sb="0" eb="2">
      <t>ギョウム</t>
    </rPh>
    <rPh sb="3" eb="5">
      <t>ジッシ</t>
    </rPh>
    <rPh sb="10" eb="12">
      <t>イカ</t>
    </rPh>
    <rPh sb="13" eb="15">
      <t>ザイリョウ</t>
    </rPh>
    <rPh sb="16" eb="18">
      <t>シキュウ</t>
    </rPh>
    <rPh sb="20" eb="21">
      <t>ネガ</t>
    </rPh>
    <phoneticPr fontId="4"/>
  </si>
  <si>
    <t>鍵を借用します。</t>
    <phoneticPr fontId="4"/>
  </si>
  <si>
    <t>　　  なお、この証明書は本役務完了後、速やかに返却します。</t>
    <rPh sb="9" eb="12">
      <t>ショウメイショ</t>
    </rPh>
    <rPh sb="13" eb="14">
      <t>ホン</t>
    </rPh>
    <rPh sb="14" eb="16">
      <t>エキム</t>
    </rPh>
    <rPh sb="16" eb="18">
      <t>カンリョウ</t>
    </rPh>
    <rPh sb="18" eb="19">
      <t>ゴ</t>
    </rPh>
    <rPh sb="20" eb="21">
      <t>スミ</t>
    </rPh>
    <rPh sb="24" eb="26">
      <t>ヘンキャク</t>
    </rPh>
    <phoneticPr fontId="4"/>
  </si>
  <si>
    <t>　申請します。</t>
    <rPh sb="1" eb="3">
      <t>シンセイ</t>
    </rPh>
    <phoneticPr fontId="4"/>
  </si>
  <si>
    <t>　単価清掃に伴う土砂処分の沈砂等計量伝票を貼付し提出します。</t>
    <phoneticPr fontId="4"/>
  </si>
  <si>
    <t>業務代理人・業務代理人補・主任技術者経歴書</t>
    <phoneticPr fontId="4"/>
  </si>
  <si>
    <t>主任技術者兼務
(株)○○会社</t>
    <rPh sb="0" eb="2">
      <t>シュニン</t>
    </rPh>
    <rPh sb="2" eb="4">
      <t>ギジュツ</t>
    </rPh>
    <rPh sb="4" eb="5">
      <t>シャ</t>
    </rPh>
    <rPh sb="5" eb="7">
      <t>ケンム</t>
    </rPh>
    <rPh sb="8" eb="11">
      <t>カブ</t>
    </rPh>
    <rPh sb="13" eb="15">
      <t>カイシャ</t>
    </rPh>
    <phoneticPr fontId="4"/>
  </si>
  <si>
    <t>主任技術者兼務
(株)□□会社</t>
    <rPh sb="0" eb="2">
      <t>シュニン</t>
    </rPh>
    <rPh sb="2" eb="4">
      <t>ギジュツ</t>
    </rPh>
    <rPh sb="4" eb="5">
      <t>シャ</t>
    </rPh>
    <rPh sb="5" eb="7">
      <t>ケンム</t>
    </rPh>
    <rPh sb="8" eb="11">
      <t>カブ</t>
    </rPh>
    <rPh sb="13" eb="15">
      <t>カイシャ</t>
    </rPh>
    <phoneticPr fontId="4"/>
  </si>
  <si>
    <t>主任技術者</t>
  </si>
  <si>
    <t>業務代理人・業務代理人補・主任技術者指定通知書</t>
    <phoneticPr fontId="4"/>
  </si>
  <si>
    <t>　上記役務に係る業務代理人、業務代理人補及び主任技術者を次のとおり</t>
    <rPh sb="1" eb="3">
      <t>ジョウキ</t>
    </rPh>
    <rPh sb="3" eb="5">
      <t>エキム</t>
    </rPh>
    <rPh sb="6" eb="7">
      <t>カカ</t>
    </rPh>
    <rPh sb="14" eb="16">
      <t>ギョウム</t>
    </rPh>
    <rPh sb="16" eb="18">
      <t>ダイリ</t>
    </rPh>
    <rPh sb="18" eb="19">
      <t>ニン</t>
    </rPh>
    <rPh sb="19" eb="20">
      <t>ホ</t>
    </rPh>
    <rPh sb="20" eb="21">
      <t>オヨ</t>
    </rPh>
    <rPh sb="22" eb="24">
      <t>シュニン</t>
    </rPh>
    <rPh sb="24" eb="27">
      <t>ギジュツシャ</t>
    </rPh>
    <rPh sb="28" eb="29">
      <t>ツギ</t>
    </rPh>
    <phoneticPr fontId="4"/>
  </si>
  <si>
    <t>業務代理人及び業務代理人補は、主任技術者を兼務できる。</t>
    <rPh sb="5" eb="6">
      <t>オヨ</t>
    </rPh>
    <rPh sb="7" eb="9">
      <t>ギョウム</t>
    </rPh>
    <rPh sb="9" eb="12">
      <t>ダイリニン</t>
    </rPh>
    <rPh sb="12" eb="13">
      <t>ホ</t>
    </rPh>
    <rPh sb="15" eb="17">
      <t>シュニン</t>
    </rPh>
    <rPh sb="17" eb="19">
      <t>ギジュツ</t>
    </rPh>
    <rPh sb="19" eb="20">
      <t>シャ</t>
    </rPh>
    <rPh sb="21" eb="23">
      <t>ケンム</t>
    </rPh>
    <phoneticPr fontId="4"/>
  </si>
  <si>
    <t>ﾏﾝﾎｰﾙ</t>
    <phoneticPr fontId="4"/>
  </si>
  <si>
    <t>本　管</t>
    <phoneticPr fontId="4"/>
  </si>
  <si>
    <t>ﾏﾝﾎｰﾙ</t>
    <phoneticPr fontId="4"/>
  </si>
  <si>
    <t>本　管</t>
    <phoneticPr fontId="4"/>
  </si>
  <si>
    <t>現地調査工（桝取付管）</t>
    <phoneticPr fontId="18"/>
  </si>
  <si>
    <t>10   20</t>
    <phoneticPr fontId="4"/>
  </si>
  <si>
    <t>8月</t>
    <rPh sb="1" eb="2">
      <t>ガツ</t>
    </rPh>
    <phoneticPr fontId="4"/>
  </si>
  <si>
    <t>9月</t>
    <rPh sb="1" eb="2">
      <t>ガツ</t>
    </rPh>
    <phoneticPr fontId="4"/>
  </si>
  <si>
    <t>10月</t>
    <rPh sb="2" eb="3">
      <t>ガツ</t>
    </rPh>
    <phoneticPr fontId="4"/>
  </si>
  <si>
    <t>11月</t>
    <rPh sb="2" eb="3">
      <t>ガツ</t>
    </rPh>
    <phoneticPr fontId="4"/>
  </si>
  <si>
    <t>12月</t>
    <rPh sb="2" eb="3">
      <t>ガツ</t>
    </rPh>
    <phoneticPr fontId="4"/>
  </si>
  <si>
    <t>1月</t>
    <rPh sb="1" eb="2">
      <t>ガツ</t>
    </rPh>
    <phoneticPr fontId="4"/>
  </si>
  <si>
    <t>2月</t>
    <rPh sb="1" eb="2">
      <t>ガツ</t>
    </rPh>
    <phoneticPr fontId="4"/>
  </si>
  <si>
    <t>3月</t>
    <rPh sb="1" eb="2">
      <t>ガツ</t>
    </rPh>
    <phoneticPr fontId="4"/>
  </si>
  <si>
    <t>作　業　日　報</t>
    <rPh sb="4" eb="7">
      <t>ニッポウ</t>
    </rPh>
    <phoneticPr fontId="5"/>
  </si>
  <si>
    <t>曜 日</t>
    <rPh sb="0" eb="3">
      <t>ヨウビ</t>
    </rPh>
    <phoneticPr fontId="5"/>
  </si>
  <si>
    <t>天気</t>
    <phoneticPr fontId="91"/>
  </si>
  <si>
    <t>始業時間</t>
    <rPh sb="1" eb="2">
      <t>シュウギョウ</t>
    </rPh>
    <rPh sb="2" eb="4">
      <t>ジカン</t>
    </rPh>
    <phoneticPr fontId="5"/>
  </si>
  <si>
    <t>処理区分番号</t>
    <phoneticPr fontId="4"/>
  </si>
  <si>
    <t>（○回目）</t>
    <rPh sb="2" eb="4">
      <t>カイメ</t>
    </rPh>
    <phoneticPr fontId="91"/>
  </si>
  <si>
    <t>終業時間</t>
    <phoneticPr fontId="5"/>
  </si>
  <si>
    <t>役 務 名</t>
    <rPh sb="0" eb="3">
      <t>エキム</t>
    </rPh>
    <rPh sb="4" eb="5">
      <t>メイ</t>
    </rPh>
    <phoneticPr fontId="5"/>
  </si>
  <si>
    <t>下 水 道 管 路 維 持 管 理 業 務</t>
  </si>
  <si>
    <t>　作業内容</t>
    <rPh sb="1" eb="3">
      <t>サギョウ</t>
    </rPh>
    <rPh sb="3" eb="5">
      <t>ナイヨウ</t>
    </rPh>
    <phoneticPr fontId="5"/>
  </si>
  <si>
    <t>場所</t>
    <rPh sb="0" eb="2">
      <t>バショ</t>
    </rPh>
    <phoneticPr fontId="5"/>
  </si>
  <si>
    <t>No.</t>
    <phoneticPr fontId="91"/>
  </si>
  <si>
    <t>工種名</t>
    <rPh sb="0" eb="2">
      <t>コウシュ</t>
    </rPh>
    <rPh sb="2" eb="3">
      <t>メイ</t>
    </rPh>
    <phoneticPr fontId="91"/>
  </si>
  <si>
    <t>作業時間</t>
    <rPh sb="0" eb="2">
      <t>サギョウ</t>
    </rPh>
    <rPh sb="2" eb="4">
      <t>ジカン</t>
    </rPh>
    <phoneticPr fontId="5"/>
  </si>
  <si>
    <t>備　　　　　考</t>
    <rPh sb="0" eb="1">
      <t>ソナエ</t>
    </rPh>
    <rPh sb="6" eb="7">
      <t>コウ</t>
    </rPh>
    <phoneticPr fontId="18"/>
  </si>
  <si>
    <t>　作業人員</t>
    <rPh sb="1" eb="3">
      <t>サギョウ</t>
    </rPh>
    <rPh sb="3" eb="5">
      <t>ジンイン</t>
    </rPh>
    <phoneticPr fontId="5"/>
  </si>
  <si>
    <t>業務代理人</t>
    <rPh sb="0" eb="2">
      <t>ギョウム</t>
    </rPh>
    <rPh sb="2" eb="4">
      <t>ダイリ</t>
    </rPh>
    <rPh sb="4" eb="5">
      <t>ニン</t>
    </rPh>
    <phoneticPr fontId="5"/>
  </si>
  <si>
    <t>作業員</t>
    <rPh sb="0" eb="3">
      <t>サギョウイン</t>
    </rPh>
    <phoneticPr fontId="5"/>
  </si>
  <si>
    <t>交通誘導員</t>
    <rPh sb="0" eb="2">
      <t>コウツウ</t>
    </rPh>
    <rPh sb="2" eb="5">
      <t>ユウドウイン</t>
    </rPh>
    <phoneticPr fontId="91"/>
  </si>
  <si>
    <t>合　　計</t>
    <rPh sb="0" eb="1">
      <t>ゴウ</t>
    </rPh>
    <rPh sb="3" eb="4">
      <t>ケイ</t>
    </rPh>
    <phoneticPr fontId="91"/>
  </si>
  <si>
    <t>人　</t>
    <rPh sb="0" eb="1">
      <t>ニン</t>
    </rPh>
    <phoneticPr fontId="91"/>
  </si>
  <si>
    <t>　使用車両・使用機材</t>
    <rPh sb="1" eb="3">
      <t>シヨウ</t>
    </rPh>
    <rPh sb="3" eb="5">
      <t>シャリョウ</t>
    </rPh>
    <rPh sb="6" eb="8">
      <t>シヨウ</t>
    </rPh>
    <rPh sb="8" eb="10">
      <t>キザイ</t>
    </rPh>
    <phoneticPr fontId="5"/>
  </si>
  <si>
    <t>車両・機械</t>
    <rPh sb="0" eb="2">
      <t>シャリョウ</t>
    </rPh>
    <rPh sb="3" eb="5">
      <t>キカイ</t>
    </rPh>
    <phoneticPr fontId="5"/>
  </si>
  <si>
    <t>数量</t>
    <rPh sb="0" eb="2">
      <t>スウリョウ</t>
    </rPh>
    <phoneticPr fontId="5"/>
  </si>
  <si>
    <t>材　　　料</t>
    <rPh sb="0" eb="1">
      <t>ザイ</t>
    </rPh>
    <rPh sb="4" eb="5">
      <t>リョウ</t>
    </rPh>
    <phoneticPr fontId="5"/>
  </si>
  <si>
    <t>　担当職員から受託者に対する指示事項</t>
    <rPh sb="1" eb="3">
      <t>タントウ</t>
    </rPh>
    <rPh sb="3" eb="5">
      <t>ショクイン</t>
    </rPh>
    <rPh sb="7" eb="10">
      <t>ジュタクシャ</t>
    </rPh>
    <rPh sb="11" eb="12">
      <t>タイ</t>
    </rPh>
    <rPh sb="14" eb="16">
      <t>シジ</t>
    </rPh>
    <rPh sb="16" eb="18">
      <t>ジコウ</t>
    </rPh>
    <phoneticPr fontId="5"/>
  </si>
  <si>
    <t>担当職員</t>
    <rPh sb="0" eb="2">
      <t>タントウ</t>
    </rPh>
    <rPh sb="2" eb="4">
      <t>ショクイン</t>
    </rPh>
    <phoneticPr fontId="5"/>
  </si>
  <si>
    <t>氏　　名</t>
    <rPh sb="0" eb="4">
      <t>シメイ</t>
    </rPh>
    <phoneticPr fontId="5"/>
  </si>
  <si>
    <t>受託者【業務代理人】</t>
    <rPh sb="0" eb="3">
      <t>ジュタクシャ</t>
    </rPh>
    <rPh sb="4" eb="6">
      <t>ギョウム</t>
    </rPh>
    <rPh sb="6" eb="8">
      <t>ダイリ</t>
    </rPh>
    <rPh sb="8" eb="9">
      <t>ニン</t>
    </rPh>
    <phoneticPr fontId="5"/>
  </si>
  <si>
    <t>現地調査工（桝取付管）</t>
    <phoneticPr fontId="4"/>
  </si>
  <si>
    <t>昼</t>
    <rPh sb="0" eb="1">
      <t>ヒル</t>
    </rPh>
    <phoneticPr fontId="4"/>
  </si>
  <si>
    <t>昼</t>
    <phoneticPr fontId="4"/>
  </si>
  <si>
    <t>夜</t>
    <rPh sb="0" eb="1">
      <t>ヨル</t>
    </rPh>
    <phoneticPr fontId="4"/>
  </si>
  <si>
    <t>夜</t>
    <phoneticPr fontId="4"/>
  </si>
  <si>
    <t>昼夜</t>
    <rPh sb="0" eb="2">
      <t>チュウヤ</t>
    </rPh>
    <phoneticPr fontId="4"/>
  </si>
  <si>
    <t>下水道汚泥等運搬工（4ｔ）</t>
    <phoneticPr fontId="4"/>
  </si>
  <si>
    <t>下水道汚泥等運搬工（8ｔ）</t>
    <phoneticPr fontId="4"/>
  </si>
  <si>
    <t>枚</t>
    <rPh sb="0" eb="1">
      <t>マイ</t>
    </rPh>
    <phoneticPr fontId="4"/>
  </si>
  <si>
    <t>m</t>
    <phoneticPr fontId="4"/>
  </si>
  <si>
    <t>h</t>
    <phoneticPr fontId="4"/>
  </si>
  <si>
    <t>L</t>
    <phoneticPr fontId="4"/>
  </si>
  <si>
    <t>m2</t>
    <phoneticPr fontId="4"/>
  </si>
  <si>
    <t>m3</t>
    <phoneticPr fontId="4"/>
  </si>
  <si>
    <t>km</t>
    <phoneticPr fontId="4"/>
  </si>
  <si>
    <t>t</t>
    <phoneticPr fontId="4"/>
  </si>
  <si>
    <t>個</t>
    <phoneticPr fontId="4"/>
  </si>
  <si>
    <t>本</t>
    <rPh sb="0" eb="1">
      <t>ホン</t>
    </rPh>
    <phoneticPr fontId="4"/>
  </si>
  <si>
    <t>回</t>
    <rPh sb="0" eb="1">
      <t>カイ</t>
    </rPh>
    <phoneticPr fontId="4"/>
  </si>
  <si>
    <t>台日</t>
    <phoneticPr fontId="4"/>
  </si>
  <si>
    <t>人日</t>
    <rPh sb="0" eb="1">
      <t>ヒト</t>
    </rPh>
    <phoneticPr fontId="4"/>
  </si>
  <si>
    <t>組</t>
    <rPh sb="0" eb="1">
      <t>クミ</t>
    </rPh>
    <phoneticPr fontId="4"/>
  </si>
  <si>
    <t>ポンプ設置撤去工</t>
    <phoneticPr fontId="4"/>
  </si>
  <si>
    <t>下水道管路巡視点検工</t>
    <phoneticPr fontId="4"/>
  </si>
  <si>
    <t>油脂類等追跡調査工</t>
    <phoneticPr fontId="4"/>
  </si>
  <si>
    <t>除雪工</t>
    <phoneticPr fontId="4"/>
  </si>
  <si>
    <t>掘削工</t>
    <phoneticPr fontId="4"/>
  </si>
  <si>
    <t>舗装復旧工</t>
    <phoneticPr fontId="4"/>
  </si>
  <si>
    <t>舗装仮復旧工</t>
    <phoneticPr fontId="4"/>
  </si>
  <si>
    <t>インバート・躯体等補修工（5cm以上）</t>
    <phoneticPr fontId="4"/>
  </si>
  <si>
    <t>モルタル等除去工（人力）</t>
    <phoneticPr fontId="4"/>
  </si>
  <si>
    <t>木根・パッキン除去工（機械）</t>
    <phoneticPr fontId="4"/>
  </si>
  <si>
    <t>突出取付管除去工（機械）</t>
    <phoneticPr fontId="4"/>
  </si>
  <si>
    <t>パッカー止水工（φ400～600）</t>
    <phoneticPr fontId="4"/>
  </si>
  <si>
    <t>一体型内面補修工（φ400～450）</t>
    <phoneticPr fontId="4"/>
  </si>
  <si>
    <t>一体型内面補修工（φ350）</t>
    <phoneticPr fontId="4"/>
  </si>
  <si>
    <t>一体型内面補修工（φ250～300）</t>
    <phoneticPr fontId="4"/>
  </si>
  <si>
    <t>管路内面修繕工（φ700～750）</t>
    <phoneticPr fontId="4"/>
  </si>
  <si>
    <t>管路内面修繕工（φ500～600）</t>
    <phoneticPr fontId="4"/>
  </si>
  <si>
    <t>管路内面修繕工（φ250～380）</t>
    <phoneticPr fontId="4"/>
  </si>
  <si>
    <t>管路内面修繕工（φ150～200）</t>
    <phoneticPr fontId="4"/>
  </si>
  <si>
    <t>取付管内面修繕工（φ150）</t>
    <phoneticPr fontId="4"/>
  </si>
  <si>
    <t>バキューム車運転工(4t)</t>
    <phoneticPr fontId="4"/>
  </si>
  <si>
    <t>本管洗浄工</t>
    <phoneticPr fontId="4"/>
  </si>
  <si>
    <t>給水車運転工</t>
    <phoneticPr fontId="4"/>
  </si>
  <si>
    <t>高圧洗浄車運転工</t>
    <phoneticPr fontId="4"/>
  </si>
  <si>
    <t>取付管清掃工（未作業）</t>
    <phoneticPr fontId="4"/>
  </si>
  <si>
    <t>取付管清掃工</t>
    <phoneticPr fontId="4"/>
  </si>
  <si>
    <t>取付管特殊カメラ調査工</t>
    <phoneticPr fontId="4"/>
  </si>
  <si>
    <t>取付管特殊カメラ据付工</t>
    <phoneticPr fontId="4"/>
  </si>
  <si>
    <t>ポンプ運転工（40～120m3未満 常時)</t>
    <phoneticPr fontId="4"/>
  </si>
  <si>
    <t>ポンプ運転工（0～40m3未満 作業時）</t>
    <phoneticPr fontId="4"/>
  </si>
  <si>
    <t>ポンプ運転工（0～40m3未満 常時）</t>
    <phoneticPr fontId="4"/>
  </si>
  <si>
    <t>ポンプ運転工（40～120m3未満 作業時)</t>
    <phoneticPr fontId="4"/>
  </si>
  <si>
    <t>4月</t>
  </si>
  <si>
    <t>5月</t>
  </si>
  <si>
    <t>6月</t>
  </si>
  <si>
    <t>7月</t>
  </si>
  <si>
    <t>種　　別</t>
    <rPh sb="0" eb="1">
      <t>シュギョウシュ</t>
    </rPh>
    <rPh sb="3" eb="4">
      <t>ベツ</t>
    </rPh>
    <phoneticPr fontId="4"/>
  </si>
  <si>
    <t>日　　　程　　　表　　　（別紙）</t>
    <rPh sb="0" eb="1">
      <t>ヒ</t>
    </rPh>
    <rPh sb="4" eb="5">
      <t>ホド</t>
    </rPh>
    <rPh sb="8" eb="9">
      <t>ヒョウ</t>
    </rPh>
    <phoneticPr fontId="4"/>
  </si>
  <si>
    <t>備　　　考</t>
    <rPh sb="0" eb="1">
      <t>ソナエ</t>
    </rPh>
    <rPh sb="4" eb="5">
      <t>コウ</t>
    </rPh>
    <phoneticPr fontId="4"/>
  </si>
  <si>
    <t>（様式A-8）</t>
    <rPh sb="1" eb="3">
      <t>ヨウシキ</t>
    </rPh>
    <phoneticPr fontId="4"/>
  </si>
  <si>
    <t>（様式A－9）</t>
    <rPh sb="1" eb="3">
      <t>ヨウシキ</t>
    </rPh>
    <phoneticPr fontId="4"/>
  </si>
  <si>
    <t>業　務　履　行　協　議　簿　　　（第</t>
    <rPh sb="0" eb="1">
      <t>ギョウ</t>
    </rPh>
    <rPh sb="2" eb="3">
      <t>ム</t>
    </rPh>
    <phoneticPr fontId="4"/>
  </si>
  <si>
    <t>(様式A-11)</t>
    <phoneticPr fontId="39"/>
  </si>
  <si>
    <t>ます蓋</t>
    <phoneticPr fontId="4"/>
  </si>
  <si>
    <t>ます蓋</t>
    <phoneticPr fontId="4"/>
  </si>
  <si>
    <t>ます上部</t>
    <phoneticPr fontId="4"/>
  </si>
  <si>
    <t>MH蓋</t>
    <phoneticPr fontId="4"/>
  </si>
  <si>
    <t>MH蓋</t>
    <phoneticPr fontId="4"/>
  </si>
  <si>
    <t xml:space="preserve">ます </t>
    <phoneticPr fontId="4"/>
  </si>
  <si>
    <t>(様式A-12)</t>
    <phoneticPr fontId="39"/>
  </si>
  <si>
    <t>ます</t>
    <phoneticPr fontId="4"/>
  </si>
  <si>
    <t>ます</t>
    <phoneticPr fontId="4"/>
  </si>
  <si>
    <t>(様式A-14)</t>
    <phoneticPr fontId="4"/>
  </si>
  <si>
    <t>雨水ます</t>
    <rPh sb="0" eb="2">
      <t>ウスイ</t>
    </rPh>
    <phoneticPr fontId="4"/>
  </si>
  <si>
    <t>(様式A-15)</t>
    <phoneticPr fontId="4"/>
  </si>
  <si>
    <t>(様式A-16)</t>
    <phoneticPr fontId="4"/>
  </si>
  <si>
    <t>（□　雨水ます　・　□　マンホール）</t>
    <rPh sb="3" eb="5">
      <t>ウスイ</t>
    </rPh>
    <phoneticPr fontId="4"/>
  </si>
  <si>
    <t>雨水ます</t>
    <phoneticPr fontId="4"/>
  </si>
  <si>
    <t>公共ます</t>
    <phoneticPr fontId="4"/>
  </si>
  <si>
    <t>(様式A-17)</t>
    <phoneticPr fontId="4"/>
  </si>
  <si>
    <t>（□　雨水ます　・　□　排水設備（宅地内）　 　）</t>
    <rPh sb="3" eb="5">
      <t>ウスイ</t>
    </rPh>
    <rPh sb="12" eb="14">
      <t>ハイスイ</t>
    </rPh>
    <rPh sb="14" eb="16">
      <t>セツビ</t>
    </rPh>
    <rPh sb="17" eb="19">
      <t>タクチ</t>
    </rPh>
    <rPh sb="19" eb="20">
      <t>ナイ</t>
    </rPh>
    <phoneticPr fontId="4"/>
  </si>
  <si>
    <t>（様式A－18）</t>
    <phoneticPr fontId="4"/>
  </si>
  <si>
    <t>排水設備設置等　しゅん工検査確認表（合流式塩ビます用）</t>
    <rPh sb="0" eb="2">
      <t>ハイスイ</t>
    </rPh>
    <rPh sb="2" eb="4">
      <t>セツビ</t>
    </rPh>
    <rPh sb="4" eb="6">
      <t>セッチ</t>
    </rPh>
    <rPh sb="6" eb="7">
      <t>トウ</t>
    </rPh>
    <rPh sb="12" eb="14">
      <t>ケンサ</t>
    </rPh>
    <rPh sb="14" eb="16">
      <t>カクニン</t>
    </rPh>
    <rPh sb="16" eb="17">
      <t>オモテ</t>
    </rPh>
    <rPh sb="18" eb="20">
      <t>ゴウリュウ</t>
    </rPh>
    <rPh sb="20" eb="21">
      <t>シキ</t>
    </rPh>
    <rPh sb="21" eb="22">
      <t>エン</t>
    </rPh>
    <rPh sb="25" eb="26">
      <t>ヨウ</t>
    </rPh>
    <phoneticPr fontId="91"/>
  </si>
  <si>
    <t>（様式A－19）</t>
    <rPh sb="1" eb="3">
      <t>ヨウシキ</t>
    </rPh>
    <phoneticPr fontId="4"/>
  </si>
  <si>
    <t>(様式A-21)</t>
    <phoneticPr fontId="4"/>
  </si>
  <si>
    <t>(様式A－23）</t>
    <phoneticPr fontId="4"/>
  </si>
  <si>
    <t>（様式A－24）</t>
    <rPh sb="1" eb="3">
      <t>ヨウシキ</t>
    </rPh>
    <phoneticPr fontId="4"/>
  </si>
  <si>
    <t>(様式A-25)</t>
    <phoneticPr fontId="4"/>
  </si>
  <si>
    <t>人孔巡視調査工</t>
    <phoneticPr fontId="4"/>
  </si>
  <si>
    <t>本管潜行目視調査工</t>
    <phoneticPr fontId="4"/>
  </si>
  <si>
    <t>取付管特殊カメラ据付工</t>
    <phoneticPr fontId="4"/>
  </si>
  <si>
    <t>取付管清掃工</t>
    <phoneticPr fontId="4"/>
  </si>
  <si>
    <t>取付管清掃工（未作業）</t>
    <phoneticPr fontId="4"/>
  </si>
  <si>
    <t>高圧洗浄車運転工</t>
    <phoneticPr fontId="4"/>
  </si>
  <si>
    <t>給水車運転工</t>
    <phoneticPr fontId="4"/>
  </si>
  <si>
    <t>本管洗浄工</t>
    <phoneticPr fontId="4"/>
  </si>
  <si>
    <t>バキューム車運転工(8t)</t>
    <phoneticPr fontId="4"/>
  </si>
  <si>
    <t>土のう仮締切工</t>
    <phoneticPr fontId="4"/>
  </si>
  <si>
    <t>道路雨水ます清掃工</t>
    <phoneticPr fontId="4"/>
  </si>
  <si>
    <t>道路雨水ます・浸透ます点検工</t>
    <phoneticPr fontId="4"/>
  </si>
  <si>
    <t>一体型内面補修工（φ350）</t>
    <phoneticPr fontId="4"/>
  </si>
  <si>
    <t>一体型内面補修工（φ400～450）</t>
    <phoneticPr fontId="4"/>
  </si>
  <si>
    <t>パッカー止水工（φ400～600）</t>
    <phoneticPr fontId="4"/>
  </si>
  <si>
    <t>木根・パッキン除去工（機械）</t>
    <phoneticPr fontId="4"/>
  </si>
  <si>
    <t>モルタル等除去工（人力）</t>
    <phoneticPr fontId="4"/>
  </si>
  <si>
    <t>取付管口仕上工（機械）</t>
    <phoneticPr fontId="4"/>
  </si>
  <si>
    <t>インバート・躯体等補修工（5cm未満）</t>
    <phoneticPr fontId="4"/>
  </si>
  <si>
    <t>インバート・躯体等補修工（5cm以上）</t>
    <phoneticPr fontId="4"/>
  </si>
  <si>
    <t>目地補修工</t>
    <phoneticPr fontId="4"/>
  </si>
  <si>
    <t>舗装仮復旧工</t>
    <phoneticPr fontId="4"/>
  </si>
  <si>
    <t>インターロッキング復旧工</t>
    <phoneticPr fontId="4"/>
  </si>
  <si>
    <t>掘削工</t>
    <phoneticPr fontId="4"/>
  </si>
  <si>
    <t>除草工</t>
    <phoneticPr fontId="4"/>
  </si>
  <si>
    <t>刈り草処理費</t>
    <rPh sb="0" eb="1">
      <t>カ</t>
    </rPh>
    <rPh sb="2" eb="3">
      <t>クサ</t>
    </rPh>
    <rPh sb="3" eb="5">
      <t>ショリ</t>
    </rPh>
    <rPh sb="5" eb="6">
      <t>ヒ</t>
    </rPh>
    <phoneticPr fontId="4"/>
  </si>
  <si>
    <t>インクリーザー（φ150×100）</t>
    <phoneticPr fontId="4"/>
  </si>
  <si>
    <t>インクリーザー（φ200×150）</t>
    <phoneticPr fontId="4"/>
  </si>
  <si>
    <t>防臭リング（φ150）</t>
    <phoneticPr fontId="4"/>
  </si>
  <si>
    <t>防臭リング（φ200）</t>
    <phoneticPr fontId="4"/>
  </si>
  <si>
    <t>か所</t>
    <phoneticPr fontId="4"/>
  </si>
  <si>
    <t>袋</t>
    <phoneticPr fontId="4"/>
  </si>
  <si>
    <t>現地調査工（ます取付管）</t>
    <phoneticPr fontId="4"/>
  </si>
  <si>
    <t>ます接続確認工</t>
    <rPh sb="2" eb="4">
      <t>セツゾク</t>
    </rPh>
    <rPh sb="4" eb="6">
      <t>カクニン</t>
    </rPh>
    <rPh sb="6" eb="7">
      <t>コウ</t>
    </rPh>
    <phoneticPr fontId="4"/>
  </si>
  <si>
    <t>ます探し工</t>
    <phoneticPr fontId="4"/>
  </si>
  <si>
    <t>コンクリートます修正工</t>
    <phoneticPr fontId="4"/>
  </si>
  <si>
    <t>塩ビます修正工</t>
    <phoneticPr fontId="4"/>
  </si>
  <si>
    <t>ます取付部修繕工</t>
    <phoneticPr fontId="4"/>
  </si>
  <si>
    <t>ます蓋交換工</t>
    <phoneticPr fontId="4"/>
  </si>
  <si>
    <t>ます内修繕工</t>
    <phoneticPr fontId="4"/>
  </si>
  <si>
    <t>コンクリートます設置工</t>
    <phoneticPr fontId="4"/>
  </si>
  <si>
    <t>塩ビます設置工</t>
    <phoneticPr fontId="4"/>
  </si>
  <si>
    <t>本管カメラ調査工</t>
    <phoneticPr fontId="4"/>
  </si>
  <si>
    <t>取付管特殊カメラ調査工</t>
    <phoneticPr fontId="4"/>
  </si>
  <si>
    <t>取付管特殊カメラ据付工（持込）</t>
    <rPh sb="12" eb="14">
      <t>モチコミ</t>
    </rPh>
    <phoneticPr fontId="4"/>
  </si>
  <si>
    <t>取付管特殊カメラ調査工（持込）</t>
    <phoneticPr fontId="4"/>
  </si>
  <si>
    <t>バキューム車運転工(4t)</t>
    <phoneticPr fontId="4"/>
  </si>
  <si>
    <t>取付管内面修繕工（φ150）</t>
    <phoneticPr fontId="4"/>
  </si>
  <si>
    <t>管路内面修繕工（φ150～200）</t>
    <phoneticPr fontId="4"/>
  </si>
  <si>
    <t>管路内面修繕工（φ250～380）</t>
    <phoneticPr fontId="4"/>
  </si>
  <si>
    <t>管路内面修繕工（φ400～450）</t>
    <phoneticPr fontId="4"/>
  </si>
  <si>
    <t>管路内面修繕工（φ500～600）</t>
    <phoneticPr fontId="4"/>
  </si>
  <si>
    <t>管路内面修繕工（φ700～750）</t>
    <phoneticPr fontId="4"/>
  </si>
  <si>
    <t>一体型内面補修工（φ250～300）</t>
    <phoneticPr fontId="4"/>
  </si>
  <si>
    <t>突出取付管除去工（機械）</t>
    <phoneticPr fontId="4"/>
  </si>
  <si>
    <t>陥没仮復旧工</t>
    <phoneticPr fontId="4"/>
  </si>
  <si>
    <t>舗装復旧工</t>
    <phoneticPr fontId="4"/>
  </si>
  <si>
    <t>伐採工（幹周20cm未満）</t>
    <phoneticPr fontId="4"/>
  </si>
  <si>
    <t>伐採工（幹周20cm以上30cm未満）</t>
    <phoneticPr fontId="4"/>
  </si>
  <si>
    <t>伐採工（幹周30cm以上60cm未満）</t>
    <phoneticPr fontId="4"/>
  </si>
  <si>
    <t>モルタル除去工（機械）</t>
    <phoneticPr fontId="4"/>
  </si>
  <si>
    <t>ポンプ運転工（0～40m3未満 作業時)</t>
    <phoneticPr fontId="4"/>
  </si>
  <si>
    <t>汚水ます用蓋(共通）</t>
    <rPh sb="7" eb="9">
      <t>キョウツウ</t>
    </rPh>
    <phoneticPr fontId="4"/>
  </si>
  <si>
    <t>汚水ます用上部(小型)</t>
    <rPh sb="8" eb="10">
      <t>コガタ</t>
    </rPh>
    <phoneticPr fontId="4"/>
  </si>
  <si>
    <t>汚水ます用上部(旧型）</t>
    <rPh sb="8" eb="10">
      <t>キュウガタ</t>
    </rPh>
    <phoneticPr fontId="4"/>
  </si>
  <si>
    <t>汚水ます用増強蓋(共通)</t>
    <rPh sb="9" eb="11">
      <t>キョウツウ</t>
    </rPh>
    <phoneticPr fontId="4"/>
  </si>
  <si>
    <t>汚水ます用空気抜き付蓋(鉄巻き)(共通)</t>
    <phoneticPr fontId="4"/>
  </si>
  <si>
    <t>汚水ます用胴部</t>
    <phoneticPr fontId="4"/>
  </si>
  <si>
    <t>汚水ます用底部</t>
    <phoneticPr fontId="4"/>
  </si>
  <si>
    <t>汚水ます用継足管</t>
    <phoneticPr fontId="4"/>
  </si>
  <si>
    <t>特殊汚水ます上部1</t>
    <phoneticPr fontId="4"/>
  </si>
  <si>
    <t>特殊汚水ます上部2</t>
    <phoneticPr fontId="4"/>
  </si>
  <si>
    <t>特殊汚水ます中間部</t>
    <phoneticPr fontId="4"/>
  </si>
  <si>
    <t>特殊汚水ます下部</t>
    <phoneticPr fontId="4"/>
  </si>
  <si>
    <t>特殊汚水ます底部</t>
    <phoneticPr fontId="4"/>
  </si>
  <si>
    <t>塩ビ製公共ます鉄蓋(汚水・雨水共通)</t>
    <rPh sb="10" eb="12">
      <t>オスイ</t>
    </rPh>
    <rPh sb="13" eb="15">
      <t>ウスイ</t>
    </rPh>
    <rPh sb="15" eb="17">
      <t>キョウツウ</t>
    </rPh>
    <phoneticPr fontId="4"/>
  </si>
  <si>
    <t>塩ビます用差込継手（φ200）</t>
    <phoneticPr fontId="4"/>
  </si>
  <si>
    <t>下水道浸透ます上部（埋込ボルト込）</t>
    <rPh sb="10" eb="11">
      <t>ウ</t>
    </rPh>
    <rPh sb="11" eb="12">
      <t>コ</t>
    </rPh>
    <rPh sb="15" eb="16">
      <t>コミ</t>
    </rPh>
    <phoneticPr fontId="4"/>
  </si>
  <si>
    <t>モルタル除去工（機械）</t>
    <phoneticPr fontId="4"/>
  </si>
  <si>
    <t>何の臭いか不明</t>
    <rPh sb="0" eb="1">
      <t>ナン</t>
    </rPh>
    <rPh sb="2" eb="3">
      <t>ニオ</t>
    </rPh>
    <rPh sb="5" eb="7">
      <t>フメイ</t>
    </rPh>
    <phoneticPr fontId="4"/>
  </si>
  <si>
    <t>ます取付管調査</t>
    <rPh sb="2" eb="4">
      <t>トリツケ</t>
    </rPh>
    <rPh sb="4" eb="5">
      <t>カン</t>
    </rPh>
    <rPh sb="5" eb="7">
      <t>チョウサ</t>
    </rPh>
    <phoneticPr fontId="4"/>
  </si>
  <si>
    <t>ます取付管調査に係る契約単価作業</t>
    <rPh sb="2" eb="4">
      <t>トリツケ</t>
    </rPh>
    <rPh sb="4" eb="5">
      <t>カン</t>
    </rPh>
    <rPh sb="8" eb="9">
      <t>カカワ</t>
    </rPh>
    <rPh sb="10" eb="12">
      <t>ケイヤク</t>
    </rPh>
    <rPh sb="12" eb="14">
      <t>タンカ</t>
    </rPh>
    <rPh sb="14" eb="16">
      <t>サギョウ</t>
    </rPh>
    <phoneticPr fontId="4"/>
  </si>
  <si>
    <t>令和　　　年　　　月　　　日</t>
    <rPh sb="0" eb="2">
      <t>レイワ</t>
    </rPh>
    <rPh sb="5" eb="6">
      <t>ネン</t>
    </rPh>
    <rPh sb="9" eb="10">
      <t>ツキ</t>
    </rPh>
    <rPh sb="13" eb="14">
      <t>ヒ</t>
    </rPh>
    <phoneticPr fontId="4"/>
  </si>
  <si>
    <t>下記役務は、令和　　　年　　　月　　　日着手したのでお届けします。</t>
    <rPh sb="0" eb="2">
      <t>カキ</t>
    </rPh>
    <rPh sb="2" eb="3">
      <t>エキ</t>
    </rPh>
    <rPh sb="3" eb="4">
      <t>ギョウム</t>
    </rPh>
    <rPh sb="6" eb="8">
      <t>レイワ</t>
    </rPh>
    <rPh sb="11" eb="12">
      <t>ネン</t>
    </rPh>
    <rPh sb="15" eb="16">
      <t>ツキ</t>
    </rPh>
    <rPh sb="19" eb="20">
      <t>ヒ</t>
    </rPh>
    <rPh sb="20" eb="22">
      <t>チャクシュ</t>
    </rPh>
    <rPh sb="26" eb="28">
      <t>オトド</t>
    </rPh>
    <phoneticPr fontId="4"/>
  </si>
  <si>
    <t>業務代理人・業務代理人補及び主任技術者指定通知書、業務日程表等を添付し、</t>
    <rPh sb="0" eb="2">
      <t>ギョウム</t>
    </rPh>
    <rPh sb="2" eb="5">
      <t>ダイリニン</t>
    </rPh>
    <rPh sb="6" eb="8">
      <t>ギョウム</t>
    </rPh>
    <rPh sb="8" eb="11">
      <t>ダイリニン</t>
    </rPh>
    <rPh sb="11" eb="12">
      <t>ホ</t>
    </rPh>
    <rPh sb="12" eb="13">
      <t>オヨ</t>
    </rPh>
    <rPh sb="14" eb="16">
      <t>シュニン</t>
    </rPh>
    <rPh sb="16" eb="19">
      <t>ギジュツシャ</t>
    </rPh>
    <rPh sb="19" eb="21">
      <t>シテイ</t>
    </rPh>
    <rPh sb="21" eb="23">
      <t>ツウチ</t>
    </rPh>
    <rPh sb="23" eb="24">
      <t>ショ</t>
    </rPh>
    <rPh sb="25" eb="27">
      <t>ギョウム</t>
    </rPh>
    <rPh sb="27" eb="29">
      <t>ニッテイ</t>
    </rPh>
    <rPh sb="29" eb="30">
      <t>ヒョウ</t>
    </rPh>
    <rPh sb="30" eb="31">
      <t>トウ</t>
    </rPh>
    <rPh sb="32" eb="34">
      <t>テンプ</t>
    </rPh>
    <phoneticPr fontId="4"/>
  </si>
  <si>
    <t>令和　　　年　　　月　　　日</t>
    <rPh sb="0" eb="2">
      <t>レイワ</t>
    </rPh>
    <phoneticPr fontId="4"/>
  </si>
  <si>
    <t>令和　　　　年　　　　月　　　　日</t>
    <rPh sb="0" eb="2">
      <t>レイワ</t>
    </rPh>
    <rPh sb="6" eb="7">
      <t>ネン</t>
    </rPh>
    <rPh sb="11" eb="12">
      <t>ツキ</t>
    </rPh>
    <rPh sb="16" eb="17">
      <t>ヒ</t>
    </rPh>
    <phoneticPr fontId="4"/>
  </si>
  <si>
    <t>令和　　　　年　　　　月　　　　日から</t>
    <rPh sb="0" eb="2">
      <t>レイワ</t>
    </rPh>
    <rPh sb="6" eb="7">
      <t>ネン</t>
    </rPh>
    <rPh sb="11" eb="12">
      <t>ツキ</t>
    </rPh>
    <rPh sb="16" eb="17">
      <t>ヒ</t>
    </rPh>
    <phoneticPr fontId="4"/>
  </si>
  <si>
    <t>令和　　　　年　　　　月　　　　日まで</t>
    <rPh sb="0" eb="2">
      <t>レイワ</t>
    </rPh>
    <rPh sb="6" eb="7">
      <t>ネン</t>
    </rPh>
    <rPh sb="11" eb="12">
      <t>ツキ</t>
    </rPh>
    <rPh sb="16" eb="17">
      <t>ヒ</t>
    </rPh>
    <phoneticPr fontId="4"/>
  </si>
  <si>
    <t>令和　　　年　　　月　　　日</t>
    <rPh sb="0" eb="2">
      <t>レイワ</t>
    </rPh>
    <rPh sb="5" eb="6">
      <t>ネン</t>
    </rPh>
    <rPh sb="9" eb="10">
      <t>ガツ</t>
    </rPh>
    <rPh sb="13" eb="14">
      <t>ニチ</t>
    </rPh>
    <phoneticPr fontId="4"/>
  </si>
  <si>
    <t>令和       年       月       日</t>
    <rPh sb="0" eb="2">
      <t>レイワ</t>
    </rPh>
    <phoneticPr fontId="4"/>
  </si>
  <si>
    <t>令和   年   月   日</t>
    <rPh sb="0" eb="2">
      <t>レイワ</t>
    </rPh>
    <rPh sb="5" eb="6">
      <t>ネン</t>
    </rPh>
    <rPh sb="9" eb="10">
      <t>ツキ</t>
    </rPh>
    <rPh sb="13" eb="14">
      <t>ニチ</t>
    </rPh>
    <phoneticPr fontId="4"/>
  </si>
  <si>
    <t>令和　　年　　月　　日</t>
    <rPh sb="0" eb="2">
      <t>レイワ</t>
    </rPh>
    <rPh sb="4" eb="5">
      <t>ネン</t>
    </rPh>
    <rPh sb="7" eb="8">
      <t>ツキ</t>
    </rPh>
    <rPh sb="10" eb="11">
      <t>ヒ</t>
    </rPh>
    <phoneticPr fontId="4"/>
  </si>
  <si>
    <t>公共ます及び取付管状況調査記録表</t>
    <rPh sb="0" eb="2">
      <t>コウキョウ</t>
    </rPh>
    <rPh sb="4" eb="5">
      <t>オヨ</t>
    </rPh>
    <rPh sb="6" eb="8">
      <t>トリツ</t>
    </rPh>
    <rPh sb="8" eb="9">
      <t>カン</t>
    </rPh>
    <rPh sb="9" eb="11">
      <t>ジョウキョウ</t>
    </rPh>
    <rPh sb="11" eb="13">
      <t>チョウサ</t>
    </rPh>
    <rPh sb="13" eb="15">
      <t>キロク</t>
    </rPh>
    <rPh sb="15" eb="16">
      <t>ヒョウ</t>
    </rPh>
    <phoneticPr fontId="4"/>
  </si>
  <si>
    <r>
      <t>(様式A-1</t>
    </r>
    <r>
      <rPr>
        <sz val="11"/>
        <rFont val="ＭＳ Ｐゴシック"/>
        <family val="3"/>
        <charset val="128"/>
      </rPr>
      <t>3)</t>
    </r>
    <phoneticPr fontId="4"/>
  </si>
  <si>
    <t>陥没状況調査記録表</t>
    <rPh sb="0" eb="2">
      <t>カンボツ</t>
    </rPh>
    <rPh sb="6" eb="8">
      <t>キロク</t>
    </rPh>
    <rPh sb="8" eb="9">
      <t>ヒョウ</t>
    </rPh>
    <phoneticPr fontId="4"/>
  </si>
  <si>
    <r>
      <t>公共</t>
    </r>
    <r>
      <rPr>
        <sz val="11"/>
        <rFont val="ＭＳ Ｐゴシック"/>
        <family val="3"/>
        <charset val="128"/>
      </rPr>
      <t>ます</t>
    </r>
    <rPh sb="0" eb="2">
      <t>コウキョウ</t>
    </rPh>
    <phoneticPr fontId="4"/>
  </si>
  <si>
    <r>
      <rPr>
        <sz val="11"/>
        <rFont val="ＭＳ Ｐゴシック"/>
        <family val="3"/>
        <charset val="128"/>
      </rPr>
      <t>ます廻り</t>
    </r>
    <rPh sb="2" eb="3">
      <t>マワ</t>
    </rPh>
    <phoneticPr fontId="4"/>
  </si>
  <si>
    <t>マンホール状況調査記録表</t>
    <rPh sb="5" eb="7">
      <t>ジョウキョウ</t>
    </rPh>
    <rPh sb="7" eb="9">
      <t>チョウサ</t>
    </rPh>
    <rPh sb="9" eb="11">
      <t>キロク</t>
    </rPh>
    <rPh sb="11" eb="12">
      <t>ヒョウ</t>
    </rPh>
    <phoneticPr fontId="4"/>
  </si>
  <si>
    <t>臭気状況調査記録表</t>
    <rPh sb="0" eb="2">
      <t>シュウキ</t>
    </rPh>
    <rPh sb="6" eb="8">
      <t>キロク</t>
    </rPh>
    <rPh sb="8" eb="9">
      <t>ヒョウ</t>
    </rPh>
    <phoneticPr fontId="4"/>
  </si>
  <si>
    <t>油流出状況調査記録表</t>
    <rPh sb="0" eb="1">
      <t>アブラ</t>
    </rPh>
    <rPh sb="1" eb="3">
      <t>リュウシュツ</t>
    </rPh>
    <rPh sb="7" eb="9">
      <t>キロク</t>
    </rPh>
    <rPh sb="9" eb="10">
      <t>ヒョウ</t>
    </rPh>
    <phoneticPr fontId="4"/>
  </si>
  <si>
    <r>
      <t>　　　　年度　確認番号　　　　　　　　　　　　現地確認年月日　　　</t>
    </r>
    <r>
      <rPr>
        <sz val="10"/>
        <rFont val="ＭＳ Ｐゴシック"/>
        <family val="3"/>
        <charset val="128"/>
        <scheme val="minor"/>
      </rPr>
      <t>令和</t>
    </r>
    <r>
      <rPr>
        <sz val="10"/>
        <rFont val="ＭＳ Ｐゴシック"/>
        <family val="2"/>
        <charset val="128"/>
        <scheme val="minor"/>
      </rPr>
      <t>　　　年　　　　月　　　日</t>
    </r>
    <rPh sb="4" eb="6">
      <t>ネンド</t>
    </rPh>
    <rPh sb="7" eb="9">
      <t>カクニン</t>
    </rPh>
    <rPh sb="9" eb="11">
      <t>バンゴウ</t>
    </rPh>
    <rPh sb="23" eb="25">
      <t>ゲンチ</t>
    </rPh>
    <rPh sb="25" eb="27">
      <t>カクニン</t>
    </rPh>
    <rPh sb="27" eb="30">
      <t>ネンガッピ</t>
    </rPh>
    <rPh sb="33" eb="35">
      <t>レイワ</t>
    </rPh>
    <rPh sb="38" eb="39">
      <t>ネン</t>
    </rPh>
    <rPh sb="43" eb="44">
      <t>ツキ</t>
    </rPh>
    <rPh sb="47" eb="48">
      <t>ニチ</t>
    </rPh>
    <phoneticPr fontId="91"/>
  </si>
  <si>
    <r>
      <t>　　（現地再確認年月日　　</t>
    </r>
    <r>
      <rPr>
        <sz val="11"/>
        <rFont val="ＭＳ Ｐゴシック"/>
        <family val="3"/>
        <charset val="128"/>
        <scheme val="minor"/>
      </rPr>
      <t>令和　　</t>
    </r>
    <r>
      <rPr>
        <sz val="11"/>
        <rFont val="ＭＳ Ｐゴシック"/>
        <family val="2"/>
        <charset val="128"/>
        <scheme val="minor"/>
      </rPr>
      <t>　年　　　月　　　日）</t>
    </r>
    <rPh sb="3" eb="5">
      <t>ゲンチ</t>
    </rPh>
    <rPh sb="5" eb="8">
      <t>サイカクニン</t>
    </rPh>
    <rPh sb="8" eb="11">
      <t>ネンガッピ</t>
    </rPh>
    <rPh sb="13" eb="15">
      <t>レイワ</t>
    </rPh>
    <rPh sb="18" eb="19">
      <t>ネン</t>
    </rPh>
    <rPh sb="22" eb="23">
      <t>ツキ</t>
    </rPh>
    <rPh sb="26" eb="27">
      <t>ニチ</t>
    </rPh>
    <phoneticPr fontId="91"/>
  </si>
  <si>
    <r>
      <t>(様式A-20</t>
    </r>
    <r>
      <rPr>
        <sz val="11"/>
        <rFont val="ＭＳ Ｐゴシック"/>
        <family val="3"/>
        <charset val="128"/>
      </rPr>
      <t>)</t>
    </r>
    <rPh sb="1" eb="3">
      <t>ヨウシキ</t>
    </rPh>
    <phoneticPr fontId="4"/>
  </si>
  <si>
    <t>令和　　　年　　　月　　　日</t>
    <rPh sb="0" eb="2">
      <t>レイワ</t>
    </rPh>
    <rPh sb="5" eb="6">
      <t>ネン</t>
    </rPh>
    <rPh sb="9" eb="10">
      <t>ツキ</t>
    </rPh>
    <rPh sb="13" eb="14">
      <t>ヒ</t>
    </rPh>
    <phoneticPr fontId="5"/>
  </si>
  <si>
    <t>上記役務（　　　月分）は、令和　　　年　　　月　　　日完了したのでお届けします。</t>
    <rPh sb="0" eb="1">
      <t>ウエ</t>
    </rPh>
    <rPh sb="2" eb="3">
      <t>エキ</t>
    </rPh>
    <rPh sb="8" eb="9">
      <t>ツキ</t>
    </rPh>
    <rPh sb="9" eb="10">
      <t>ブン</t>
    </rPh>
    <rPh sb="13" eb="15">
      <t>レイワ</t>
    </rPh>
    <rPh sb="27" eb="29">
      <t>カンリョウ</t>
    </rPh>
    <phoneticPr fontId="4"/>
  </si>
  <si>
    <t>受付　　令和　　　年　　　月　　　日</t>
    <rPh sb="0" eb="2">
      <t>ウケツケ</t>
    </rPh>
    <rPh sb="4" eb="6">
      <t>レイワ</t>
    </rPh>
    <phoneticPr fontId="4"/>
  </si>
  <si>
    <t>令和　　年　　月　　日　　時　　分に検査を実施してよろしいか。</t>
    <rPh sb="0" eb="2">
      <t>レイワ</t>
    </rPh>
    <rPh sb="4" eb="5">
      <t>ネン</t>
    </rPh>
    <rPh sb="7" eb="8">
      <t>ガツ</t>
    </rPh>
    <rPh sb="10" eb="11">
      <t>ニチ</t>
    </rPh>
    <rPh sb="13" eb="14">
      <t>ジ</t>
    </rPh>
    <rPh sb="16" eb="17">
      <t>フン</t>
    </rPh>
    <rPh sb="18" eb="20">
      <t>ケンサ</t>
    </rPh>
    <rPh sb="21" eb="23">
      <t>ジッシ</t>
    </rPh>
    <phoneticPr fontId="4"/>
  </si>
  <si>
    <t>令和　　　年　　　月　　　日　～　令和　　　年　　　月　　　日</t>
    <rPh sb="0" eb="2">
      <t>レイワ</t>
    </rPh>
    <rPh sb="5" eb="6">
      <t>ネン</t>
    </rPh>
    <rPh sb="9" eb="10">
      <t>ガツ</t>
    </rPh>
    <rPh sb="13" eb="14">
      <t>ニチ</t>
    </rPh>
    <rPh sb="17" eb="19">
      <t>レイワ</t>
    </rPh>
    <phoneticPr fontId="4"/>
  </si>
  <si>
    <t>令和　　年　　月　　日</t>
    <rPh sb="0" eb="2">
      <t>レイワ</t>
    </rPh>
    <rPh sb="4" eb="5">
      <t>ネン</t>
    </rPh>
    <rPh sb="7" eb="8">
      <t>ツキ</t>
    </rPh>
    <rPh sb="10" eb="11">
      <t>ニチ</t>
    </rPh>
    <phoneticPr fontId="4"/>
  </si>
  <si>
    <t>令和　　　　年　　　　月　　　日　</t>
    <rPh sb="0" eb="2">
      <t>レイワ</t>
    </rPh>
    <phoneticPr fontId="4"/>
  </si>
  <si>
    <t>令和　　年　　月　　日　～　令和　　年　　月　　日</t>
    <rPh sb="0" eb="2">
      <t>レイワ</t>
    </rPh>
    <rPh sb="14" eb="16">
      <t>レイワ</t>
    </rPh>
    <phoneticPr fontId="4"/>
  </si>
  <si>
    <t>下記役務は、令和　　　年　　　月　　　日業務の履行を完了したのでお届けします。</t>
    <rPh sb="0" eb="2">
      <t>カキ</t>
    </rPh>
    <rPh sb="2" eb="3">
      <t>エキ</t>
    </rPh>
    <rPh sb="3" eb="4">
      <t>ギョウム</t>
    </rPh>
    <rPh sb="6" eb="8">
      <t>レイワ</t>
    </rPh>
    <rPh sb="11" eb="12">
      <t>ネン</t>
    </rPh>
    <rPh sb="15" eb="16">
      <t>ツキ</t>
    </rPh>
    <rPh sb="19" eb="20">
      <t>ヒ</t>
    </rPh>
    <rPh sb="20" eb="22">
      <t>ギョウム</t>
    </rPh>
    <rPh sb="23" eb="25">
      <t>リコウ</t>
    </rPh>
    <rPh sb="26" eb="28">
      <t>カンリョウ</t>
    </rPh>
    <rPh sb="32" eb="34">
      <t>オトド</t>
    </rPh>
    <phoneticPr fontId="4"/>
  </si>
  <si>
    <t>　　令和　　　年　　　月　　　日　　天候（　　　　　　）</t>
    <rPh sb="2" eb="4">
      <t>レイワ</t>
    </rPh>
    <rPh sb="7" eb="8">
      <t>ネン</t>
    </rPh>
    <rPh sb="11" eb="12">
      <t>ツキ</t>
    </rPh>
    <rPh sb="15" eb="16">
      <t>ヒ</t>
    </rPh>
    <rPh sb="18" eb="20">
      <t>テンコウ</t>
    </rPh>
    <phoneticPr fontId="4"/>
  </si>
  <si>
    <t>塩ビ自在曲管</t>
    <phoneticPr fontId="4"/>
  </si>
  <si>
    <t>現地調査工（マンホール）</t>
    <phoneticPr fontId="4"/>
  </si>
  <si>
    <t>パッカー止水工（φ200～350）</t>
    <phoneticPr fontId="4"/>
  </si>
  <si>
    <t>段差修正工（φ250～300）</t>
    <phoneticPr fontId="4"/>
  </si>
  <si>
    <t>基</t>
    <rPh sb="0" eb="1">
      <t>モト</t>
    </rPh>
    <phoneticPr fontId="4"/>
  </si>
  <si>
    <t>舗装殻運搬処理工</t>
    <rPh sb="5" eb="7">
      <t>ショリ</t>
    </rPh>
    <phoneticPr fontId="4"/>
  </si>
  <si>
    <t>昼</t>
    <phoneticPr fontId="4"/>
  </si>
  <si>
    <t>か所</t>
    <rPh sb="1" eb="2">
      <t>ショ</t>
    </rPh>
    <phoneticPr fontId="4"/>
  </si>
  <si>
    <t>伐採物運搬処理工</t>
    <rPh sb="5" eb="7">
      <t>ショリ</t>
    </rPh>
    <phoneticPr fontId="4"/>
  </si>
  <si>
    <t>緊急対応準備工</t>
  </si>
  <si>
    <t>緊急対応準備工</t>
    <rPh sb="0" eb="2">
      <t>キンキュウ</t>
    </rPh>
    <rPh sb="2" eb="4">
      <t>タイオウ</t>
    </rPh>
    <rPh sb="4" eb="6">
      <t>ジュンビ</t>
    </rPh>
    <rPh sb="6" eb="7">
      <t>コウ</t>
    </rPh>
    <phoneticPr fontId="4"/>
  </si>
  <si>
    <t>h</t>
    <phoneticPr fontId="4"/>
  </si>
  <si>
    <t>現地調査工（マンホール）</t>
    <phoneticPr fontId="4"/>
  </si>
  <si>
    <t>グレーチング鉄蓋用防臭蓋</t>
  </si>
  <si>
    <r>
      <t>測定者</t>
    </r>
    <r>
      <rPr>
        <sz val="10"/>
        <rFont val="ＭＳ Ｐ明朝"/>
        <family val="1"/>
        <charset val="128"/>
      </rPr>
      <t>印/署名</t>
    </r>
    <rPh sb="0" eb="2">
      <t>ソクテイ</t>
    </rPh>
    <rPh sb="2" eb="3">
      <t>シャ</t>
    </rPh>
    <rPh sb="3" eb="4">
      <t>イン</t>
    </rPh>
    <rPh sb="5" eb="7">
      <t>ショメイ</t>
    </rPh>
    <phoneticPr fontId="4"/>
  </si>
  <si>
    <t>○○区</t>
  </si>
  <si>
    <t>地上権設定地等確認工</t>
    <rPh sb="0" eb="3">
      <t>チジョウケン</t>
    </rPh>
    <rPh sb="3" eb="5">
      <t>セッテイ</t>
    </rPh>
    <rPh sb="5" eb="6">
      <t>チ</t>
    </rPh>
    <rPh sb="6" eb="7">
      <t>トウ</t>
    </rPh>
    <rPh sb="7" eb="9">
      <t>カクニン</t>
    </rPh>
    <rPh sb="9" eb="10">
      <t>コウ</t>
    </rPh>
    <phoneticPr fontId="4"/>
  </si>
  <si>
    <t>１．提出部数は１部。　２．提出先は担当職員。　３．提出期限は完了日の翌日。ただし、休日の場合は更に翌日（翌々日も休日の場合は順延）に提出すること。　４．札幌市競争入札参加資格者（物品・役務）は、電子メールによる提出（押印不要）を可とする。送信先等の提出方法は札幌市の指示に従うこと。</t>
    <rPh sb="2" eb="4">
      <t>テイシュツ</t>
    </rPh>
    <rPh sb="4" eb="6">
      <t>ブスウ</t>
    </rPh>
    <rPh sb="8" eb="9">
      <t>ブ</t>
    </rPh>
    <rPh sb="13" eb="15">
      <t>テイシュツ</t>
    </rPh>
    <rPh sb="15" eb="16">
      <t>サキ</t>
    </rPh>
    <rPh sb="17" eb="19">
      <t>タントウ</t>
    </rPh>
    <rPh sb="19" eb="21">
      <t>ショクイン</t>
    </rPh>
    <rPh sb="25" eb="27">
      <t>テイシュツ</t>
    </rPh>
    <rPh sb="27" eb="29">
      <t>キゲン</t>
    </rPh>
    <rPh sb="30" eb="32">
      <t>カンリョウ</t>
    </rPh>
    <rPh sb="32" eb="33">
      <t>ヒ</t>
    </rPh>
    <rPh sb="34" eb="36">
      <t>ヨクジツ</t>
    </rPh>
    <rPh sb="41" eb="43">
      <t>キュウジツ</t>
    </rPh>
    <rPh sb="44" eb="46">
      <t>バアイ</t>
    </rPh>
    <rPh sb="47" eb="48">
      <t>サラ</t>
    </rPh>
    <rPh sb="49" eb="51">
      <t>ヨクジツ</t>
    </rPh>
    <rPh sb="52" eb="55">
      <t>ヨクヨクジツ</t>
    </rPh>
    <rPh sb="56" eb="58">
      <t>キュウジツ</t>
    </rPh>
    <rPh sb="59" eb="61">
      <t>バアイ</t>
    </rPh>
    <rPh sb="62" eb="64">
      <t>ジュンエン</t>
    </rPh>
    <rPh sb="66" eb="68">
      <t>テイシュツ</t>
    </rPh>
    <rPh sb="76" eb="79">
      <t>サッポロシ</t>
    </rPh>
    <rPh sb="79" eb="81">
      <t>キョウソウ</t>
    </rPh>
    <rPh sb="81" eb="83">
      <t>ニュウサツ</t>
    </rPh>
    <rPh sb="83" eb="85">
      <t>サンカ</t>
    </rPh>
    <rPh sb="85" eb="88">
      <t>シカクシャ</t>
    </rPh>
    <rPh sb="89" eb="91">
      <t>ブッピン</t>
    </rPh>
    <rPh sb="92" eb="94">
      <t>エキム</t>
    </rPh>
    <rPh sb="97" eb="99">
      <t>デンシ</t>
    </rPh>
    <rPh sb="105" eb="107">
      <t>テイシュツ</t>
    </rPh>
    <rPh sb="108" eb="110">
      <t>オウイン</t>
    </rPh>
    <rPh sb="110" eb="112">
      <t>フヨウ</t>
    </rPh>
    <rPh sb="114" eb="115">
      <t>カ</t>
    </rPh>
    <rPh sb="119" eb="121">
      <t>ソウシン</t>
    </rPh>
    <rPh sb="121" eb="122">
      <t>サキ</t>
    </rPh>
    <rPh sb="122" eb="123">
      <t>トウ</t>
    </rPh>
    <rPh sb="124" eb="126">
      <t>テイシュツ</t>
    </rPh>
    <rPh sb="126" eb="128">
      <t>ホウホウ</t>
    </rPh>
    <rPh sb="129" eb="132">
      <t>サッポロシ</t>
    </rPh>
    <rPh sb="133" eb="135">
      <t>シジ</t>
    </rPh>
    <rPh sb="136" eb="137">
      <t>シタガ</t>
    </rPh>
    <phoneticPr fontId="4"/>
  </si>
  <si>
    <t>印</t>
    <rPh sb="0" eb="1">
      <t>イン</t>
    </rPh>
    <phoneticPr fontId="4"/>
  </si>
  <si>
    <t>「市民の声」整理表　　</t>
    <rPh sb="1" eb="3">
      <t>シミン</t>
    </rPh>
    <rPh sb="4" eb="5">
      <t>コエ</t>
    </rPh>
    <rPh sb="6" eb="8">
      <t>セイリ</t>
    </rPh>
    <rPh sb="8" eb="9">
      <t>ヒョウ</t>
    </rPh>
    <phoneticPr fontId="4"/>
  </si>
  <si>
    <t>受付番号</t>
    <rPh sb="0" eb="2">
      <t>ウケツ</t>
    </rPh>
    <rPh sb="2" eb="4">
      <t>バンゴウ</t>
    </rPh>
    <phoneticPr fontId="4"/>
  </si>
  <si>
    <t>受付月日</t>
    <rPh sb="0" eb="2">
      <t>ウケツ</t>
    </rPh>
    <rPh sb="2" eb="4">
      <t>ガッピ</t>
    </rPh>
    <phoneticPr fontId="4"/>
  </si>
  <si>
    <t>令和　　年　　月　　日</t>
    <rPh sb="0" eb="2">
      <t>レイワ</t>
    </rPh>
    <rPh sb="4" eb="5">
      <t>ネン</t>
    </rPh>
    <rPh sb="7" eb="8">
      <t>ガツ</t>
    </rPh>
    <rPh sb="10" eb="11">
      <t>ニチ</t>
    </rPh>
    <phoneticPr fontId="4"/>
  </si>
  <si>
    <t>受付者（会社名・氏名）</t>
    <rPh sb="0" eb="2">
      <t>ウケツケ</t>
    </rPh>
    <rPh sb="2" eb="3">
      <t>シャ</t>
    </rPh>
    <rPh sb="4" eb="6">
      <t>カイシャ</t>
    </rPh>
    <rPh sb="6" eb="7">
      <t>メイ</t>
    </rPh>
    <rPh sb="8" eb="10">
      <t>シメイ</t>
    </rPh>
    <phoneticPr fontId="4"/>
  </si>
  <si>
    <t>受付方法</t>
    <rPh sb="0" eb="2">
      <t>ウケツケ</t>
    </rPh>
    <rPh sb="2" eb="4">
      <t>ホウホウ</t>
    </rPh>
    <phoneticPr fontId="4"/>
  </si>
  <si>
    <t>１　来訪　　　　　　２　電話　　　　　　３　手紙・文書　　　　４　その他（　　　　　　　　　　　）　　　　</t>
    <rPh sb="2" eb="4">
      <t>ライホウ</t>
    </rPh>
    <rPh sb="12" eb="14">
      <t>デンワ</t>
    </rPh>
    <rPh sb="22" eb="24">
      <t>テガミ</t>
    </rPh>
    <rPh sb="25" eb="27">
      <t>ブンショ</t>
    </rPh>
    <rPh sb="35" eb="36">
      <t>タ</t>
    </rPh>
    <phoneticPr fontId="4"/>
  </si>
  <si>
    <t>申出人氏名（団体名）</t>
    <rPh sb="0" eb="1">
      <t>モウ</t>
    </rPh>
    <rPh sb="1" eb="2">
      <t>デ</t>
    </rPh>
    <rPh sb="2" eb="3">
      <t>ニン</t>
    </rPh>
    <rPh sb="3" eb="5">
      <t>シメイ</t>
    </rPh>
    <rPh sb="6" eb="8">
      <t>ダンタイ</t>
    </rPh>
    <rPh sb="8" eb="9">
      <t>メイ</t>
    </rPh>
    <phoneticPr fontId="4"/>
  </si>
  <si>
    <t xml:space="preserve"> 住 所</t>
    <rPh sb="1" eb="2">
      <t>ジュウ</t>
    </rPh>
    <rPh sb="3" eb="4">
      <t>ショ</t>
    </rPh>
    <phoneticPr fontId="4"/>
  </si>
  <si>
    <t>電 話</t>
    <rPh sb="0" eb="1">
      <t>デン</t>
    </rPh>
    <rPh sb="2" eb="3">
      <t>ハナシ</t>
    </rPh>
    <phoneticPr fontId="4"/>
  </si>
  <si>
    <t>（受付件名）</t>
    <rPh sb="1" eb="3">
      <t>ウケツケ</t>
    </rPh>
    <rPh sb="3" eb="5">
      <t>ケンメイ</t>
    </rPh>
    <phoneticPr fontId="4"/>
  </si>
  <si>
    <t>（受付内容）</t>
    <rPh sb="1" eb="3">
      <t>ウケツケ</t>
    </rPh>
    <rPh sb="3" eb="5">
      <t>ナイヨウ</t>
    </rPh>
    <phoneticPr fontId="4"/>
  </si>
  <si>
    <t>（対応月日）</t>
    <rPh sb="1" eb="3">
      <t>タイオウ</t>
    </rPh>
    <rPh sb="3" eb="5">
      <t>ガッピ</t>
    </rPh>
    <phoneticPr fontId="4"/>
  </si>
  <si>
    <t>対応者（会社名・氏名）</t>
    <rPh sb="0" eb="2">
      <t>タイオウ</t>
    </rPh>
    <rPh sb="2" eb="3">
      <t>シャ</t>
    </rPh>
    <rPh sb="4" eb="6">
      <t>カイシャ</t>
    </rPh>
    <rPh sb="6" eb="7">
      <t>メイ</t>
    </rPh>
    <rPh sb="8" eb="10">
      <t>シメイ</t>
    </rPh>
    <phoneticPr fontId="4"/>
  </si>
  <si>
    <t>（対応内容）</t>
    <rPh sb="1" eb="3">
      <t>タイオウ</t>
    </rPh>
    <rPh sb="3" eb="5">
      <t>ナイヨウ</t>
    </rPh>
    <phoneticPr fontId="4"/>
  </si>
  <si>
    <t>一酸化炭素</t>
    <rPh sb="0" eb="5">
      <t>イッサンカタンソ</t>
    </rPh>
    <phoneticPr fontId="4"/>
  </si>
  <si>
    <t>再委託する内容が確認できるよう、見積書等の写しを添付すること。</t>
    <rPh sb="0" eb="3">
      <t>サイイタク</t>
    </rPh>
    <rPh sb="5" eb="7">
      <t>ナイヨウ</t>
    </rPh>
    <rPh sb="8" eb="10">
      <t>カクニン</t>
    </rPh>
    <rPh sb="16" eb="19">
      <t>ミツモリショ</t>
    </rPh>
    <rPh sb="19" eb="20">
      <t>トウ</t>
    </rPh>
    <rPh sb="21" eb="22">
      <t>ウツ</t>
    </rPh>
    <rPh sb="24" eb="26">
      <t>テンプ</t>
    </rPh>
    <phoneticPr fontId="4"/>
  </si>
  <si>
    <t>※</t>
    <phoneticPr fontId="4"/>
  </si>
  <si>
    <t>及び必要性</t>
    <rPh sb="0" eb="1">
      <t>オヨ</t>
    </rPh>
    <rPh sb="2" eb="5">
      <t>ヒツヨウセイ</t>
    </rPh>
    <phoneticPr fontId="4"/>
  </si>
  <si>
    <t>再委託する理由</t>
    <rPh sb="0" eb="3">
      <t>サイイタク</t>
    </rPh>
    <rPh sb="5" eb="7">
      <t>リユウ</t>
    </rPh>
    <phoneticPr fontId="4"/>
  </si>
  <si>
    <t>３.</t>
    <phoneticPr fontId="4"/>
  </si>
  <si>
    <t>の範囲</t>
    <rPh sb="1" eb="3">
      <t>ハンイ</t>
    </rPh>
    <phoneticPr fontId="4"/>
  </si>
  <si>
    <t>再委託する業務</t>
    <rPh sb="0" eb="3">
      <t>サイイタク</t>
    </rPh>
    <rPh sb="5" eb="7">
      <t>ギョウム</t>
    </rPh>
    <phoneticPr fontId="4"/>
  </si>
  <si>
    <t>2.</t>
    <phoneticPr fontId="4"/>
  </si>
  <si>
    <t>商号又は名称</t>
    <rPh sb="0" eb="2">
      <t>ショウゴウ</t>
    </rPh>
    <rPh sb="2" eb="3">
      <t>マタ</t>
    </rPh>
    <rPh sb="4" eb="6">
      <t>メイショウ</t>
    </rPh>
    <phoneticPr fontId="4"/>
  </si>
  <si>
    <t>再委託者　住 所</t>
    <rPh sb="0" eb="3">
      <t>サイイタク</t>
    </rPh>
    <rPh sb="3" eb="4">
      <t>シャ</t>
    </rPh>
    <rPh sb="5" eb="6">
      <t>ジュウ</t>
    </rPh>
    <rPh sb="7" eb="8">
      <t>ショ</t>
    </rPh>
    <phoneticPr fontId="4"/>
  </si>
  <si>
    <t>業務委託料</t>
    <rPh sb="0" eb="2">
      <t>ギョウム</t>
    </rPh>
    <rPh sb="2" eb="4">
      <t>イタク</t>
    </rPh>
    <rPh sb="4" eb="5">
      <t>リョウ</t>
    </rPh>
    <phoneticPr fontId="4"/>
  </si>
  <si>
    <t>代表者</t>
  </si>
  <si>
    <t>様</t>
    <rPh sb="0" eb="1">
      <t>サマ</t>
    </rPh>
    <phoneticPr fontId="4"/>
  </si>
  <si>
    <t>札幌市長</t>
    <rPh sb="0" eb="2">
      <t>サッポロ</t>
    </rPh>
    <rPh sb="2" eb="4">
      <t>シチョウ</t>
    </rPh>
    <phoneticPr fontId="4"/>
  </si>
  <si>
    <t>再 委 託 承 諾 願</t>
    <rPh sb="0" eb="1">
      <t>サイ</t>
    </rPh>
    <rPh sb="2" eb="3">
      <t>イ</t>
    </rPh>
    <rPh sb="4" eb="5">
      <t>コトヅケ</t>
    </rPh>
    <rPh sb="6" eb="7">
      <t>ウケタマワ</t>
    </rPh>
    <rPh sb="8" eb="9">
      <t>ダク</t>
    </rPh>
    <rPh sb="10" eb="11">
      <t>ネガ</t>
    </rPh>
    <phoneticPr fontId="4"/>
  </si>
  <si>
    <t>（様式A－26）</t>
    <rPh sb="1" eb="3">
      <t>ヨウシキ</t>
    </rPh>
    <phoneticPr fontId="4"/>
  </si>
  <si>
    <t>(様式A－27)</t>
    <rPh sb="1" eb="3">
      <t>ヨウシキ</t>
    </rPh>
    <phoneticPr fontId="4"/>
  </si>
  <si>
    <t xml:space="preserve"> (申出人住所・連絡先）</t>
    <rPh sb="2" eb="4">
      <t>モウシデ</t>
    </rPh>
    <rPh sb="4" eb="5">
      <t>ニン</t>
    </rPh>
    <rPh sb="5" eb="7">
      <t>ジュウショ</t>
    </rPh>
    <rPh sb="8" eb="11">
      <t>レンラクサキ</t>
    </rPh>
    <phoneticPr fontId="4"/>
  </si>
  <si>
    <t>業務名</t>
    <rPh sb="0" eb="2">
      <t>ギョウム</t>
    </rPh>
    <rPh sb="2" eb="3">
      <t>メイ</t>
    </rPh>
    <phoneticPr fontId="4"/>
  </si>
  <si>
    <t>番号</t>
    <rPh sb="0" eb="2">
      <t>バンゴウ</t>
    </rPh>
    <phoneticPr fontId="4"/>
  </si>
  <si>
    <t>年齢</t>
    <rPh sb="0" eb="2">
      <t>ネンレイ</t>
    </rPh>
    <phoneticPr fontId="4"/>
  </si>
  <si>
    <t>　上記の委託業務の一部について、下水道業務委託契約約款（下水道管路維持管理業務用）第6条第2項の規定に基づき再委託したいので承諾を願います。</t>
    <rPh sb="1" eb="3">
      <t>ジョウキ</t>
    </rPh>
    <rPh sb="4" eb="6">
      <t>イタク</t>
    </rPh>
    <rPh sb="6" eb="8">
      <t>ギョウム</t>
    </rPh>
    <rPh sb="9" eb="11">
      <t>イチブ</t>
    </rPh>
    <rPh sb="16" eb="19">
      <t>ゲスイドウ</t>
    </rPh>
    <rPh sb="19" eb="21">
      <t>ギョウム</t>
    </rPh>
    <rPh sb="21" eb="23">
      <t>イタク</t>
    </rPh>
    <rPh sb="23" eb="25">
      <t>ケイヤク</t>
    </rPh>
    <rPh sb="25" eb="27">
      <t>ヤッカン</t>
    </rPh>
    <rPh sb="28" eb="31">
      <t>ゲスイドウ</t>
    </rPh>
    <rPh sb="31" eb="33">
      <t>カンロ</t>
    </rPh>
    <rPh sb="33" eb="37">
      <t>イジカンリ</t>
    </rPh>
    <rPh sb="37" eb="39">
      <t>ギョウム</t>
    </rPh>
    <rPh sb="39" eb="40">
      <t>ヨウ</t>
    </rPh>
    <rPh sb="41" eb="42">
      <t>ダイ</t>
    </rPh>
    <rPh sb="43" eb="44">
      <t>ジョウ</t>
    </rPh>
    <rPh sb="44" eb="45">
      <t>ダイ</t>
    </rPh>
    <rPh sb="46" eb="47">
      <t>コウ</t>
    </rPh>
    <rPh sb="48" eb="50">
      <t>キテイ</t>
    </rPh>
    <rPh sb="51" eb="52">
      <t>モト</t>
    </rPh>
    <rPh sb="54" eb="57">
      <t>サイイタク</t>
    </rPh>
    <rPh sb="62" eb="64">
      <t>ショウダク</t>
    </rPh>
    <rPh sb="65" eb="66">
      <t>ネガ</t>
    </rPh>
    <phoneticPr fontId="4"/>
  </si>
  <si>
    <t>会　　社　　名</t>
    <rPh sb="0" eb="1">
      <t>カイ</t>
    </rPh>
    <rPh sb="3" eb="4">
      <t>シャ</t>
    </rPh>
    <rPh sb="6" eb="7">
      <t>ナ</t>
    </rPh>
    <phoneticPr fontId="4"/>
  </si>
  <si>
    <t>酸素・硫化水素・可燃性ガス・一酸化炭素濃度測定記録表</t>
    <rPh sb="0" eb="2">
      <t>サンソ</t>
    </rPh>
    <rPh sb="3" eb="5">
      <t>リュウカ</t>
    </rPh>
    <rPh sb="5" eb="7">
      <t>スイソ</t>
    </rPh>
    <rPh sb="8" eb="11">
      <t>カネンセイ</t>
    </rPh>
    <rPh sb="14" eb="19">
      <t>イッサンカタンソ</t>
    </rPh>
    <rPh sb="19" eb="21">
      <t>ノウド</t>
    </rPh>
    <rPh sb="21" eb="23">
      <t>ソクテイ</t>
    </rPh>
    <rPh sb="23" eb="25">
      <t>キロク</t>
    </rPh>
    <rPh sb="25" eb="26">
      <t>ヒョウ</t>
    </rPh>
    <phoneticPr fontId="4"/>
  </si>
  <si>
    <t>　　　　　　酸素・硫化水素・可燃性ガス
　　　　　　・一酸化炭素測定器</t>
    <rPh sb="27" eb="30">
      <t>イッサンカ</t>
    </rPh>
    <rPh sb="30" eb="32">
      <t>タンソ</t>
    </rPh>
    <rPh sb="32" eb="33">
      <t>ソク</t>
    </rPh>
    <rPh sb="33" eb="34">
      <t>テイキ</t>
    </rPh>
    <rPh sb="34" eb="35">
      <t>キ</t>
    </rPh>
    <phoneticPr fontId="4"/>
  </si>
  <si>
    <t>申 請 者</t>
    <rPh sb="0" eb="1">
      <t>サル</t>
    </rPh>
    <rPh sb="2" eb="3">
      <t>ショウ</t>
    </rPh>
    <rPh sb="4" eb="5">
      <t>モノ</t>
    </rPh>
    <phoneticPr fontId="4"/>
  </si>
  <si>
    <t>鋼材切断工</t>
    <rPh sb="0" eb="2">
      <t>コウザイ</t>
    </rPh>
    <rPh sb="2" eb="4">
      <t>セツダン</t>
    </rPh>
    <rPh sb="4" eb="5">
      <t>コウ</t>
    </rPh>
    <phoneticPr fontId="4"/>
  </si>
  <si>
    <t>バキューム車運転工(8t)</t>
    <rPh sb="5" eb="6">
      <t>シャ</t>
    </rPh>
    <rPh sb="6" eb="8">
      <t>ウンテン</t>
    </rPh>
    <rPh sb="8" eb="9">
      <t>コウ</t>
    </rPh>
    <phoneticPr fontId="4"/>
  </si>
  <si>
    <t xml:space="preserve"> 氏 名</t>
    <rPh sb="1" eb="2">
      <t>シ</t>
    </rPh>
    <rPh sb="3" eb="4">
      <t>ナ</t>
    </rPh>
    <phoneticPr fontId="4"/>
  </si>
  <si>
    <t>了解</t>
    <rPh sb="0" eb="2">
      <t>リョウカイ</t>
    </rPh>
    <phoneticPr fontId="4"/>
  </si>
  <si>
    <t>届出</t>
    <rPh sb="0" eb="2">
      <t>トドケデ</t>
    </rPh>
    <phoneticPr fontId="4"/>
  </si>
  <si>
    <t>報告</t>
    <rPh sb="0" eb="2">
      <t>ホウコク</t>
    </rPh>
    <phoneticPr fontId="4"/>
  </si>
  <si>
    <t>提出</t>
    <rPh sb="0" eb="2">
      <t>テイシュツ</t>
    </rPh>
    <phoneticPr fontId="4"/>
  </si>
  <si>
    <t>通知</t>
    <rPh sb="0" eb="2">
      <t>ツウチ</t>
    </rPh>
    <phoneticPr fontId="4"/>
  </si>
  <si>
    <t>受理</t>
    <rPh sb="0" eb="2">
      <t>ジュリ</t>
    </rPh>
    <phoneticPr fontId="4"/>
  </si>
  <si>
    <t>その他（　　　　　）</t>
    <rPh sb="2" eb="3">
      <t>タ</t>
    </rPh>
    <phoneticPr fontId="4"/>
  </si>
  <si>
    <t>届出</t>
    <rPh sb="0" eb="2">
      <t>トドケデ</t>
    </rPh>
    <phoneticPr fontId="4"/>
  </si>
  <si>
    <t>防臭逆止弁（φ100）</t>
  </si>
  <si>
    <t>防臭逆止弁（φ150）</t>
  </si>
  <si>
    <t>宅地雨水ます用蓋</t>
  </si>
  <si>
    <t>宅地雨水ます用上部</t>
  </si>
  <si>
    <t>宅地雨水ます用中部</t>
  </si>
  <si>
    <t>宅地雨水ます用継足管</t>
  </si>
  <si>
    <t>宅地雨水ます用下部</t>
  </si>
  <si>
    <t>ルーズカラー（φ100）</t>
  </si>
  <si>
    <t>ルーズカラー（φ150）</t>
  </si>
  <si>
    <t>SP管（φ150）</t>
  </si>
  <si>
    <t>汚水ます化粧用鉄蓋(金枠共)</t>
  </si>
  <si>
    <t>VUキャップ（φ100）</t>
  </si>
  <si>
    <t>VUキャップ（φ150）</t>
  </si>
  <si>
    <t>VUキャップ（φ200）</t>
  </si>
  <si>
    <t>下水道浸透施設用管口フィルタ（φ150）</t>
  </si>
  <si>
    <t>下水道浸透施設用管口フィルタ（φ200）</t>
  </si>
  <si>
    <t>下水道浸透ます中間部</t>
  </si>
  <si>
    <t>下水道浸透ます下部</t>
  </si>
  <si>
    <t>下水道浸透ます用鉄蓋（T-25　ボルト込）</t>
  </si>
  <si>
    <t>接着受口カラー（φ100）</t>
  </si>
  <si>
    <t>接着受口カラー（φ150）</t>
  </si>
  <si>
    <t>接着受口カラー（φ200）</t>
  </si>
  <si>
    <t>車止め　脱着式（赤白）（W150）</t>
  </si>
  <si>
    <t>車止め　脱着式（赤白）（W200）</t>
  </si>
  <si>
    <t>車止め　脱着式（赤白）（W300）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</si>
</sst>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411]ggge&quot;年&quot;m&quot;月&quot;d&quot;日&quot;;@"/>
    <numFmt numFmtId="178" formatCode="\ &quot;ｔ≦&quot;\ 0.0"/>
    <numFmt numFmtId="179" formatCode="m&quot;月&quot;d&quot;日&quot;;@"/>
    <numFmt numFmtId="180" formatCode="#,##0_);[Red]\(#,##0\)"/>
    <numFmt numFmtId="181" formatCode="#,##0_ "/>
    <numFmt numFmtId="182" formatCode="#,##0\ &quot;円&quot;"/>
    <numFmt numFmtId="183" formatCode="#,###\ &quot;円&quot;"/>
  </numFmts>
  <fonts count="11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b/>
      <sz val="16"/>
      <name val="ＭＳ Ｐ明朝"/>
      <family val="1"/>
      <charset val="128"/>
    </font>
    <font>
      <sz val="16"/>
      <name val="ＭＳ Ｐ明朝"/>
      <family val="1"/>
      <charset val="128"/>
    </font>
    <font>
      <sz val="12"/>
      <name val="ＭＳ Ｐ明朝"/>
      <family val="1"/>
      <charset val="128"/>
    </font>
    <font>
      <sz val="10"/>
      <name val="ＭＳ Ｐ明朝"/>
      <family val="1"/>
      <charset val="128"/>
    </font>
    <font>
      <sz val="22"/>
      <name val="ＭＳ Ｐ明朝"/>
      <family val="1"/>
      <charset val="128"/>
    </font>
    <font>
      <sz val="11"/>
      <name val="ＭＳ Ｐゴシック"/>
      <family val="3"/>
      <charset val="128"/>
    </font>
    <font>
      <b/>
      <sz val="11"/>
      <name val="ＭＳ Ｐ明朝"/>
      <family val="1"/>
      <charset val="128"/>
    </font>
    <font>
      <sz val="9"/>
      <name val="ＭＳ Ｐ明朝"/>
      <family val="1"/>
      <charset val="128"/>
    </font>
    <font>
      <sz val="8"/>
      <name val="ＭＳ Ｐ明朝"/>
      <family val="1"/>
      <charset val="128"/>
    </font>
    <font>
      <b/>
      <sz val="9"/>
      <name val="ＭＳ Ｐ明朝"/>
      <family val="1"/>
      <charset val="128"/>
    </font>
    <font>
      <b/>
      <sz val="20"/>
      <name val="ＭＳ Ｐ明朝"/>
      <family val="1"/>
      <charset val="128"/>
    </font>
    <font>
      <sz val="11"/>
      <name val="ＭＳ 明朝"/>
      <family val="1"/>
      <charset val="128"/>
    </font>
    <font>
      <sz val="6"/>
      <name val="ＭＳ Ｐ明朝"/>
      <family val="1"/>
      <charset val="128"/>
    </font>
    <font>
      <sz val="14"/>
      <name val="ＭＳ Ｐ明朝"/>
      <family val="1"/>
      <charset val="128"/>
    </font>
    <font>
      <sz val="18"/>
      <name val="ＭＳ Ｐ明朝"/>
      <family val="1"/>
      <charset val="128"/>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2"/>
      <name val="ＭＳ Ｐゴシック"/>
      <family val="3"/>
      <charset val="128"/>
    </font>
    <font>
      <sz val="14"/>
      <name val="ＭＳ 明朝"/>
      <family val="1"/>
      <charset val="128"/>
    </font>
    <font>
      <b/>
      <sz val="14"/>
      <name val="ＭＳ Ｐ明朝"/>
      <family val="1"/>
      <charset val="128"/>
    </font>
    <font>
      <b/>
      <sz val="11"/>
      <name val="ＭＳ Ｐゴシック"/>
      <family val="3"/>
      <charset val="128"/>
    </font>
    <font>
      <sz val="24"/>
      <name val="ＭＳ Ｐ明朝"/>
      <family val="1"/>
      <charset val="128"/>
    </font>
    <font>
      <sz val="11"/>
      <color indexed="20"/>
      <name val="ＭＳ Ｐゴシック"/>
      <family val="3"/>
      <charset val="128"/>
    </font>
    <font>
      <sz val="9"/>
      <name val="ＭＳ Ｐゴシック"/>
      <family val="3"/>
      <charset val="128"/>
    </font>
    <font>
      <sz val="10"/>
      <name val="ＭＳ Ｐゴシック"/>
      <family val="3"/>
      <charset val="128"/>
    </font>
    <font>
      <sz val="14"/>
      <name val="ＭＳ Ｐゴシック"/>
      <family val="3"/>
      <charset val="128"/>
    </font>
    <font>
      <sz val="11"/>
      <color indexed="9"/>
      <name val="ＭＳ Ｐゴシック"/>
      <family val="3"/>
      <charset val="128"/>
    </font>
    <font>
      <sz val="20"/>
      <name val="ＭＳ Ｐゴシック"/>
      <family val="3"/>
      <charset val="128"/>
    </font>
    <font>
      <sz val="8"/>
      <name val="ＭＳ Ｐゴシック"/>
      <family val="3"/>
      <charset val="128"/>
    </font>
    <font>
      <sz val="10"/>
      <color indexed="8"/>
      <name val="Arial"/>
      <family val="2"/>
    </font>
    <font>
      <sz val="18"/>
      <name val="ＭＳ Ｐゴシック"/>
      <family val="3"/>
      <charset val="128"/>
    </font>
    <font>
      <sz val="11"/>
      <color indexed="9"/>
      <name val="ＭＳ ゴシック"/>
      <family val="3"/>
      <charset val="128"/>
    </font>
    <font>
      <b/>
      <sz val="9"/>
      <name val="ＭＳ Ｐゴシック"/>
      <family val="3"/>
      <charset val="128"/>
    </font>
    <font>
      <b/>
      <sz val="10"/>
      <name val="ＭＳ Ｐゴシック"/>
      <family val="3"/>
      <charset val="128"/>
    </font>
    <font>
      <sz val="16"/>
      <name val="ＭＳ Ｐゴシック"/>
      <family val="3"/>
      <charset val="128"/>
    </font>
    <font>
      <b/>
      <sz val="18"/>
      <name val="ＭＳ Ｐ明朝"/>
      <family val="1"/>
      <charset val="128"/>
    </font>
    <font>
      <b/>
      <sz val="16"/>
      <name val="ＭＳ Ｐゴシック"/>
      <family val="3"/>
      <charset val="128"/>
    </font>
    <font>
      <b/>
      <sz val="12"/>
      <name val="ＭＳ Ｐゴシック"/>
      <family val="3"/>
      <charset val="128"/>
    </font>
    <font>
      <sz val="22"/>
      <name val="ＭＳ Ｐゴシック"/>
      <family val="3"/>
      <charset val="128"/>
    </font>
    <font>
      <u/>
      <sz val="9.9"/>
      <color indexed="12"/>
      <name val="ＭＳ Ｐゴシック"/>
      <family val="3"/>
      <charset val="128"/>
    </font>
    <font>
      <sz val="24"/>
      <name val="ＭＳ Ｐゴシック"/>
      <family val="3"/>
      <charset val="128"/>
    </font>
    <font>
      <b/>
      <sz val="14"/>
      <name val="ＭＳ Ｐゴシック"/>
      <family val="3"/>
      <charset val="128"/>
    </font>
    <font>
      <b/>
      <sz val="9"/>
      <color indexed="81"/>
      <name val="ＭＳ Ｐゴシック"/>
      <family val="3"/>
      <charset val="128"/>
    </font>
    <font>
      <b/>
      <sz val="10"/>
      <name val="ＭＳ Ｐ明朝"/>
      <family val="1"/>
      <charset val="128"/>
    </font>
    <font>
      <b/>
      <sz val="16"/>
      <name val="ＭＳ 明朝"/>
      <family val="1"/>
      <charset val="128"/>
    </font>
    <font>
      <u/>
      <sz val="9.9"/>
      <color theme="10"/>
      <name val="ＭＳ Ｐゴシック"/>
      <family val="3"/>
      <charset val="128"/>
    </font>
    <font>
      <sz val="11"/>
      <color theme="1"/>
      <name val="ＭＳ Ｐゴシック"/>
      <family val="3"/>
      <charset val="128"/>
      <scheme val="minor"/>
    </font>
    <font>
      <sz val="11"/>
      <color indexed="8"/>
      <name val="ＭＳ ゴシック"/>
      <family val="3"/>
      <charset val="128"/>
    </font>
    <font>
      <sz val="11"/>
      <color theme="0"/>
      <name val="ＭＳ Ｐゴシック"/>
      <family val="3"/>
      <charset val="128"/>
      <scheme val="minor"/>
    </font>
    <font>
      <b/>
      <sz val="18"/>
      <color theme="3"/>
      <name val="ＭＳ Ｐゴシック"/>
      <family val="3"/>
      <charset val="128"/>
      <scheme val="major"/>
    </font>
    <font>
      <b/>
      <sz val="18"/>
      <color indexed="56"/>
      <name val="ＭＳ Ｐゴシック"/>
      <family val="3"/>
      <charset val="128"/>
    </font>
    <font>
      <b/>
      <sz val="11"/>
      <color theme="0"/>
      <name val="ＭＳ Ｐゴシック"/>
      <family val="3"/>
      <charset val="128"/>
      <scheme val="minor"/>
    </font>
    <font>
      <b/>
      <sz val="11"/>
      <color indexed="9"/>
      <name val="ＭＳ ゴシック"/>
      <family val="3"/>
      <charset val="128"/>
    </font>
    <font>
      <sz val="11"/>
      <color rgb="FF9C6500"/>
      <name val="ＭＳ Ｐゴシック"/>
      <family val="3"/>
      <charset val="128"/>
      <scheme val="minor"/>
    </font>
    <font>
      <sz val="11"/>
      <color indexed="60"/>
      <name val="ＭＳ ゴシック"/>
      <family val="3"/>
      <charset val="128"/>
    </font>
    <font>
      <sz val="11"/>
      <color indexed="8"/>
      <name val="ＭＳ Ｐゴシック"/>
      <family val="3"/>
      <charset val="128"/>
    </font>
    <font>
      <sz val="9"/>
      <color indexed="8"/>
      <name val="ＭＳ Ｐゴシック"/>
      <family val="3"/>
      <charset val="128"/>
    </font>
    <font>
      <sz val="11"/>
      <color rgb="FFFA7D00"/>
      <name val="ＭＳ Ｐゴシック"/>
      <family val="3"/>
      <charset val="128"/>
      <scheme val="minor"/>
    </font>
    <font>
      <sz val="11"/>
      <color indexed="52"/>
      <name val="ＭＳ ゴシック"/>
      <family val="3"/>
      <charset val="128"/>
    </font>
    <font>
      <sz val="11"/>
      <color rgb="FF9C0006"/>
      <name val="ＭＳ Ｐゴシック"/>
      <family val="3"/>
      <charset val="128"/>
      <scheme val="minor"/>
    </font>
    <font>
      <sz val="11"/>
      <color indexed="20"/>
      <name val="ＭＳ ゴシック"/>
      <family val="3"/>
      <charset val="128"/>
    </font>
    <font>
      <b/>
      <sz val="11"/>
      <color rgb="FFFA7D00"/>
      <name val="ＭＳ Ｐゴシック"/>
      <family val="3"/>
      <charset val="128"/>
      <scheme val="minor"/>
    </font>
    <font>
      <b/>
      <sz val="11"/>
      <color indexed="52"/>
      <name val="ＭＳ ゴシック"/>
      <family val="3"/>
      <charset val="128"/>
    </font>
    <font>
      <sz val="11"/>
      <color rgb="FFFF0000"/>
      <name val="ＭＳ Ｐゴシック"/>
      <family val="3"/>
      <charset val="128"/>
      <scheme val="minor"/>
    </font>
    <font>
      <sz val="11"/>
      <color indexed="10"/>
      <name val="ＭＳ ゴシック"/>
      <family val="3"/>
      <charset val="128"/>
    </font>
    <font>
      <b/>
      <sz val="15"/>
      <color theme="3"/>
      <name val="ＭＳ Ｐゴシック"/>
      <family val="3"/>
      <charset val="128"/>
      <scheme val="minor"/>
    </font>
    <font>
      <b/>
      <sz val="15"/>
      <color indexed="56"/>
      <name val="ＭＳ ゴシック"/>
      <family val="3"/>
      <charset val="128"/>
    </font>
    <font>
      <b/>
      <sz val="13"/>
      <color theme="3"/>
      <name val="ＭＳ Ｐゴシック"/>
      <family val="3"/>
      <charset val="128"/>
      <scheme val="minor"/>
    </font>
    <font>
      <b/>
      <sz val="13"/>
      <color indexed="56"/>
      <name val="ＭＳ ゴシック"/>
      <family val="3"/>
      <charset val="128"/>
    </font>
    <font>
      <b/>
      <sz val="11"/>
      <color theme="3"/>
      <name val="ＭＳ Ｐゴシック"/>
      <family val="3"/>
      <charset val="128"/>
      <scheme val="minor"/>
    </font>
    <font>
      <b/>
      <sz val="11"/>
      <color indexed="56"/>
      <name val="ＭＳ ゴシック"/>
      <family val="3"/>
      <charset val="128"/>
    </font>
    <font>
      <b/>
      <sz val="11"/>
      <color theme="1"/>
      <name val="ＭＳ Ｐゴシック"/>
      <family val="3"/>
      <charset val="128"/>
      <scheme val="minor"/>
    </font>
    <font>
      <b/>
      <sz val="11"/>
      <color indexed="8"/>
      <name val="ＭＳ ゴシック"/>
      <family val="3"/>
      <charset val="128"/>
    </font>
    <font>
      <b/>
      <sz val="11"/>
      <color rgb="FF3F3F3F"/>
      <name val="ＭＳ Ｐゴシック"/>
      <family val="3"/>
      <charset val="128"/>
      <scheme val="minor"/>
    </font>
    <font>
      <b/>
      <sz val="11"/>
      <color indexed="63"/>
      <name val="ＭＳ ゴシック"/>
      <family val="3"/>
      <charset val="128"/>
    </font>
    <font>
      <i/>
      <sz val="11"/>
      <color rgb="FF7F7F7F"/>
      <name val="ＭＳ Ｐゴシック"/>
      <family val="3"/>
      <charset val="128"/>
      <scheme val="minor"/>
    </font>
    <font>
      <i/>
      <sz val="11"/>
      <color indexed="23"/>
      <name val="ＭＳ ゴシック"/>
      <family val="3"/>
      <charset val="128"/>
    </font>
    <font>
      <sz val="11"/>
      <color rgb="FF3F3F76"/>
      <name val="ＭＳ Ｐゴシック"/>
      <family val="3"/>
      <charset val="128"/>
      <scheme val="minor"/>
    </font>
    <font>
      <sz val="11"/>
      <color indexed="62"/>
      <name val="ＭＳ ゴシック"/>
      <family val="3"/>
      <charset val="128"/>
    </font>
    <font>
      <sz val="11"/>
      <color rgb="FF006100"/>
      <name val="ＭＳ Ｐゴシック"/>
      <family val="3"/>
      <charset val="128"/>
      <scheme val="minor"/>
    </font>
    <font>
      <sz val="11"/>
      <color indexed="17"/>
      <name val="ＭＳ ゴシック"/>
      <family val="3"/>
      <charset val="128"/>
    </font>
    <font>
      <sz val="6"/>
      <name val="ＭＳ Ｐゴシック"/>
      <family val="2"/>
      <charset val="128"/>
      <scheme val="minor"/>
    </font>
    <font>
      <sz val="11"/>
      <color rgb="FFFF0000"/>
      <name val="ＭＳ Ｐゴシック"/>
      <family val="3"/>
      <charset val="128"/>
    </font>
    <font>
      <sz val="11"/>
      <name val="ＭＳ Ｐゴシック"/>
      <family val="2"/>
      <charset val="128"/>
      <scheme val="minor"/>
    </font>
    <font>
      <sz val="10"/>
      <name val="ＭＳ Ｐゴシック"/>
      <family val="2"/>
      <charset val="128"/>
      <scheme val="minor"/>
    </font>
    <font>
      <sz val="12"/>
      <color rgb="FFFF0000"/>
      <name val="ＭＳ Ｐゴシック"/>
      <family val="3"/>
      <charset val="128"/>
    </font>
    <font>
      <strike/>
      <sz val="12"/>
      <name val="ＭＳ Ｐ明朝"/>
      <family val="1"/>
      <charset val="128"/>
    </font>
    <font>
      <sz val="20"/>
      <name val="ＭＳ Ｐ明朝"/>
      <family val="1"/>
      <charset val="128"/>
    </font>
    <font>
      <strike/>
      <sz val="8"/>
      <name val="ＭＳ Ｐ明朝"/>
      <family val="1"/>
      <charset val="128"/>
    </font>
    <font>
      <strike/>
      <sz val="16"/>
      <name val="ＭＳ Ｐ明朝"/>
      <family val="1"/>
      <charset val="128"/>
    </font>
    <font>
      <sz val="14"/>
      <name val="ＭＳ Ｐゴシック"/>
      <family val="2"/>
      <charset val="128"/>
      <scheme val="minor"/>
    </font>
    <font>
      <sz val="10"/>
      <name val="ＭＳ Ｐゴシック"/>
      <family val="3"/>
      <charset val="128"/>
      <scheme val="minor"/>
    </font>
    <font>
      <sz val="11"/>
      <name val="ＭＳ Ｐゴシック"/>
      <family val="3"/>
      <charset val="128"/>
      <scheme val="minor"/>
    </font>
    <font>
      <strike/>
      <sz val="9"/>
      <color rgb="FFFF0000"/>
      <name val="ＭＳ Ｐ明朝"/>
      <family val="1"/>
      <charset val="128"/>
    </font>
    <font>
      <strike/>
      <sz val="11"/>
      <color rgb="FFFF0000"/>
      <name val="ＭＳ Ｐ明朝"/>
      <family val="1"/>
      <charset val="128"/>
    </font>
    <font>
      <strike/>
      <sz val="9"/>
      <color rgb="FFFF0000"/>
      <name val="ＭＳ Ｐゴシック"/>
      <family val="3"/>
      <charset val="128"/>
    </font>
    <font>
      <b/>
      <sz val="12"/>
      <name val="ＭＳ Ｐ明朝"/>
      <family val="1"/>
      <charset val="128"/>
    </font>
    <font>
      <sz val="11"/>
      <color theme="1"/>
      <name val="ＭＳ Ｐ明朝"/>
      <family val="1"/>
      <charset val="128"/>
    </font>
    <font>
      <sz val="10"/>
      <color theme="1"/>
      <name val="ＭＳ Ｐ明朝"/>
      <family val="1"/>
      <charset val="128"/>
    </font>
    <font>
      <sz val="16"/>
      <color theme="1"/>
      <name val="ＭＳ Ｐ明朝"/>
      <family val="1"/>
      <charset val="128"/>
    </font>
  </fonts>
  <fills count="5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6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hair">
        <color indexed="64"/>
      </bottom>
      <diagonal/>
    </border>
    <border>
      <left style="hair">
        <color indexed="64"/>
      </left>
      <right/>
      <top/>
      <bottom style="thin">
        <color indexed="64"/>
      </bottom>
      <diagonal/>
    </border>
    <border>
      <left style="hair">
        <color indexed="64"/>
      </left>
      <right/>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style="thin">
        <color indexed="64"/>
      </top>
      <bottom/>
      <diagonal/>
    </border>
    <border>
      <left/>
      <right style="hair">
        <color indexed="64"/>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top/>
      <bottom/>
      <diagonal/>
    </border>
    <border>
      <left style="thin">
        <color indexed="64"/>
      </left>
      <right style="medium">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mediumDashDot">
        <color indexed="64"/>
      </right>
      <top/>
      <bottom/>
      <diagonal/>
    </border>
    <border>
      <left/>
      <right style="double">
        <color indexed="64"/>
      </right>
      <top/>
      <bottom style="medium">
        <color indexed="64"/>
      </bottom>
      <diagonal/>
    </border>
    <border>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ck">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thin">
        <color indexed="64"/>
      </top>
      <bottom style="medium">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double">
        <color indexed="64"/>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thin">
        <color auto="1"/>
      </top>
      <bottom/>
      <diagonal/>
    </border>
    <border>
      <left/>
      <right/>
      <top/>
      <bottom style="thin">
        <color auto="1"/>
      </bottom>
      <diagonal/>
    </border>
    <border>
      <left/>
      <right/>
      <top/>
      <bottom style="medium">
        <color auto="1"/>
      </bottom>
      <diagonal/>
    </border>
    <border>
      <left style="double">
        <color auto="1"/>
      </left>
      <right/>
      <top style="medium">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medium">
        <color auto="1"/>
      </right>
      <top style="double">
        <color auto="1"/>
      </top>
      <bottom/>
      <diagonal/>
    </border>
    <border>
      <left style="medium">
        <color auto="1"/>
      </left>
      <right/>
      <top/>
      <bottom/>
      <diagonal/>
    </border>
    <border>
      <left style="double">
        <color auto="1"/>
      </left>
      <right/>
      <top/>
      <bottom/>
      <diagonal/>
    </border>
    <border>
      <left style="double">
        <color auto="1"/>
      </left>
      <right/>
      <top style="thin">
        <color auto="1"/>
      </top>
      <bottom/>
      <diagonal/>
    </border>
    <border>
      <left/>
      <right style="medium">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diagonal/>
    </border>
    <border>
      <left style="medium">
        <color auto="1"/>
      </left>
      <right/>
      <top style="thin">
        <color auto="1"/>
      </top>
      <bottom/>
      <diagonal/>
    </border>
    <border>
      <left/>
      <right style="double">
        <color auto="1"/>
      </right>
      <top style="thin">
        <color auto="1"/>
      </top>
      <bottom/>
      <diagonal/>
    </border>
    <border>
      <left style="double">
        <color auto="1"/>
      </left>
      <right style="medium">
        <color auto="1"/>
      </right>
      <top/>
      <bottom/>
      <diagonal/>
    </border>
    <border>
      <left style="medium">
        <color auto="1"/>
      </left>
      <right style="double">
        <color auto="1"/>
      </right>
      <top style="medium">
        <color auto="1"/>
      </top>
      <bottom/>
      <diagonal/>
    </border>
    <border>
      <left/>
      <right style="double">
        <color auto="1"/>
      </right>
      <top style="medium">
        <color auto="1"/>
      </top>
      <bottom style="double">
        <color auto="1"/>
      </bottom>
      <diagonal/>
    </border>
    <border>
      <left style="medium">
        <color auto="1"/>
      </left>
      <right style="double">
        <color auto="1"/>
      </right>
      <top style="double">
        <color auto="1"/>
      </top>
      <bottom/>
      <diagonal/>
    </border>
    <border>
      <left style="medium">
        <color auto="1"/>
      </left>
      <right style="double">
        <color auto="1"/>
      </right>
      <top/>
      <bottom/>
      <diagonal/>
    </border>
    <border>
      <left/>
      <right style="medium">
        <color auto="1"/>
      </right>
      <top style="hair">
        <color auto="1"/>
      </top>
      <bottom style="hair">
        <color auto="1"/>
      </bottom>
      <diagonal/>
    </border>
    <border>
      <left style="medium">
        <color auto="1"/>
      </left>
      <right style="double">
        <color auto="1"/>
      </right>
      <top style="thin">
        <color auto="1"/>
      </top>
      <bottom/>
      <diagonal/>
    </border>
    <border>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diagonal/>
    </border>
    <border>
      <left/>
      <right style="medium">
        <color auto="1"/>
      </right>
      <top/>
      <bottom style="medium">
        <color auto="1"/>
      </bottom>
      <diagonal/>
    </border>
    <border>
      <left style="medium">
        <color auto="1"/>
      </left>
      <right style="double">
        <color auto="1"/>
      </right>
      <top/>
      <bottom style="thin">
        <color auto="1"/>
      </bottom>
      <diagonal/>
    </border>
    <border>
      <left style="double">
        <color auto="1"/>
      </left>
      <right/>
      <top style="thin">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auto="1"/>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auto="1"/>
      </left>
      <right style="double">
        <color auto="1"/>
      </right>
      <top/>
      <bottom style="medium">
        <color indexed="64"/>
      </bottom>
      <diagonal/>
    </border>
    <border>
      <left style="double">
        <color auto="1"/>
      </left>
      <right/>
      <top/>
      <bottom style="medium">
        <color indexed="64"/>
      </bottom>
      <diagonal/>
    </border>
    <border>
      <left style="double">
        <color auto="1"/>
      </left>
      <right style="medium">
        <color auto="1"/>
      </right>
      <top/>
      <bottom style="medium">
        <color indexed="64"/>
      </bottom>
      <diagonal/>
    </border>
    <border>
      <left/>
      <right style="thin">
        <color indexed="64"/>
      </right>
      <top style="double">
        <color indexed="64"/>
      </top>
      <bottom style="hair">
        <color indexed="64"/>
      </bottom>
      <diagonal/>
    </border>
    <border>
      <left/>
      <right style="thin">
        <color indexed="64"/>
      </right>
      <top style="hair">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s>
  <cellStyleXfs count="136">
    <xf numFmtId="0" fontId="0" fillId="0" borderId="0"/>
    <xf numFmtId="178" fontId="11" fillId="0" borderId="0" applyFill="0" applyBorder="0" applyAlignment="0"/>
    <xf numFmtId="0" fontId="21" fillId="0" borderId="0">
      <alignment horizontal="left"/>
    </xf>
    <xf numFmtId="0" fontId="22" fillId="0" borderId="1" applyNumberFormat="0" applyAlignment="0" applyProtection="0">
      <alignment horizontal="left" vertical="center"/>
    </xf>
    <xf numFmtId="0" fontId="22" fillId="0" borderId="2">
      <alignment horizontal="left" vertical="center"/>
    </xf>
    <xf numFmtId="0" fontId="23" fillId="0" borderId="0"/>
    <xf numFmtId="4" fontId="21" fillId="0" borderId="0">
      <alignment horizontal="right"/>
    </xf>
    <xf numFmtId="4" fontId="24" fillId="0" borderId="0">
      <alignment horizontal="right"/>
    </xf>
    <xf numFmtId="0" fontId="25" fillId="0" borderId="0">
      <alignment horizontal="left"/>
    </xf>
    <xf numFmtId="0" fontId="26" fillId="0" borderId="0">
      <alignment horizontal="center"/>
    </xf>
    <xf numFmtId="0" fontId="55"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38" fontId="11" fillId="0" borderId="0" applyFont="0" applyFill="0" applyBorder="0" applyAlignment="0" applyProtection="0"/>
    <xf numFmtId="38" fontId="8" fillId="0" borderId="0" applyFont="0" applyFill="0" applyBorder="0" applyAlignment="0" applyProtection="0">
      <alignment vertical="center"/>
    </xf>
    <xf numFmtId="0" fontId="11" fillId="0" borderId="0"/>
    <xf numFmtId="0" fontId="11" fillId="0" borderId="0"/>
    <xf numFmtId="0" fontId="27" fillId="0" borderId="0">
      <alignment vertical="center"/>
    </xf>
    <xf numFmtId="0" fontId="11" fillId="0" borderId="0">
      <alignment vertical="center"/>
    </xf>
    <xf numFmtId="0" fontId="5" fillId="0" borderId="0">
      <alignment vertical="center"/>
    </xf>
    <xf numFmtId="0" fontId="11" fillId="0" borderId="0">
      <alignment textRotation="45" wrapText="1"/>
    </xf>
    <xf numFmtId="0" fontId="11" fillId="0" borderId="0">
      <alignment textRotation="45" wrapText="1"/>
    </xf>
    <xf numFmtId="0" fontId="8" fillId="0" borderId="0">
      <alignment vertical="center"/>
    </xf>
    <xf numFmtId="0" fontId="9" fillId="0" borderId="0">
      <alignment vertical="center"/>
    </xf>
    <xf numFmtId="0" fontId="11" fillId="0" borderId="0">
      <alignment vertical="center"/>
    </xf>
    <xf numFmtId="0" fontId="11" fillId="0" borderId="0"/>
    <xf numFmtId="0" fontId="5" fillId="0" borderId="0">
      <alignment vertical="center"/>
    </xf>
    <xf numFmtId="0" fontId="11" fillId="0" borderId="0"/>
    <xf numFmtId="0" fontId="5" fillId="0" borderId="0">
      <alignment vertical="center"/>
    </xf>
    <xf numFmtId="0" fontId="28" fillId="0" borderId="0"/>
    <xf numFmtId="0" fontId="5" fillId="0" borderId="0">
      <alignment vertical="center"/>
    </xf>
    <xf numFmtId="0" fontId="56" fillId="12" borderId="0" applyNumberFormat="0" applyBorder="0" applyAlignment="0" applyProtection="0">
      <alignment vertical="center"/>
    </xf>
    <xf numFmtId="0" fontId="57" fillId="35" borderId="0" applyNumberFormat="0" applyBorder="0" applyAlignment="0" applyProtection="0">
      <alignment vertical="center"/>
    </xf>
    <xf numFmtId="0" fontId="56" fillId="16" borderId="0" applyNumberFormat="0" applyBorder="0" applyAlignment="0" applyProtection="0">
      <alignment vertical="center"/>
    </xf>
    <xf numFmtId="0" fontId="57" fillId="36" borderId="0" applyNumberFormat="0" applyBorder="0" applyAlignment="0" applyProtection="0">
      <alignment vertical="center"/>
    </xf>
    <xf numFmtId="0" fontId="56" fillId="20" borderId="0" applyNumberFormat="0" applyBorder="0" applyAlignment="0" applyProtection="0">
      <alignment vertical="center"/>
    </xf>
    <xf numFmtId="0" fontId="57" fillId="37" borderId="0" applyNumberFormat="0" applyBorder="0" applyAlignment="0" applyProtection="0">
      <alignment vertical="center"/>
    </xf>
    <xf numFmtId="0" fontId="56" fillId="24" borderId="0" applyNumberFormat="0" applyBorder="0" applyAlignment="0" applyProtection="0">
      <alignment vertical="center"/>
    </xf>
    <xf numFmtId="0" fontId="57" fillId="38" borderId="0" applyNumberFormat="0" applyBorder="0" applyAlignment="0" applyProtection="0">
      <alignment vertical="center"/>
    </xf>
    <xf numFmtId="0" fontId="56" fillId="28" borderId="0" applyNumberFormat="0" applyBorder="0" applyAlignment="0" applyProtection="0">
      <alignment vertical="center"/>
    </xf>
    <xf numFmtId="0" fontId="57" fillId="39" borderId="0" applyNumberFormat="0" applyBorder="0" applyAlignment="0" applyProtection="0">
      <alignment vertical="center"/>
    </xf>
    <xf numFmtId="0" fontId="56" fillId="32" borderId="0" applyNumberFormat="0" applyBorder="0" applyAlignment="0" applyProtection="0">
      <alignment vertical="center"/>
    </xf>
    <xf numFmtId="0" fontId="57" fillId="40" borderId="0" applyNumberFormat="0" applyBorder="0" applyAlignment="0" applyProtection="0">
      <alignment vertical="center"/>
    </xf>
    <xf numFmtId="0" fontId="56" fillId="13" borderId="0" applyNumberFormat="0" applyBorder="0" applyAlignment="0" applyProtection="0">
      <alignment vertical="center"/>
    </xf>
    <xf numFmtId="0" fontId="57" fillId="41" borderId="0" applyNumberFormat="0" applyBorder="0" applyAlignment="0" applyProtection="0">
      <alignment vertical="center"/>
    </xf>
    <xf numFmtId="0" fontId="56" fillId="17" borderId="0" applyNumberFormat="0" applyBorder="0" applyAlignment="0" applyProtection="0">
      <alignment vertical="center"/>
    </xf>
    <xf numFmtId="0" fontId="57" fillId="42" borderId="0" applyNumberFormat="0" applyBorder="0" applyAlignment="0" applyProtection="0">
      <alignment vertical="center"/>
    </xf>
    <xf numFmtId="0" fontId="56" fillId="21" borderId="0" applyNumberFormat="0" applyBorder="0" applyAlignment="0" applyProtection="0">
      <alignment vertical="center"/>
    </xf>
    <xf numFmtId="0" fontId="57" fillId="43" borderId="0" applyNumberFormat="0" applyBorder="0" applyAlignment="0" applyProtection="0">
      <alignment vertical="center"/>
    </xf>
    <xf numFmtId="0" fontId="56" fillId="25" borderId="0" applyNumberFormat="0" applyBorder="0" applyAlignment="0" applyProtection="0">
      <alignment vertical="center"/>
    </xf>
    <xf numFmtId="0" fontId="57" fillId="38" borderId="0" applyNumberFormat="0" applyBorder="0" applyAlignment="0" applyProtection="0">
      <alignment vertical="center"/>
    </xf>
    <xf numFmtId="0" fontId="56" fillId="29" borderId="0" applyNumberFormat="0" applyBorder="0" applyAlignment="0" applyProtection="0">
      <alignment vertical="center"/>
    </xf>
    <xf numFmtId="0" fontId="57" fillId="41" borderId="0" applyNumberFormat="0" applyBorder="0" applyAlignment="0" applyProtection="0">
      <alignment vertical="center"/>
    </xf>
    <xf numFmtId="0" fontId="56" fillId="33" borderId="0" applyNumberFormat="0" applyBorder="0" applyAlignment="0" applyProtection="0">
      <alignment vertical="center"/>
    </xf>
    <xf numFmtId="0" fontId="57" fillId="44" borderId="0" applyNumberFormat="0" applyBorder="0" applyAlignment="0" applyProtection="0">
      <alignment vertical="center"/>
    </xf>
    <xf numFmtId="0" fontId="58" fillId="14" borderId="0" applyNumberFormat="0" applyBorder="0" applyAlignment="0" applyProtection="0">
      <alignment vertical="center"/>
    </xf>
    <xf numFmtId="0" fontId="41" fillId="45" borderId="0" applyNumberFormat="0" applyBorder="0" applyAlignment="0" applyProtection="0">
      <alignment vertical="center"/>
    </xf>
    <xf numFmtId="0" fontId="58" fillId="18" borderId="0" applyNumberFormat="0" applyBorder="0" applyAlignment="0" applyProtection="0">
      <alignment vertical="center"/>
    </xf>
    <xf numFmtId="0" fontId="41" fillId="42" borderId="0" applyNumberFormat="0" applyBorder="0" applyAlignment="0" applyProtection="0">
      <alignment vertical="center"/>
    </xf>
    <xf numFmtId="0" fontId="58" fillId="22" borderId="0" applyNumberFormat="0" applyBorder="0" applyAlignment="0" applyProtection="0">
      <alignment vertical="center"/>
    </xf>
    <xf numFmtId="0" fontId="41" fillId="43" borderId="0" applyNumberFormat="0" applyBorder="0" applyAlignment="0" applyProtection="0">
      <alignment vertical="center"/>
    </xf>
    <xf numFmtId="0" fontId="58" fillId="26" borderId="0" applyNumberFormat="0" applyBorder="0" applyAlignment="0" applyProtection="0">
      <alignment vertical="center"/>
    </xf>
    <xf numFmtId="0" fontId="41" fillId="46" borderId="0" applyNumberFormat="0" applyBorder="0" applyAlignment="0" applyProtection="0">
      <alignment vertical="center"/>
    </xf>
    <xf numFmtId="0" fontId="58" fillId="30" borderId="0" applyNumberFormat="0" applyBorder="0" applyAlignment="0" applyProtection="0">
      <alignment vertical="center"/>
    </xf>
    <xf numFmtId="0" fontId="41" fillId="47" borderId="0" applyNumberFormat="0" applyBorder="0" applyAlignment="0" applyProtection="0">
      <alignment vertical="center"/>
    </xf>
    <xf numFmtId="0" fontId="58" fillId="34" borderId="0" applyNumberFormat="0" applyBorder="0" applyAlignment="0" applyProtection="0">
      <alignment vertical="center"/>
    </xf>
    <xf numFmtId="0" fontId="41" fillId="48" borderId="0" applyNumberFormat="0" applyBorder="0" applyAlignment="0" applyProtection="0">
      <alignment vertical="center"/>
    </xf>
    <xf numFmtId="0" fontId="58" fillId="11" borderId="0" applyNumberFormat="0" applyBorder="0" applyAlignment="0" applyProtection="0">
      <alignment vertical="center"/>
    </xf>
    <xf numFmtId="0" fontId="41" fillId="49" borderId="0" applyNumberFormat="0" applyBorder="0" applyAlignment="0" applyProtection="0">
      <alignment vertical="center"/>
    </xf>
    <xf numFmtId="0" fontId="58" fillId="15" borderId="0" applyNumberFormat="0" applyBorder="0" applyAlignment="0" applyProtection="0">
      <alignment vertical="center"/>
    </xf>
    <xf numFmtId="0" fontId="41" fillId="50" borderId="0" applyNumberFormat="0" applyBorder="0" applyAlignment="0" applyProtection="0">
      <alignment vertical="center"/>
    </xf>
    <xf numFmtId="0" fontId="58" fillId="19" borderId="0" applyNumberFormat="0" applyBorder="0" applyAlignment="0" applyProtection="0">
      <alignment vertical="center"/>
    </xf>
    <xf numFmtId="0" fontId="41" fillId="51" borderId="0" applyNumberFormat="0" applyBorder="0" applyAlignment="0" applyProtection="0">
      <alignment vertical="center"/>
    </xf>
    <xf numFmtId="0" fontId="58" fillId="23" borderId="0" applyNumberFormat="0" applyBorder="0" applyAlignment="0" applyProtection="0">
      <alignment vertical="center"/>
    </xf>
    <xf numFmtId="0" fontId="41" fillId="46" borderId="0" applyNumberFormat="0" applyBorder="0" applyAlignment="0" applyProtection="0">
      <alignment vertical="center"/>
    </xf>
    <xf numFmtId="0" fontId="58" fillId="27" borderId="0" applyNumberFormat="0" applyBorder="0" applyAlignment="0" applyProtection="0">
      <alignment vertical="center"/>
    </xf>
    <xf numFmtId="0" fontId="41" fillId="47" borderId="0" applyNumberFormat="0" applyBorder="0" applyAlignment="0" applyProtection="0">
      <alignment vertical="center"/>
    </xf>
    <xf numFmtId="0" fontId="58" fillId="31" borderId="0" applyNumberFormat="0" applyBorder="0" applyAlignment="0" applyProtection="0">
      <alignment vertical="center"/>
    </xf>
    <xf numFmtId="0" fontId="41" fillId="52" borderId="0" applyNumberFormat="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9" borderId="173" applyNumberFormat="0" applyAlignment="0" applyProtection="0">
      <alignment vertical="center"/>
    </xf>
    <xf numFmtId="0" fontId="62" fillId="53" borderId="177" applyNumberFormat="0" applyAlignment="0" applyProtection="0">
      <alignment vertical="center"/>
    </xf>
    <xf numFmtId="0" fontId="63" fillId="6" borderId="0" applyNumberFormat="0" applyBorder="0" applyAlignment="0" applyProtection="0">
      <alignment vertical="center"/>
    </xf>
    <xf numFmtId="0" fontId="64" fillId="54" borderId="0" applyNumberFormat="0" applyBorder="0" applyAlignment="0" applyProtection="0">
      <alignment vertical="center"/>
    </xf>
    <xf numFmtId="9" fontId="11" fillId="0" borderId="0" applyFont="0" applyFill="0" applyBorder="0" applyAlignment="0" applyProtection="0"/>
    <xf numFmtId="9" fontId="11" fillId="0" borderId="0" applyFont="0" applyFill="0" applyBorder="0" applyAlignment="0" applyProtection="0"/>
    <xf numFmtId="9" fontId="65" fillId="0" borderId="0" applyFont="0" applyFill="0" applyBorder="0" applyAlignment="0" applyProtection="0">
      <alignment vertical="center"/>
    </xf>
    <xf numFmtId="9" fontId="66" fillId="0" borderId="0" applyFont="0" applyFill="0" applyBorder="0" applyAlignment="0" applyProtection="0"/>
    <xf numFmtId="9" fontId="11" fillId="0" borderId="0" applyFont="0" applyFill="0" applyBorder="0" applyAlignment="0" applyProtection="0"/>
    <xf numFmtId="0" fontId="65" fillId="10" borderId="174" applyNumberFormat="0" applyFont="0" applyAlignment="0" applyProtection="0">
      <alignment vertical="center"/>
    </xf>
    <xf numFmtId="0" fontId="57" fillId="55" borderId="178" applyNumberFormat="0" applyFont="0" applyAlignment="0" applyProtection="0">
      <alignment vertical="center"/>
    </xf>
    <xf numFmtId="0" fontId="67" fillId="0" borderId="172" applyNumberFormat="0" applyFill="0" applyAlignment="0" applyProtection="0">
      <alignment vertical="center"/>
    </xf>
    <xf numFmtId="0" fontId="68" fillId="0" borderId="179" applyNumberFormat="0" applyFill="0" applyAlignment="0" applyProtection="0">
      <alignment vertical="center"/>
    </xf>
    <xf numFmtId="0" fontId="69" fillId="5" borderId="0" applyNumberFormat="0" applyBorder="0" applyAlignment="0" applyProtection="0">
      <alignment vertical="center"/>
    </xf>
    <xf numFmtId="0" fontId="70" fillId="36" borderId="0" applyNumberFormat="0" applyBorder="0" applyAlignment="0" applyProtection="0">
      <alignment vertical="center"/>
    </xf>
    <xf numFmtId="0" fontId="71" fillId="8" borderId="170" applyNumberFormat="0" applyAlignment="0" applyProtection="0">
      <alignment vertical="center"/>
    </xf>
    <xf numFmtId="0" fontId="72" fillId="56" borderId="180" applyNumberFormat="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alignment vertical="center"/>
    </xf>
    <xf numFmtId="38" fontId="3" fillId="0" borderId="0" applyFont="0" applyFill="0" applyBorder="0" applyAlignment="0" applyProtection="0">
      <alignment vertical="center"/>
    </xf>
    <xf numFmtId="0" fontId="75" fillId="0" borderId="167" applyNumberFormat="0" applyFill="0" applyAlignment="0" applyProtection="0">
      <alignment vertical="center"/>
    </xf>
    <xf numFmtId="0" fontId="76" fillId="0" borderId="181" applyNumberFormat="0" applyFill="0" applyAlignment="0" applyProtection="0">
      <alignment vertical="center"/>
    </xf>
    <xf numFmtId="0" fontId="77" fillId="0" borderId="168" applyNumberFormat="0" applyFill="0" applyAlignment="0" applyProtection="0">
      <alignment vertical="center"/>
    </xf>
    <xf numFmtId="0" fontId="78" fillId="0" borderId="182" applyNumberFormat="0" applyFill="0" applyAlignment="0" applyProtection="0">
      <alignment vertical="center"/>
    </xf>
    <xf numFmtId="0" fontId="79" fillId="0" borderId="169" applyNumberFormat="0" applyFill="0" applyAlignment="0" applyProtection="0">
      <alignment vertical="center"/>
    </xf>
    <xf numFmtId="0" fontId="80" fillId="0" borderId="183" applyNumberFormat="0" applyFill="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175" applyNumberFormat="0" applyFill="0" applyAlignment="0" applyProtection="0">
      <alignment vertical="center"/>
    </xf>
    <xf numFmtId="0" fontId="82" fillId="0" borderId="184" applyNumberFormat="0" applyFill="0" applyAlignment="0" applyProtection="0">
      <alignment vertical="center"/>
    </xf>
    <xf numFmtId="0" fontId="83" fillId="8" borderId="171" applyNumberFormat="0" applyAlignment="0" applyProtection="0">
      <alignment vertical="center"/>
    </xf>
    <xf numFmtId="0" fontId="84" fillId="56" borderId="185" applyNumberFormat="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7" fillId="7" borderId="170" applyNumberFormat="0" applyAlignment="0" applyProtection="0">
      <alignment vertical="center"/>
    </xf>
    <xf numFmtId="0" fontId="88" fillId="40" borderId="180" applyNumberFormat="0" applyAlignment="0" applyProtection="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65" fillId="0" borderId="0">
      <alignment vertical="center"/>
    </xf>
    <xf numFmtId="0" fontId="65" fillId="0" borderId="0">
      <alignment vertical="center"/>
    </xf>
    <xf numFmtId="0" fontId="28" fillId="0" borderId="0"/>
    <xf numFmtId="0" fontId="11" fillId="0" borderId="0">
      <alignment vertical="center"/>
    </xf>
    <xf numFmtId="0" fontId="11" fillId="0" borderId="0">
      <alignment vertical="center"/>
    </xf>
    <xf numFmtId="0" fontId="56" fillId="0" borderId="0">
      <alignment vertical="center"/>
    </xf>
    <xf numFmtId="0" fontId="89" fillId="4" borderId="0" applyNumberFormat="0" applyBorder="0" applyAlignment="0" applyProtection="0">
      <alignment vertical="center"/>
    </xf>
    <xf numFmtId="0" fontId="90" fillId="37" borderId="0" applyNumberFormat="0" applyBorder="0" applyAlignment="0" applyProtection="0">
      <alignment vertical="center"/>
    </xf>
    <xf numFmtId="0" fontId="2" fillId="0" borderId="0">
      <alignment vertical="center"/>
    </xf>
    <xf numFmtId="0" fontId="1" fillId="0" borderId="0">
      <alignment vertical="center"/>
    </xf>
    <xf numFmtId="0" fontId="11" fillId="0" borderId="0">
      <alignment vertical="center"/>
    </xf>
  </cellStyleXfs>
  <cellXfs count="1816">
    <xf numFmtId="0" fontId="0" fillId="0" borderId="0" xfId="0"/>
    <xf numFmtId="0" fontId="5" fillId="0" borderId="0" xfId="0" applyFont="1" applyAlignment="1">
      <alignment vertical="center"/>
    </xf>
    <xf numFmtId="0" fontId="11" fillId="0" borderId="0" xfId="0" applyFont="1"/>
    <xf numFmtId="0" fontId="11" fillId="0" borderId="0" xfId="0" applyFont="1" applyAlignment="1">
      <alignment horizontal="right" vertical="center"/>
    </xf>
    <xf numFmtId="0" fontId="11" fillId="0" borderId="18" xfId="0" applyFont="1" applyBorder="1" applyAlignment="1">
      <alignment horizontal="right" vertical="center"/>
    </xf>
    <xf numFmtId="0" fontId="11" fillId="0" borderId="1" xfId="0" applyFont="1" applyBorder="1" applyAlignment="1">
      <alignment horizontal="right" vertical="center"/>
    </xf>
    <xf numFmtId="0" fontId="11" fillId="0" borderId="19" xfId="0" applyFont="1" applyBorder="1" applyAlignment="1">
      <alignment horizontal="right" vertical="center"/>
    </xf>
    <xf numFmtId="0" fontId="11" fillId="0" borderId="19" xfId="0" applyFont="1" applyBorder="1"/>
    <xf numFmtId="0" fontId="11" fillId="0" borderId="20" xfId="0" applyFont="1" applyBorder="1" applyAlignment="1">
      <alignment horizontal="right"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0" fontId="11" fillId="0" borderId="14" xfId="0" applyFont="1" applyBorder="1" applyAlignment="1">
      <alignment horizontal="right" vertical="center"/>
    </xf>
    <xf numFmtId="0" fontId="27" fillId="0" borderId="1" xfId="0" applyFont="1" applyBorder="1" applyAlignment="1">
      <alignment horizontal="center" vertical="center"/>
    </xf>
    <xf numFmtId="0" fontId="27" fillId="0" borderId="23" xfId="0" applyFont="1" applyBorder="1" applyAlignment="1">
      <alignment horizontal="center" vertical="center"/>
    </xf>
    <xf numFmtId="0" fontId="11" fillId="0" borderId="24" xfId="0" applyFont="1" applyBorder="1" applyAlignment="1">
      <alignment horizontal="right" vertical="center"/>
    </xf>
    <xf numFmtId="0" fontId="11" fillId="0" borderId="25" xfId="0" applyFont="1" applyBorder="1" applyAlignment="1">
      <alignment horizontal="right" vertical="center"/>
    </xf>
    <xf numFmtId="0" fontId="11" fillId="0" borderId="26" xfId="0" applyFont="1" applyBorder="1" applyAlignment="1">
      <alignment horizontal="right" vertical="center"/>
    </xf>
    <xf numFmtId="0" fontId="11" fillId="0" borderId="27" xfId="0" applyFont="1" applyBorder="1" applyAlignment="1">
      <alignment horizontal="right" vertical="center"/>
    </xf>
    <xf numFmtId="0" fontId="9" fillId="0" borderId="27" xfId="0" applyFont="1" applyFill="1" applyBorder="1" applyAlignment="1">
      <alignment horizontal="center" vertical="center"/>
    </xf>
    <xf numFmtId="0" fontId="9" fillId="0" borderId="27" xfId="0" applyFont="1" applyFill="1" applyBorder="1" applyAlignment="1">
      <alignment horizontal="distributed" vertical="center" shrinkToFit="1"/>
    </xf>
    <xf numFmtId="0" fontId="11" fillId="0" borderId="28" xfId="0" applyFont="1" applyBorder="1" applyAlignment="1">
      <alignment horizontal="center" vertical="center"/>
    </xf>
    <xf numFmtId="0" fontId="11" fillId="0" borderId="29" xfId="0" applyFont="1" applyBorder="1" applyAlignment="1">
      <alignment horizontal="right" vertical="center"/>
    </xf>
    <xf numFmtId="0" fontId="11" fillId="0" borderId="11" xfId="0" applyFont="1" applyBorder="1" applyAlignment="1">
      <alignment horizontal="right" vertical="center"/>
    </xf>
    <xf numFmtId="0" fontId="11" fillId="0" borderId="15" xfId="0" applyFont="1" applyBorder="1" applyAlignment="1"/>
    <xf numFmtId="0" fontId="11" fillId="0" borderId="15" xfId="0" applyFont="1" applyBorder="1" applyAlignment="1">
      <alignment horizontal="center" vertical="center"/>
    </xf>
    <xf numFmtId="0" fontId="11" fillId="0" borderId="15" xfId="0" applyFont="1" applyBorder="1" applyAlignment="1">
      <alignment horizontal="right" vertical="center"/>
    </xf>
    <xf numFmtId="0" fontId="9" fillId="0" borderId="11" xfId="0" applyFont="1" applyFill="1" applyBorder="1" applyAlignment="1">
      <alignment horizontal="distributed" vertical="center" shrinkToFit="1"/>
    </xf>
    <xf numFmtId="0" fontId="11" fillId="0" borderId="7" xfId="0" applyFont="1" applyBorder="1" applyAlignment="1">
      <alignment horizontal="right" vertical="center"/>
    </xf>
    <xf numFmtId="0" fontId="9" fillId="0" borderId="16" xfId="0" applyFont="1" applyFill="1" applyBorder="1" applyAlignment="1">
      <alignment horizontal="center" vertical="center"/>
    </xf>
    <xf numFmtId="0" fontId="11" fillId="0" borderId="10" xfId="0" applyFont="1" applyBorder="1" applyAlignment="1"/>
    <xf numFmtId="0" fontId="11" fillId="0" borderId="10" xfId="0" applyFont="1" applyBorder="1" applyAlignment="1">
      <alignment horizontal="right" vertical="center"/>
    </xf>
    <xf numFmtId="0" fontId="9" fillId="0" borderId="12" xfId="0" applyFont="1" applyFill="1" applyBorder="1" applyAlignment="1">
      <alignment horizontal="distributed" vertical="center" shrinkToFit="1"/>
    </xf>
    <xf numFmtId="0" fontId="9" fillId="0" borderId="15"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5" xfId="0" applyFont="1" applyFill="1" applyBorder="1" applyAlignment="1">
      <alignment horizontal="distributed" vertical="center" shrinkToFit="1"/>
    </xf>
    <xf numFmtId="0" fontId="33" fillId="0" borderId="15" xfId="0" applyFont="1" applyBorder="1" applyAlignment="1">
      <alignment horizontal="right" vertical="center"/>
    </xf>
    <xf numFmtId="0" fontId="11" fillId="0" borderId="16" xfId="0" applyFont="1" applyBorder="1" applyAlignment="1">
      <alignment horizontal="right"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32" fillId="0" borderId="15" xfId="0" applyFont="1" applyBorder="1" applyAlignment="1">
      <alignment horizontal="right" vertical="center"/>
    </xf>
    <xf numFmtId="0" fontId="9" fillId="0" borderId="10" xfId="0" applyFont="1" applyFill="1" applyBorder="1" applyAlignment="1">
      <alignment horizontal="center" vertical="center"/>
    </xf>
    <xf numFmtId="0" fontId="32" fillId="0" borderId="16" xfId="0" applyFont="1" applyBorder="1" applyAlignment="1">
      <alignment horizontal="center" vertical="center"/>
    </xf>
    <xf numFmtId="0" fontId="11" fillId="0" borderId="14" xfId="0" applyFont="1" applyBorder="1" applyAlignment="1"/>
    <xf numFmtId="0" fontId="11" fillId="0" borderId="30" xfId="0" applyFont="1" applyBorder="1" applyAlignment="1">
      <alignment horizontal="right" vertical="center"/>
    </xf>
    <xf numFmtId="0" fontId="9" fillId="0" borderId="7" xfId="0" applyFont="1" applyFill="1" applyBorder="1" applyAlignment="1">
      <alignment horizontal="distributed" vertical="center" shrinkToFit="1"/>
    </xf>
    <xf numFmtId="0" fontId="9" fillId="0" borderId="31" xfId="0" applyFont="1" applyFill="1" applyBorder="1" applyAlignment="1">
      <alignment horizontal="distributed" vertical="center" shrinkToFit="1"/>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34" fillId="0" borderId="33" xfId="0" applyFont="1" applyBorder="1" applyAlignment="1">
      <alignment horizontal="center" vertical="center"/>
    </xf>
    <xf numFmtId="0" fontId="11" fillId="0" borderId="34" xfId="0" applyFont="1" applyBorder="1" applyAlignment="1">
      <alignment horizontal="center" vertical="center"/>
    </xf>
    <xf numFmtId="0" fontId="34" fillId="0" borderId="34" xfId="0" applyFont="1" applyBorder="1" applyAlignment="1">
      <alignment horizontal="center" vertical="center"/>
    </xf>
    <xf numFmtId="0" fontId="35" fillId="0" borderId="0" xfId="0" applyFont="1" applyBorder="1" applyAlignment="1">
      <alignment vertical="center"/>
    </xf>
    <xf numFmtId="0" fontId="11" fillId="0" borderId="0" xfId="0" applyFont="1" applyAlignment="1"/>
    <xf numFmtId="0" fontId="11" fillId="0" borderId="35" xfId="0" applyFont="1" applyBorder="1" applyAlignment="1">
      <alignment horizontal="right" vertical="center"/>
    </xf>
    <xf numFmtId="0" fontId="11" fillId="0" borderId="36" xfId="0" applyFont="1" applyBorder="1" applyAlignment="1">
      <alignment horizontal="right" vertical="center"/>
    </xf>
    <xf numFmtId="0" fontId="11" fillId="0" borderId="37" xfId="0" applyFont="1" applyBorder="1" applyAlignment="1">
      <alignment horizontal="right" vertical="center"/>
    </xf>
    <xf numFmtId="0" fontId="11" fillId="0" borderId="38" xfId="0" applyFont="1" applyBorder="1" applyAlignment="1">
      <alignment horizontal="right" vertical="center"/>
    </xf>
    <xf numFmtId="0" fontId="11" fillId="0" borderId="37" xfId="0" applyFont="1" applyBorder="1" applyAlignment="1">
      <alignment horizontal="center" vertical="center"/>
    </xf>
    <xf numFmtId="0" fontId="11" fillId="0" borderId="39" xfId="0" applyFont="1" applyBorder="1" applyAlignment="1">
      <alignment horizontal="right" vertical="center"/>
    </xf>
    <xf numFmtId="0" fontId="11" fillId="0" borderId="36" xfId="0" applyFont="1" applyBorder="1"/>
    <xf numFmtId="0" fontId="11" fillId="0" borderId="40" xfId="0" applyFont="1" applyBorder="1"/>
    <xf numFmtId="0" fontId="9" fillId="0" borderId="32" xfId="0" applyFont="1" applyFill="1" applyBorder="1" applyAlignment="1">
      <alignment horizontal="distributed" vertical="center" shrinkToFit="1"/>
    </xf>
    <xf numFmtId="0" fontId="11" fillId="0" borderId="41" xfId="0" applyFont="1" applyBorder="1" applyAlignment="1">
      <alignment horizontal="center" vertical="center"/>
    </xf>
    <xf numFmtId="0" fontId="11" fillId="0" borderId="42" xfId="0" applyFont="1" applyBorder="1" applyAlignment="1">
      <alignment horizontal="right" vertical="center"/>
    </xf>
    <xf numFmtId="0" fontId="11" fillId="0" borderId="43" xfId="0" applyFont="1" applyBorder="1" applyAlignment="1">
      <alignment vertical="center"/>
    </xf>
    <xf numFmtId="0" fontId="11" fillId="0" borderId="44" xfId="0" applyFont="1" applyBorder="1" applyAlignment="1">
      <alignment horizontal="center" vertical="center"/>
    </xf>
    <xf numFmtId="0" fontId="11" fillId="0" borderId="0" xfId="0" applyFont="1" applyBorder="1"/>
    <xf numFmtId="0" fontId="11" fillId="0" borderId="0" xfId="0" applyFont="1" applyBorder="1" applyAlignment="1"/>
    <xf numFmtId="0" fontId="0" fillId="0" borderId="0" xfId="0" applyFont="1" applyAlignment="1">
      <alignment horizontal="center" vertical="center"/>
    </xf>
    <xf numFmtId="0" fontId="0"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0" fillId="0" borderId="0" xfId="0" applyFont="1" applyAlignment="1">
      <alignment vertical="top"/>
    </xf>
    <xf numFmtId="0" fontId="11" fillId="0" borderId="0" xfId="0" applyFont="1" applyAlignment="1">
      <alignment horizontal="right"/>
    </xf>
    <xf numFmtId="0" fontId="0" fillId="0" borderId="0" xfId="0" applyFont="1" applyAlignment="1">
      <alignment horizontal="right"/>
    </xf>
    <xf numFmtId="0" fontId="11" fillId="0" borderId="0" xfId="17">
      <alignment vertical="center"/>
    </xf>
    <xf numFmtId="0" fontId="35" fillId="0" borderId="0" xfId="17" applyFont="1" applyAlignment="1">
      <alignment horizontal="distributed" vertical="center"/>
    </xf>
    <xf numFmtId="0" fontId="33" fillId="0" borderId="0" xfId="17" applyFont="1" applyAlignment="1">
      <alignment horizontal="center" vertical="top"/>
    </xf>
    <xf numFmtId="0" fontId="11" fillId="0" borderId="0" xfId="17" applyAlignment="1">
      <alignment horizontal="left" vertical="center"/>
    </xf>
    <xf numFmtId="0" fontId="35" fillId="0" borderId="0" xfId="17" applyFont="1">
      <alignment vertical="center"/>
    </xf>
    <xf numFmtId="0" fontId="0" fillId="0" borderId="0" xfId="17" applyFont="1">
      <alignment vertical="center"/>
    </xf>
    <xf numFmtId="0" fontId="11" fillId="0" borderId="0" xfId="17" applyBorder="1">
      <alignment vertical="center"/>
    </xf>
    <xf numFmtId="0" fontId="33" fillId="0" borderId="0" xfId="17" applyFont="1" applyBorder="1" applyAlignment="1">
      <alignment horizontal="center" vertical="top"/>
    </xf>
    <xf numFmtId="0" fontId="44" fillId="0" borderId="0" xfId="17" applyFont="1">
      <alignment vertical="center"/>
    </xf>
    <xf numFmtId="0" fontId="5" fillId="0" borderId="0" xfId="23" applyFont="1">
      <alignment vertical="center"/>
    </xf>
    <xf numFmtId="0" fontId="5" fillId="0" borderId="0" xfId="23" applyFont="1" applyBorder="1" applyAlignment="1">
      <alignment horizontal="center" vertical="center" textRotation="255"/>
    </xf>
    <xf numFmtId="0" fontId="19" fillId="0" borderId="0" xfId="23" applyFont="1">
      <alignment vertical="center"/>
    </xf>
    <xf numFmtId="0" fontId="35" fillId="0" borderId="0" xfId="0" applyFont="1" applyAlignment="1">
      <alignment vertical="center"/>
    </xf>
    <xf numFmtId="0" fontId="0" fillId="0" borderId="0" xfId="0" applyFont="1"/>
    <xf numFmtId="0" fontId="5" fillId="0" borderId="108" xfId="15" applyFont="1" applyBorder="1" applyAlignment="1">
      <alignment horizontal="center" vertical="center"/>
    </xf>
    <xf numFmtId="0" fontId="11" fillId="0" borderId="109" xfId="15" applyBorder="1" applyAlignment="1">
      <alignment vertical="center"/>
    </xf>
    <xf numFmtId="0" fontId="11" fillId="0" borderId="109" xfId="15" applyBorder="1" applyAlignment="1">
      <alignment horizontal="center" vertical="center"/>
    </xf>
    <xf numFmtId="0" fontId="11" fillId="0" borderId="110" xfId="15" applyBorder="1" applyAlignment="1">
      <alignment vertical="center"/>
    </xf>
    <xf numFmtId="0" fontId="11" fillId="0" borderId="110" xfId="15" applyBorder="1" applyAlignment="1">
      <alignment horizontal="center" vertical="center"/>
    </xf>
    <xf numFmtId="0" fontId="11" fillId="0" borderId="111" xfId="15" applyBorder="1" applyAlignment="1">
      <alignment vertical="center"/>
    </xf>
    <xf numFmtId="0" fontId="11" fillId="0" borderId="111" xfId="15" applyBorder="1" applyAlignment="1">
      <alignment horizontal="center" vertical="center"/>
    </xf>
    <xf numFmtId="0" fontId="11" fillId="0" borderId="112" xfId="15" applyFill="1" applyBorder="1" applyAlignment="1">
      <alignment vertical="center"/>
    </xf>
    <xf numFmtId="0" fontId="11" fillId="0" borderId="112" xfId="15" applyFill="1" applyBorder="1" applyAlignment="1">
      <alignment horizontal="center" vertical="center"/>
    </xf>
    <xf numFmtId="0" fontId="11" fillId="2" borderId="109" xfId="15" applyFill="1" applyBorder="1" applyAlignment="1">
      <alignment vertical="center"/>
    </xf>
    <xf numFmtId="0" fontId="11" fillId="2" borderId="109" xfId="15" applyFill="1" applyBorder="1" applyAlignment="1">
      <alignment horizontal="center" vertical="center"/>
    </xf>
    <xf numFmtId="0" fontId="11" fillId="2" borderId="111" xfId="15" applyFill="1" applyBorder="1" applyAlignment="1">
      <alignment vertical="center"/>
    </xf>
    <xf numFmtId="0" fontId="11" fillId="2" borderId="111" xfId="15" applyFill="1" applyBorder="1" applyAlignment="1">
      <alignment horizontal="center" vertical="center"/>
    </xf>
    <xf numFmtId="0" fontId="11" fillId="2" borderId="112" xfId="15" applyFill="1" applyBorder="1" applyAlignment="1">
      <alignment vertical="center"/>
    </xf>
    <xf numFmtId="0" fontId="11" fillId="2" borderId="112" xfId="15" applyFill="1" applyBorder="1" applyAlignment="1">
      <alignment horizontal="center" vertical="center"/>
    </xf>
    <xf numFmtId="0" fontId="11" fillId="0" borderId="15" xfId="15" applyBorder="1" applyAlignment="1">
      <alignment vertical="center"/>
    </xf>
    <xf numFmtId="0" fontId="11" fillId="0" borderId="47" xfId="0" applyFont="1" applyBorder="1" applyAlignment="1">
      <alignment horizontal="center" vertical="center"/>
    </xf>
    <xf numFmtId="0" fontId="11" fillId="0" borderId="113" xfId="0" applyFont="1" applyBorder="1" applyAlignment="1">
      <alignment horizontal="center" vertical="center"/>
    </xf>
    <xf numFmtId="0" fontId="0" fillId="0" borderId="16" xfId="0" applyFont="1" applyBorder="1" applyAlignment="1">
      <alignment horizontal="center" vertical="center"/>
    </xf>
    <xf numFmtId="0" fontId="0" fillId="0" borderId="14" xfId="0" applyFont="1" applyBorder="1" applyAlignment="1">
      <alignment horizontal="center" vertical="distributed" textRotation="255" indent="2"/>
    </xf>
    <xf numFmtId="0" fontId="0" fillId="0" borderId="25" xfId="0" applyFont="1" applyBorder="1" applyAlignment="1">
      <alignment horizontal="center" vertical="distributed" textRotation="255" indent="2"/>
    </xf>
    <xf numFmtId="0" fontId="0" fillId="0" borderId="15" xfId="0" applyFont="1" applyBorder="1" applyAlignment="1">
      <alignment horizontal="center" vertical="center"/>
    </xf>
    <xf numFmtId="0" fontId="5" fillId="0" borderId="0" xfId="25" applyFont="1" applyFill="1">
      <alignment vertical="center"/>
    </xf>
    <xf numFmtId="0" fontId="5" fillId="0" borderId="0" xfId="25" applyFont="1" applyFill="1" applyBorder="1" applyAlignment="1"/>
    <xf numFmtId="0" fontId="14" fillId="3" borderId="80" xfId="27" applyFont="1" applyFill="1" applyBorder="1" applyAlignment="1">
      <alignment horizontal="distributed" vertical="center" shrinkToFit="1"/>
    </xf>
    <xf numFmtId="0" fontId="14" fillId="3" borderId="0" xfId="27" applyFont="1" applyFill="1" applyBorder="1" applyAlignment="1">
      <alignment horizontal="distributed" vertical="center" shrinkToFit="1"/>
    </xf>
    <xf numFmtId="0" fontId="13" fillId="3" borderId="0" xfId="25" applyFont="1" applyFill="1" applyBorder="1" applyAlignment="1">
      <alignment horizontal="right" vertical="center"/>
    </xf>
    <xf numFmtId="0" fontId="5" fillId="3" borderId="0" xfId="25" applyFont="1" applyFill="1" applyBorder="1" applyAlignment="1">
      <alignment horizontal="right" vertical="center"/>
    </xf>
    <xf numFmtId="0" fontId="53" fillId="3" borderId="0" xfId="27" applyFont="1" applyFill="1" applyBorder="1" applyAlignment="1">
      <alignment horizontal="distributed" vertical="center" shrinkToFit="1"/>
    </xf>
    <xf numFmtId="0" fontId="45" fillId="3" borderId="0" xfId="27" applyFont="1" applyFill="1" applyBorder="1" applyAlignment="1">
      <alignment horizontal="distributed" vertical="distributed"/>
    </xf>
    <xf numFmtId="0" fontId="12" fillId="3" borderId="0" xfId="25" applyFont="1" applyFill="1" applyBorder="1" applyAlignment="1">
      <alignment horizontal="center" vertical="center"/>
    </xf>
    <xf numFmtId="0" fontId="5" fillId="3" borderId="0" xfId="25" applyFont="1" applyFill="1" applyBorder="1" applyAlignment="1">
      <alignment horizontal="center" vertical="center"/>
    </xf>
    <xf numFmtId="0" fontId="5" fillId="3" borderId="0" xfId="25" applyFont="1" applyFill="1" applyBorder="1" applyAlignment="1">
      <alignment vertical="center"/>
    </xf>
    <xf numFmtId="0" fontId="9" fillId="3" borderId="0" xfId="27" applyFont="1" applyFill="1" applyBorder="1" applyAlignment="1">
      <alignment horizontal="distributed" vertical="center"/>
    </xf>
    <xf numFmtId="0" fontId="29" fillId="3" borderId="0" xfId="27" applyFont="1" applyFill="1" applyBorder="1" applyAlignment="1">
      <alignment horizontal="distributed"/>
    </xf>
    <xf numFmtId="0" fontId="5" fillId="3" borderId="80" xfId="25" applyFont="1" applyFill="1" applyBorder="1" applyAlignment="1">
      <alignment horizontal="center" vertical="center"/>
    </xf>
    <xf numFmtId="0" fontId="9" fillId="3" borderId="0" xfId="25" applyFont="1" applyFill="1" applyBorder="1" applyAlignment="1">
      <alignment horizontal="distributed" vertical="center"/>
    </xf>
    <xf numFmtId="0" fontId="12" fillId="3" borderId="0" xfId="27" applyFont="1" applyFill="1" applyBorder="1" applyAlignment="1">
      <alignment horizontal="distributed" vertical="center" shrinkToFit="1"/>
    </xf>
    <xf numFmtId="0" fontId="5" fillId="0" borderId="0" xfId="25" applyFont="1" applyFill="1" applyAlignment="1">
      <alignment vertical="center"/>
    </xf>
    <xf numFmtId="0" fontId="11" fillId="2" borderId="166" xfId="15" applyFill="1" applyBorder="1" applyAlignment="1">
      <alignment vertical="center"/>
    </xf>
    <xf numFmtId="0" fontId="11" fillId="2" borderId="166" xfId="15" applyFill="1" applyBorder="1" applyAlignment="1">
      <alignment horizontal="center" vertical="center"/>
    </xf>
    <xf numFmtId="0" fontId="11" fillId="0" borderId="112" xfId="15" applyBorder="1" applyAlignment="1">
      <alignment vertical="center"/>
    </xf>
    <xf numFmtId="0" fontId="11" fillId="0" borderId="112" xfId="15" applyBorder="1" applyAlignment="1">
      <alignment horizontal="center" vertical="center"/>
    </xf>
    <xf numFmtId="0" fontId="11" fillId="0" borderId="0" xfId="15" applyAlignment="1">
      <alignment vertical="center"/>
    </xf>
    <xf numFmtId="0" fontId="5" fillId="0" borderId="108" xfId="29" applyFont="1" applyBorder="1" applyAlignment="1">
      <alignment horizontal="center" vertical="center"/>
    </xf>
    <xf numFmtId="0" fontId="5" fillId="0" borderId="108" xfId="29" applyFont="1" applyBorder="1" applyAlignment="1">
      <alignment horizontal="center" vertical="center" shrinkToFit="1"/>
    </xf>
    <xf numFmtId="0" fontId="5" fillId="0" borderId="176" xfId="29" applyFont="1" applyBorder="1" applyAlignment="1">
      <alignment horizontal="center" vertical="center"/>
    </xf>
    <xf numFmtId="0" fontId="5" fillId="0" borderId="15" xfId="29" applyBorder="1">
      <alignment vertical="center"/>
    </xf>
    <xf numFmtId="0" fontId="5" fillId="0" borderId="0" xfId="29">
      <alignment vertical="center"/>
    </xf>
    <xf numFmtId="0" fontId="5" fillId="0" borderId="109" xfId="29" applyBorder="1">
      <alignment vertical="center"/>
    </xf>
    <xf numFmtId="0" fontId="5" fillId="0" borderId="109" xfId="29" applyBorder="1" applyAlignment="1">
      <alignment horizontal="center" vertical="center"/>
    </xf>
    <xf numFmtId="0" fontId="5" fillId="0" borderId="176" xfId="29" applyBorder="1" applyAlignment="1">
      <alignment horizontal="center" vertical="center"/>
    </xf>
    <xf numFmtId="0" fontId="5" fillId="0" borderId="110" xfId="29" applyBorder="1">
      <alignment vertical="center"/>
    </xf>
    <xf numFmtId="0" fontId="5" fillId="0" borderId="110" xfId="29" applyBorder="1" applyAlignment="1">
      <alignment horizontal="center" vertical="center"/>
    </xf>
    <xf numFmtId="0" fontId="5" fillId="0" borderId="111" xfId="29" applyBorder="1">
      <alignment vertical="center"/>
    </xf>
    <xf numFmtId="0" fontId="5" fillId="0" borderId="111" xfId="29" applyBorder="1" applyAlignment="1">
      <alignment horizontal="center" vertical="center"/>
    </xf>
    <xf numFmtId="0" fontId="5" fillId="0" borderId="112" xfId="29" applyFill="1" applyBorder="1">
      <alignment vertical="center"/>
    </xf>
    <xf numFmtId="0" fontId="5" fillId="0" borderId="112" xfId="29" applyFill="1" applyBorder="1" applyAlignment="1">
      <alignment horizontal="center" vertical="center"/>
    </xf>
    <xf numFmtId="0" fontId="5" fillId="0" borderId="176" xfId="29" applyFill="1" applyBorder="1" applyAlignment="1">
      <alignment horizontal="center" vertical="center"/>
    </xf>
    <xf numFmtId="0" fontId="5" fillId="2" borderId="109" xfId="29" applyFill="1" applyBorder="1">
      <alignment vertical="center"/>
    </xf>
    <xf numFmtId="0" fontId="5" fillId="2" borderId="109" xfId="29" applyFill="1" applyBorder="1" applyAlignment="1">
      <alignment horizontal="center" vertical="center"/>
    </xf>
    <xf numFmtId="0" fontId="5" fillId="2" borderId="111" xfId="29" applyFill="1" applyBorder="1">
      <alignment vertical="center"/>
    </xf>
    <xf numFmtId="0" fontId="5" fillId="2" borderId="111" xfId="29" applyFill="1" applyBorder="1" applyAlignment="1">
      <alignment horizontal="center" vertical="center"/>
    </xf>
    <xf numFmtId="0" fontId="5" fillId="2" borderId="166" xfId="29" applyFill="1" applyBorder="1">
      <alignment vertical="center"/>
    </xf>
    <xf numFmtId="0" fontId="5" fillId="2" borderId="166" xfId="29" applyFill="1" applyBorder="1" applyAlignment="1">
      <alignment horizontal="center" vertical="center"/>
    </xf>
    <xf numFmtId="0" fontId="5" fillId="0" borderId="166" xfId="29" applyBorder="1">
      <alignment vertical="center"/>
    </xf>
    <xf numFmtId="0" fontId="5" fillId="0" borderId="35" xfId="29" applyBorder="1">
      <alignment vertical="center"/>
    </xf>
    <xf numFmtId="0" fontId="5" fillId="0" borderId="0" xfId="29" applyAlignment="1">
      <alignment horizontal="center" vertical="center"/>
    </xf>
    <xf numFmtId="0" fontId="11" fillId="0" borderId="0" xfId="121" applyFont="1"/>
    <xf numFmtId="0" fontId="11" fillId="0" borderId="0" xfId="121" applyFont="1" applyAlignment="1">
      <alignment horizontal="center"/>
    </xf>
    <xf numFmtId="0" fontId="11" fillId="0" borderId="0" xfId="121" applyFont="1" applyAlignment="1">
      <alignment horizontal="right"/>
    </xf>
    <xf numFmtId="0" fontId="11" fillId="0" borderId="0" xfId="121" applyFont="1" applyAlignment="1"/>
    <xf numFmtId="0" fontId="11" fillId="0" borderId="0" xfId="121" applyFont="1" applyBorder="1" applyAlignment="1"/>
    <xf numFmtId="0" fontId="11" fillId="0" borderId="0" xfId="121" applyFont="1" applyBorder="1"/>
    <xf numFmtId="0" fontId="11" fillId="0" borderId="0" xfId="121" applyFont="1" applyAlignment="1">
      <alignment horizontal="center" vertical="center" shrinkToFit="1"/>
    </xf>
    <xf numFmtId="0" fontId="11" fillId="0" borderId="0" xfId="121" applyFont="1" applyAlignment="1">
      <alignment horizontal="center" vertical="center"/>
    </xf>
    <xf numFmtId="0" fontId="11" fillId="0" borderId="0" xfId="121" applyFont="1" applyAlignment="1">
      <alignment vertical="top"/>
    </xf>
    <xf numFmtId="0" fontId="35" fillId="0" borderId="0" xfId="121" applyFont="1" applyAlignment="1">
      <alignment vertical="center"/>
    </xf>
    <xf numFmtId="0" fontId="34" fillId="0" borderId="34" xfId="121" applyFont="1" applyBorder="1" applyAlignment="1">
      <alignment horizontal="center" vertical="center"/>
    </xf>
    <xf numFmtId="0" fontId="11" fillId="0" borderId="34" xfId="121" applyFont="1" applyBorder="1" applyAlignment="1">
      <alignment horizontal="center" vertical="center"/>
    </xf>
    <xf numFmtId="0" fontId="34" fillId="0" borderId="33" xfId="121" applyFont="1" applyBorder="1" applyAlignment="1">
      <alignment horizontal="center" vertical="center"/>
    </xf>
    <xf numFmtId="0" fontId="11" fillId="0" borderId="32" xfId="121" applyFont="1" applyBorder="1" applyAlignment="1">
      <alignment horizontal="center" vertical="center"/>
    </xf>
    <xf numFmtId="0" fontId="11" fillId="0" borderId="33" xfId="121" applyFont="1" applyBorder="1" applyAlignment="1">
      <alignment horizontal="center" vertical="center"/>
    </xf>
    <xf numFmtId="0" fontId="11" fillId="0" borderId="28" xfId="121" applyFont="1" applyBorder="1" applyAlignment="1">
      <alignment horizontal="center" vertical="center"/>
    </xf>
    <xf numFmtId="0" fontId="11" fillId="0" borderId="30" xfId="121" applyFont="1" applyBorder="1" applyAlignment="1">
      <alignment horizontal="center" vertical="center"/>
    </xf>
    <xf numFmtId="0" fontId="9" fillId="0" borderId="7" xfId="121" applyFont="1" applyFill="1" applyBorder="1" applyAlignment="1">
      <alignment horizontal="left" vertical="center" indent="1" shrinkToFit="1"/>
    </xf>
    <xf numFmtId="0" fontId="11" fillId="0" borderId="16" xfId="121" applyFont="1" applyBorder="1" applyAlignment="1">
      <alignment horizontal="right" vertical="center"/>
    </xf>
    <xf numFmtId="0" fontId="9" fillId="0" borderId="16" xfId="121" applyFont="1" applyFill="1" applyBorder="1" applyAlignment="1">
      <alignment horizontal="center" vertical="center"/>
    </xf>
    <xf numFmtId="38" fontId="11" fillId="0" borderId="16" xfId="104" applyFont="1" applyBorder="1" applyAlignment="1">
      <alignment horizontal="right" vertical="center"/>
    </xf>
    <xf numFmtId="38" fontId="11" fillId="0" borderId="7" xfId="104" applyFont="1" applyBorder="1" applyAlignment="1">
      <alignment horizontal="right" vertical="center"/>
    </xf>
    <xf numFmtId="0" fontId="11" fillId="0" borderId="29" xfId="121" applyFont="1" applyBorder="1" applyAlignment="1">
      <alignment horizontal="right" vertical="center"/>
    </xf>
    <xf numFmtId="0" fontId="9" fillId="0" borderId="11" xfId="121" applyFont="1" applyFill="1" applyBorder="1" applyAlignment="1">
      <alignment horizontal="left" vertical="center" indent="1" shrinkToFit="1"/>
    </xf>
    <xf numFmtId="0" fontId="9" fillId="0" borderId="15" xfId="121" applyFont="1" applyFill="1" applyBorder="1" applyAlignment="1">
      <alignment horizontal="center" vertical="center"/>
    </xf>
    <xf numFmtId="0" fontId="11" fillId="0" borderId="15" xfId="121" applyFont="1" applyBorder="1" applyAlignment="1">
      <alignment horizontal="center" vertical="center"/>
    </xf>
    <xf numFmtId="38" fontId="11" fillId="0" borderId="15" xfId="104" applyFont="1" applyBorder="1" applyAlignment="1">
      <alignment horizontal="right" vertical="center"/>
    </xf>
    <xf numFmtId="0" fontId="11" fillId="0" borderId="44" xfId="121" applyFont="1" applyBorder="1" applyAlignment="1">
      <alignment horizontal="center" vertical="center"/>
    </xf>
    <xf numFmtId="0" fontId="9" fillId="0" borderId="15" xfId="121" applyFont="1" applyFill="1" applyBorder="1" applyAlignment="1">
      <alignment horizontal="left" vertical="center" indent="1" shrinkToFit="1"/>
    </xf>
    <xf numFmtId="38" fontId="11" fillId="0" borderId="10" xfId="104" applyFont="1" applyBorder="1" applyAlignment="1">
      <alignment horizontal="right" vertical="center"/>
    </xf>
    <xf numFmtId="0" fontId="9" fillId="0" borderId="14" xfId="121" applyFont="1" applyFill="1" applyBorder="1" applyAlignment="1">
      <alignment horizontal="center" vertical="center"/>
    </xf>
    <xf numFmtId="0" fontId="9" fillId="0" borderId="10" xfId="121" applyFont="1" applyFill="1" applyBorder="1" applyAlignment="1">
      <alignment horizontal="center" vertical="center"/>
    </xf>
    <xf numFmtId="0" fontId="9" fillId="0" borderId="12" xfId="121" applyFont="1" applyFill="1" applyBorder="1" applyAlignment="1">
      <alignment horizontal="left" vertical="center" indent="1" shrinkToFit="1"/>
    </xf>
    <xf numFmtId="0" fontId="11" fillId="0" borderId="50" xfId="121" applyFont="1" applyBorder="1" applyAlignment="1">
      <alignment horizontal="center" vertical="center"/>
    </xf>
    <xf numFmtId="0" fontId="11" fillId="0" borderId="10" xfId="121" applyFont="1" applyBorder="1" applyAlignment="1">
      <alignment horizontal="center" vertical="center"/>
    </xf>
    <xf numFmtId="0" fontId="11" fillId="0" borderId="14" xfId="121" applyFont="1" applyBorder="1" applyAlignment="1">
      <alignment horizontal="right" vertical="center"/>
    </xf>
    <xf numFmtId="38" fontId="11" fillId="0" borderId="12" xfId="104" applyFont="1" applyBorder="1" applyAlignment="1">
      <alignment vertical="center"/>
    </xf>
    <xf numFmtId="0" fontId="11" fillId="0" borderId="121" xfId="121" applyFont="1" applyBorder="1" applyAlignment="1">
      <alignment horizontal="right" vertical="center"/>
    </xf>
    <xf numFmtId="0" fontId="11" fillId="0" borderId="186" xfId="121" applyFont="1" applyBorder="1" applyAlignment="1">
      <alignment horizontal="center" vertical="center"/>
    </xf>
    <xf numFmtId="0" fontId="9" fillId="0" borderId="10" xfId="121" applyFont="1" applyFill="1" applyBorder="1" applyAlignment="1">
      <alignment horizontal="left" vertical="center" indent="1" shrinkToFit="1"/>
    </xf>
    <xf numFmtId="0" fontId="11" fillId="0" borderId="49" xfId="121" applyFont="1" applyBorder="1" applyAlignment="1">
      <alignment horizontal="center" vertical="center"/>
    </xf>
    <xf numFmtId="0" fontId="11" fillId="0" borderId="15" xfId="121" applyFont="1" applyBorder="1" applyAlignment="1">
      <alignment horizontal="right" vertical="center"/>
    </xf>
    <xf numFmtId="38" fontId="11" fillId="0" borderId="11" xfId="104" applyFont="1" applyBorder="1" applyAlignment="1">
      <alignment vertical="center"/>
    </xf>
    <xf numFmtId="0" fontId="11" fillId="0" borderId="85" xfId="121" applyFont="1" applyBorder="1" applyAlignment="1">
      <alignment horizontal="right" vertical="center"/>
    </xf>
    <xf numFmtId="0" fontId="11" fillId="0" borderId="41" xfId="121" applyFont="1" applyBorder="1" applyAlignment="1">
      <alignment horizontal="center" vertical="center"/>
    </xf>
    <xf numFmtId="0" fontId="9" fillId="0" borderId="32" xfId="121" applyFont="1" applyFill="1" applyBorder="1" applyAlignment="1">
      <alignment horizontal="left" vertical="center" indent="1" shrinkToFit="1"/>
    </xf>
    <xf numFmtId="0" fontId="11" fillId="0" borderId="32" xfId="121" applyFont="1" applyBorder="1" applyAlignment="1">
      <alignment horizontal="right" vertical="center"/>
    </xf>
    <xf numFmtId="0" fontId="9" fillId="0" borderId="32" xfId="121" applyFont="1" applyFill="1" applyBorder="1" applyAlignment="1">
      <alignment horizontal="center" vertical="center"/>
    </xf>
    <xf numFmtId="38" fontId="11" fillId="0" borderId="32" xfId="104" applyFont="1" applyBorder="1" applyAlignment="1">
      <alignment horizontal="right" vertical="center"/>
    </xf>
    <xf numFmtId="38" fontId="11" fillId="0" borderId="43" xfId="104" applyFont="1" applyBorder="1" applyAlignment="1">
      <alignment vertical="center"/>
    </xf>
    <xf numFmtId="0" fontId="11" fillId="0" borderId="42" xfId="121" applyFont="1" applyBorder="1" applyAlignment="1">
      <alignment horizontal="right" vertical="center"/>
    </xf>
    <xf numFmtId="0" fontId="11" fillId="0" borderId="40" xfId="121" applyFont="1" applyBorder="1"/>
    <xf numFmtId="0" fontId="11" fillId="0" borderId="36" xfId="121" applyFont="1" applyBorder="1"/>
    <xf numFmtId="0" fontId="11" fillId="0" borderId="36" xfId="121" applyFont="1" applyBorder="1" applyAlignment="1">
      <alignment horizontal="right" vertical="center"/>
    </xf>
    <xf numFmtId="0" fontId="11" fillId="0" borderId="35" xfId="121" applyFont="1" applyBorder="1" applyAlignment="1">
      <alignment horizontal="right" vertical="center"/>
    </xf>
    <xf numFmtId="0" fontId="11" fillId="0" borderId="39" xfId="121" applyFont="1" applyBorder="1" applyAlignment="1">
      <alignment horizontal="right" vertical="center"/>
    </xf>
    <xf numFmtId="0" fontId="11" fillId="0" borderId="37" xfId="121" applyFont="1" applyBorder="1" applyAlignment="1">
      <alignment horizontal="center" vertical="center"/>
    </xf>
    <xf numFmtId="0" fontId="11" fillId="0" borderId="38" xfId="121" applyFont="1" applyBorder="1" applyAlignment="1">
      <alignment horizontal="right" vertical="center"/>
    </xf>
    <xf numFmtId="0" fontId="11" fillId="0" borderId="37" xfId="121" applyFont="1" applyBorder="1" applyAlignment="1">
      <alignment horizontal="right" vertical="center"/>
    </xf>
    <xf numFmtId="0" fontId="35" fillId="0" borderId="0" xfId="121" applyFont="1" applyBorder="1" applyAlignment="1">
      <alignment horizontal="right" vertical="center"/>
    </xf>
    <xf numFmtId="38" fontId="11" fillId="0" borderId="5" xfId="104" applyFont="1" applyBorder="1" applyAlignment="1">
      <alignment horizontal="right" vertical="center"/>
    </xf>
    <xf numFmtId="38" fontId="11" fillId="0" borderId="12" xfId="104" applyFont="1" applyBorder="1" applyAlignment="1">
      <alignment horizontal="right" vertical="center"/>
    </xf>
    <xf numFmtId="38" fontId="11" fillId="0" borderId="9" xfId="104" applyFont="1" applyBorder="1" applyAlignment="1">
      <alignment horizontal="right" vertical="center"/>
    </xf>
    <xf numFmtId="38" fontId="11" fillId="0" borderId="11" xfId="104" applyFont="1" applyBorder="1" applyAlignment="1">
      <alignment horizontal="right" vertical="center"/>
    </xf>
    <xf numFmtId="38" fontId="11" fillId="0" borderId="2" xfId="104" applyFont="1" applyBorder="1" applyAlignment="1">
      <alignment horizontal="right" vertical="center"/>
    </xf>
    <xf numFmtId="0" fontId="35" fillId="0" borderId="0" xfId="121" applyFont="1" applyBorder="1" applyAlignment="1">
      <alignment vertical="center"/>
    </xf>
    <xf numFmtId="0" fontId="27" fillId="0" borderId="127" xfId="121" applyFont="1" applyBorder="1" applyAlignment="1">
      <alignment horizontal="center" vertical="center"/>
    </xf>
    <xf numFmtId="0" fontId="27" fillId="0" borderId="133" xfId="121" applyFont="1" applyBorder="1" applyAlignment="1">
      <alignment horizontal="center" vertical="center"/>
    </xf>
    <xf numFmtId="0" fontId="27" fillId="0" borderId="23" xfId="121" applyFont="1" applyBorder="1" applyAlignment="1">
      <alignment horizontal="center" vertical="center"/>
    </xf>
    <xf numFmtId="0" fontId="27" fillId="0" borderId="1" xfId="121" applyFont="1" applyBorder="1" applyAlignment="1">
      <alignment horizontal="center" vertical="center"/>
    </xf>
    <xf numFmtId="0" fontId="11" fillId="0" borderId="1" xfId="121" applyFont="1" applyBorder="1" applyAlignment="1">
      <alignment horizontal="right" vertical="center"/>
    </xf>
    <xf numFmtId="0" fontId="11" fillId="0" borderId="19" xfId="121" applyFont="1" applyBorder="1" applyAlignment="1">
      <alignment horizontal="right" vertical="center"/>
    </xf>
    <xf numFmtId="38" fontId="11" fillId="0" borderId="165" xfId="104" applyFont="1" applyBorder="1" applyAlignment="1">
      <alignment horizontal="right" vertical="center"/>
    </xf>
    <xf numFmtId="38" fontId="11" fillId="0" borderId="1" xfId="104" applyFont="1" applyBorder="1" applyAlignment="1">
      <alignment horizontal="right" vertical="center"/>
    </xf>
    <xf numFmtId="0" fontId="11" fillId="0" borderId="20" xfId="121" applyFont="1" applyBorder="1" applyAlignment="1">
      <alignment horizontal="right" vertical="center"/>
    </xf>
    <xf numFmtId="0" fontId="11" fillId="0" borderId="22" xfId="121" applyFont="1" applyBorder="1" applyAlignment="1">
      <alignment horizontal="right" vertical="center"/>
    </xf>
    <xf numFmtId="0" fontId="27" fillId="0" borderId="22" xfId="121" applyFont="1" applyBorder="1" applyAlignment="1">
      <alignment horizontal="center" vertical="center"/>
    </xf>
    <xf numFmtId="0" fontId="27" fillId="0" borderId="57" xfId="121" applyFont="1" applyBorder="1" applyAlignment="1">
      <alignment horizontal="center" vertical="center"/>
    </xf>
    <xf numFmtId="0" fontId="11" fillId="0" borderId="21" xfId="121" applyFont="1" applyBorder="1" applyAlignment="1">
      <alignment horizontal="right" vertical="center"/>
    </xf>
    <xf numFmtId="0" fontId="11" fillId="0" borderId="1" xfId="121" applyFont="1" applyBorder="1" applyAlignment="1">
      <alignment horizontal="center" vertical="center"/>
    </xf>
    <xf numFmtId="0" fontId="11" fillId="0" borderId="23" xfId="121" applyFont="1" applyBorder="1" applyAlignment="1">
      <alignment horizontal="center" vertical="center"/>
    </xf>
    <xf numFmtId="0" fontId="11" fillId="0" borderId="19" xfId="121" applyFont="1" applyBorder="1"/>
    <xf numFmtId="0" fontId="11" fillId="0" borderId="18" xfId="121" applyFont="1" applyBorder="1" applyAlignment="1">
      <alignment horizontal="right" vertical="center"/>
    </xf>
    <xf numFmtId="0" fontId="11" fillId="0" borderId="0" xfId="121" applyFont="1" applyAlignment="1">
      <alignment shrinkToFit="1"/>
    </xf>
    <xf numFmtId="180" fontId="11" fillId="0" borderId="0" xfId="121" applyNumberFormat="1" applyFont="1"/>
    <xf numFmtId="0" fontId="0" fillId="0" borderId="26" xfId="121" applyFont="1" applyBorder="1" applyAlignment="1">
      <alignment horizontal="left" vertical="center"/>
    </xf>
    <xf numFmtId="0" fontId="35" fillId="0" borderId="26" xfId="121" applyFont="1" applyBorder="1" applyAlignment="1">
      <alignment horizontal="center" vertical="center" shrinkToFit="1"/>
    </xf>
    <xf numFmtId="0" fontId="35" fillId="0" borderId="26" xfId="121" applyFont="1" applyBorder="1" applyAlignment="1">
      <alignment horizontal="center" vertical="center"/>
    </xf>
    <xf numFmtId="180" fontId="11" fillId="0" borderId="0" xfId="121" applyNumberFormat="1" applyFont="1" applyAlignment="1">
      <alignment vertical="top"/>
    </xf>
    <xf numFmtId="0" fontId="35" fillId="0" borderId="0" xfId="121" applyFont="1" applyBorder="1" applyAlignment="1">
      <alignment horizontal="left" vertical="center"/>
    </xf>
    <xf numFmtId="180" fontId="11" fillId="0" borderId="32" xfId="121" applyNumberFormat="1" applyFont="1" applyBorder="1" applyAlignment="1">
      <alignment horizontal="center" vertical="center"/>
    </xf>
    <xf numFmtId="0" fontId="11" fillId="0" borderId="46" xfId="121" applyFont="1" applyBorder="1" applyAlignment="1">
      <alignment horizontal="center" vertical="center"/>
    </xf>
    <xf numFmtId="0" fontId="5" fillId="0" borderId="28" xfId="121" applyFont="1" applyBorder="1" applyAlignment="1">
      <alignment horizontal="center" vertical="center"/>
    </xf>
    <xf numFmtId="0" fontId="5" fillId="0" borderId="30" xfId="121" applyFont="1" applyBorder="1" applyAlignment="1">
      <alignment horizontal="center" vertical="center" shrinkToFit="1"/>
    </xf>
    <xf numFmtId="0" fontId="5" fillId="0" borderId="16" xfId="121" applyFont="1" applyBorder="1" applyAlignment="1">
      <alignment horizontal="right" vertical="center"/>
    </xf>
    <xf numFmtId="180" fontId="5" fillId="0" borderId="16" xfId="104" applyNumberFormat="1" applyFont="1" applyBorder="1" applyAlignment="1">
      <alignment horizontal="right" vertical="center"/>
    </xf>
    <xf numFmtId="182" fontId="5" fillId="0" borderId="94" xfId="104" applyNumberFormat="1" applyFont="1" applyBorder="1" applyAlignment="1">
      <alignment horizontal="right" vertical="center"/>
    </xf>
    <xf numFmtId="0" fontId="5" fillId="0" borderId="0" xfId="121" applyFont="1"/>
    <xf numFmtId="0" fontId="5" fillId="0" borderId="15" xfId="121" applyFont="1" applyBorder="1" applyAlignment="1">
      <alignment horizontal="center" vertical="center" shrinkToFit="1"/>
    </xf>
    <xf numFmtId="180" fontId="5" fillId="0" borderId="15" xfId="104" applyNumberFormat="1" applyFont="1" applyBorder="1" applyAlignment="1">
      <alignment horizontal="right" vertical="center"/>
    </xf>
    <xf numFmtId="180" fontId="5" fillId="0" borderId="10" xfId="104" applyNumberFormat="1" applyFont="1" applyBorder="1" applyAlignment="1">
      <alignment horizontal="right" vertical="center"/>
    </xf>
    <xf numFmtId="0" fontId="5" fillId="0" borderId="50" xfId="121" applyFont="1" applyBorder="1" applyAlignment="1">
      <alignment horizontal="center" vertical="center"/>
    </xf>
    <xf numFmtId="0" fontId="5" fillId="0" borderId="10" xfId="121" applyFont="1" applyBorder="1" applyAlignment="1">
      <alignment horizontal="center" vertical="center" shrinkToFit="1"/>
    </xf>
    <xf numFmtId="0" fontId="5" fillId="0" borderId="14" xfId="121" applyFont="1" applyBorder="1" applyAlignment="1">
      <alignment horizontal="right" vertical="center"/>
    </xf>
    <xf numFmtId="182" fontId="5" fillId="0" borderId="187" xfId="104" applyNumberFormat="1" applyFont="1" applyBorder="1" applyAlignment="1">
      <alignment vertical="center"/>
    </xf>
    <xf numFmtId="0" fontId="5" fillId="0" borderId="49" xfId="121" applyFont="1" applyBorder="1" applyAlignment="1">
      <alignment horizontal="center" vertical="center"/>
    </xf>
    <xf numFmtId="0" fontId="5" fillId="0" borderId="15" xfId="121" applyFont="1" applyBorder="1" applyAlignment="1">
      <alignment horizontal="right" vertical="center"/>
    </xf>
    <xf numFmtId="182" fontId="5" fillId="0" borderId="48" xfId="104" applyNumberFormat="1" applyFont="1" applyBorder="1" applyAlignment="1">
      <alignment vertical="center"/>
    </xf>
    <xf numFmtId="0" fontId="5" fillId="0" borderId="41" xfId="121" applyFont="1" applyBorder="1" applyAlignment="1">
      <alignment horizontal="center" vertical="center"/>
    </xf>
    <xf numFmtId="0" fontId="5" fillId="0" borderId="32" xfId="121" applyFont="1" applyBorder="1" applyAlignment="1">
      <alignment horizontal="center" vertical="center" shrinkToFit="1"/>
    </xf>
    <xf numFmtId="0" fontId="5" fillId="0" borderId="32" xfId="121" applyFont="1" applyBorder="1" applyAlignment="1">
      <alignment horizontal="right" vertical="center"/>
    </xf>
    <xf numFmtId="180" fontId="5" fillId="0" borderId="32" xfId="104" applyNumberFormat="1" applyFont="1" applyBorder="1" applyAlignment="1">
      <alignment horizontal="right" vertical="center"/>
    </xf>
    <xf numFmtId="182" fontId="5" fillId="0" borderId="46" xfId="104" applyNumberFormat="1" applyFont="1" applyBorder="1" applyAlignment="1">
      <alignment vertical="center"/>
    </xf>
    <xf numFmtId="0" fontId="11" fillId="0" borderId="36" xfId="121" applyFont="1" applyBorder="1" applyAlignment="1">
      <alignment horizontal="right" vertical="center" shrinkToFit="1"/>
    </xf>
    <xf numFmtId="0" fontId="0" fillId="0" borderId="37" xfId="121" applyFont="1" applyBorder="1" applyAlignment="1">
      <alignment horizontal="center" vertical="center"/>
    </xf>
    <xf numFmtId="180" fontId="11" fillId="0" borderId="37" xfId="121" applyNumberFormat="1" applyFont="1" applyBorder="1" applyAlignment="1">
      <alignment horizontal="right" vertical="center"/>
    </xf>
    <xf numFmtId="182" fontId="11" fillId="0" borderId="45" xfId="121" applyNumberFormat="1" applyFont="1" applyBorder="1" applyAlignment="1">
      <alignment horizontal="right" vertical="center"/>
    </xf>
    <xf numFmtId="0" fontId="34" fillId="0" borderId="22" xfId="121" applyFont="1" applyBorder="1" applyAlignment="1">
      <alignment horizontal="center" vertical="center"/>
    </xf>
    <xf numFmtId="0" fontId="34" fillId="0" borderId="22" xfId="121" applyFont="1" applyBorder="1" applyAlignment="1">
      <alignment horizontal="center" vertical="center" shrinkToFit="1"/>
    </xf>
    <xf numFmtId="0" fontId="11" fillId="0" borderId="22" xfId="121" applyFont="1" applyBorder="1" applyAlignment="1">
      <alignment horizontal="center" vertical="center" wrapText="1"/>
    </xf>
    <xf numFmtId="0" fontId="11" fillId="0" borderId="22" xfId="121" applyFont="1" applyBorder="1" applyAlignment="1">
      <alignment horizontal="center" vertical="center"/>
    </xf>
    <xf numFmtId="180" fontId="11" fillId="0" borderId="22" xfId="121" applyNumberFormat="1" applyFont="1" applyBorder="1" applyAlignment="1">
      <alignment horizontal="center" vertical="center"/>
    </xf>
    <xf numFmtId="0" fontId="34" fillId="0" borderId="0" xfId="121" applyFont="1" applyBorder="1" applyAlignment="1">
      <alignment horizontal="center" vertical="center"/>
    </xf>
    <xf numFmtId="0" fontId="34" fillId="0" borderId="0" xfId="121" applyFont="1" applyBorder="1" applyAlignment="1">
      <alignment horizontal="center" vertical="center" shrinkToFit="1"/>
    </xf>
    <xf numFmtId="0" fontId="11" fillId="0" borderId="0" xfId="121" applyFont="1" applyBorder="1" applyAlignment="1">
      <alignment horizontal="center" vertical="center" wrapText="1"/>
    </xf>
    <xf numFmtId="0" fontId="11" fillId="0" borderId="0" xfId="121" applyFont="1" applyBorder="1" applyAlignment="1">
      <alignment horizontal="center" vertical="center"/>
    </xf>
    <xf numFmtId="180" fontId="11" fillId="0" borderId="0" xfId="121" applyNumberFormat="1" applyFont="1" applyBorder="1" applyAlignment="1">
      <alignment horizontal="center" vertical="center"/>
    </xf>
    <xf numFmtId="0" fontId="34" fillId="0" borderId="125" xfId="121" applyFont="1" applyBorder="1" applyAlignment="1">
      <alignment horizontal="center" vertical="center"/>
    </xf>
    <xf numFmtId="0" fontId="34" fillId="0" borderId="125" xfId="121" applyFont="1" applyBorder="1" applyAlignment="1">
      <alignment horizontal="center" vertical="center" shrinkToFit="1"/>
    </xf>
    <xf numFmtId="0" fontId="11" fillId="0" borderId="125" xfId="121" applyFont="1" applyBorder="1" applyAlignment="1">
      <alignment horizontal="center" vertical="center"/>
    </xf>
    <xf numFmtId="180" fontId="11" fillId="0" borderId="125" xfId="121" applyNumberFormat="1" applyFont="1" applyBorder="1" applyAlignment="1">
      <alignment horizontal="center" vertical="center"/>
    </xf>
    <xf numFmtId="0" fontId="11" fillId="0" borderId="23" xfId="121" applyFont="1" applyBorder="1" applyAlignment="1"/>
    <xf numFmtId="0" fontId="11" fillId="0" borderId="1" xfId="121" applyFont="1" applyBorder="1" applyAlignment="1">
      <alignment shrinkToFit="1"/>
    </xf>
    <xf numFmtId="0" fontId="27" fillId="0" borderId="20" xfId="121" applyFont="1" applyBorder="1" applyAlignment="1">
      <alignment horizontal="center" vertical="center"/>
    </xf>
    <xf numFmtId="180" fontId="11" fillId="0" borderId="19" xfId="121" applyNumberFormat="1" applyFont="1" applyBorder="1" applyAlignment="1">
      <alignment horizontal="right" vertical="center"/>
    </xf>
    <xf numFmtId="182" fontId="11" fillId="0" borderId="188" xfId="104" applyNumberFormat="1" applyFont="1" applyBorder="1" applyAlignment="1">
      <alignment horizontal="right" vertical="center"/>
    </xf>
    <xf numFmtId="180" fontId="11" fillId="0" borderId="21" xfId="121" applyNumberFormat="1" applyFont="1" applyBorder="1" applyAlignment="1">
      <alignment horizontal="right" vertical="center"/>
    </xf>
    <xf numFmtId="0" fontId="11" fillId="0" borderId="80" xfId="121" applyFont="1" applyBorder="1" applyAlignment="1">
      <alignment horizontal="right" vertical="center"/>
    </xf>
    <xf numFmtId="38" fontId="11" fillId="0" borderId="38" xfId="104" applyFont="1" applyBorder="1" applyAlignment="1">
      <alignment horizontal="right" vertical="center"/>
    </xf>
    <xf numFmtId="0" fontId="11" fillId="0" borderId="1" xfId="121" applyFont="1" applyBorder="1"/>
    <xf numFmtId="0" fontId="11" fillId="0" borderId="22" xfId="121" applyFont="1" applyBorder="1" applyAlignment="1">
      <alignment horizontal="right" vertical="center"/>
    </xf>
    <xf numFmtId="0" fontId="35" fillId="0" borderId="26" xfId="121" applyFont="1" applyBorder="1" applyAlignment="1">
      <alignment horizontal="center" vertical="center"/>
    </xf>
    <xf numFmtId="0" fontId="9" fillId="0" borderId="5" xfId="121" applyFont="1" applyFill="1" applyBorder="1" applyAlignment="1">
      <alignment horizontal="left" vertical="center" indent="1" shrinkToFit="1"/>
    </xf>
    <xf numFmtId="0" fontId="9" fillId="0" borderId="2" xfId="121" applyFont="1" applyFill="1" applyBorder="1" applyAlignment="1">
      <alignment horizontal="left" vertical="center" indent="1" shrinkToFit="1"/>
    </xf>
    <xf numFmtId="0" fontId="9" fillId="0" borderId="15" xfId="0" applyNumberFormat="1" applyFont="1" applyFill="1" applyBorder="1" applyAlignment="1">
      <alignment horizontal="center" vertical="center" shrinkToFit="1"/>
    </xf>
    <xf numFmtId="0" fontId="9" fillId="0" borderId="51" xfId="0" applyNumberFormat="1" applyFont="1" applyFill="1" applyBorder="1" applyAlignment="1">
      <alignment horizontal="center" vertical="center" shrinkToFit="1"/>
    </xf>
    <xf numFmtId="0" fontId="0" fillId="0" borderId="32" xfId="121" applyFont="1" applyBorder="1" applyAlignment="1">
      <alignment horizontal="center" vertical="center"/>
    </xf>
    <xf numFmtId="180" fontId="0" fillId="0" borderId="32" xfId="121" applyNumberFormat="1" applyFont="1" applyBorder="1" applyAlignment="1">
      <alignment horizontal="center" vertical="center"/>
    </xf>
    <xf numFmtId="0" fontId="0" fillId="0" borderId="46" xfId="121" applyFont="1" applyBorder="1" applyAlignment="1">
      <alignment horizontal="center" vertical="center"/>
    </xf>
    <xf numFmtId="180" fontId="0" fillId="0" borderId="43" xfId="121" applyNumberFormat="1" applyFont="1" applyBorder="1" applyAlignment="1">
      <alignment horizontal="center" vertical="center"/>
    </xf>
    <xf numFmtId="180" fontId="5" fillId="0" borderId="7" xfId="104" applyNumberFormat="1" applyFont="1" applyBorder="1" applyAlignment="1">
      <alignment horizontal="right" vertical="center"/>
    </xf>
    <xf numFmtId="180" fontId="5" fillId="0" borderId="12" xfId="104" applyNumberFormat="1" applyFont="1" applyBorder="1" applyAlignment="1">
      <alignment horizontal="right" vertical="center"/>
    </xf>
    <xf numFmtId="180" fontId="5" fillId="0" borderId="11" xfId="104" applyNumberFormat="1" applyFont="1" applyBorder="1" applyAlignment="1">
      <alignment horizontal="right" vertical="center"/>
    </xf>
    <xf numFmtId="0" fontId="5" fillId="0" borderId="94" xfId="104" applyNumberFormat="1" applyFont="1" applyBorder="1" applyAlignment="1">
      <alignment horizontal="right" vertical="center"/>
    </xf>
    <xf numFmtId="0" fontId="5" fillId="0" borderId="187" xfId="104" applyNumberFormat="1" applyFont="1" applyBorder="1" applyAlignment="1">
      <alignment vertical="center"/>
    </xf>
    <xf numFmtId="0" fontId="5" fillId="0" borderId="48" xfId="104" applyNumberFormat="1" applyFont="1" applyBorder="1" applyAlignment="1">
      <alignment vertical="center"/>
    </xf>
    <xf numFmtId="0" fontId="5" fillId="0" borderId="186" xfId="121" applyFont="1" applyBorder="1" applyAlignment="1">
      <alignment horizontal="center" vertical="center"/>
    </xf>
    <xf numFmtId="0" fontId="9" fillId="0" borderId="10" xfId="0" applyNumberFormat="1" applyFont="1" applyFill="1" applyBorder="1" applyAlignment="1">
      <alignment horizontal="center" vertical="center" shrinkToFit="1"/>
    </xf>
    <xf numFmtId="0" fontId="5" fillId="0" borderId="10" xfId="121" applyFont="1" applyBorder="1" applyAlignment="1">
      <alignment horizontal="right" vertical="center"/>
    </xf>
    <xf numFmtId="0" fontId="11" fillId="0" borderId="22" xfId="121" applyFont="1" applyBorder="1" applyAlignment="1">
      <alignment horizontal="right" vertical="center" shrinkToFit="1"/>
    </xf>
    <xf numFmtId="0" fontId="0" fillId="0" borderId="22" xfId="121" applyFont="1" applyBorder="1" applyAlignment="1">
      <alignment horizontal="center" vertical="center"/>
    </xf>
    <xf numFmtId="180" fontId="11" fillId="0" borderId="22" xfId="121" applyNumberFormat="1" applyFont="1" applyBorder="1" applyAlignment="1">
      <alignment horizontal="right" vertical="center"/>
    </xf>
    <xf numFmtId="182" fontId="11" fillId="0" borderId="22" xfId="121" applyNumberFormat="1" applyFont="1" applyBorder="1" applyAlignment="1">
      <alignment horizontal="right" vertical="center"/>
    </xf>
    <xf numFmtId="0" fontId="11" fillId="0" borderId="0" xfId="121" applyFont="1" applyBorder="1" applyAlignment="1">
      <alignment shrinkToFit="1"/>
    </xf>
    <xf numFmtId="0" fontId="27" fillId="0" borderId="0" xfId="121" applyFont="1" applyBorder="1" applyAlignment="1">
      <alignment horizontal="center" vertical="center"/>
    </xf>
    <xf numFmtId="0" fontId="11" fillId="0" borderId="0" xfId="121" applyFont="1" applyBorder="1" applyAlignment="1">
      <alignment horizontal="right" vertical="center"/>
    </xf>
    <xf numFmtId="180" fontId="11" fillId="0" borderId="0" xfId="121" applyNumberFormat="1" applyFont="1" applyBorder="1" applyAlignment="1">
      <alignment horizontal="right" vertical="center"/>
    </xf>
    <xf numFmtId="182" fontId="11" fillId="0" borderId="0" xfId="104" applyNumberFormat="1" applyFont="1" applyBorder="1" applyAlignment="1">
      <alignment horizontal="right" vertical="center"/>
    </xf>
    <xf numFmtId="0" fontId="11" fillId="0" borderId="22" xfId="121" applyNumberFormat="1" applyFont="1" applyBorder="1" applyAlignment="1">
      <alignment horizontal="right" vertical="center"/>
    </xf>
    <xf numFmtId="0" fontId="11" fillId="0" borderId="22" xfId="121" applyNumberFormat="1" applyFont="1" applyBorder="1" applyAlignment="1">
      <alignment horizontal="right" vertical="center" shrinkToFit="1"/>
    </xf>
    <xf numFmtId="0" fontId="0" fillId="0" borderId="22" xfId="121" applyNumberFormat="1" applyFont="1" applyBorder="1" applyAlignment="1">
      <alignment horizontal="center" vertical="center"/>
    </xf>
    <xf numFmtId="0" fontId="8" fillId="0" borderId="0" xfId="0" applyFont="1" applyBorder="1" applyAlignment="1">
      <alignment vertical="center"/>
    </xf>
    <xf numFmtId="0" fontId="19" fillId="0" borderId="0" xfId="0" applyFont="1" applyBorder="1" applyAlignment="1">
      <alignment vertical="center"/>
    </xf>
    <xf numFmtId="0" fontId="5" fillId="0" borderId="0" xfId="0" applyFont="1" applyBorder="1" applyAlignment="1">
      <alignment vertical="center"/>
    </xf>
    <xf numFmtId="0" fontId="5" fillId="0" borderId="0" xfId="0" applyFont="1"/>
    <xf numFmtId="0" fontId="13" fillId="0" borderId="0" xfId="0" applyFont="1" applyBorder="1" applyAlignment="1">
      <alignment vertical="distributed" textRotation="255" justifyLastLine="1"/>
    </xf>
    <xf numFmtId="0" fontId="93" fillId="0" borderId="0" xfId="134" applyFont="1">
      <alignment vertical="center"/>
    </xf>
    <xf numFmtId="0" fontId="93" fillId="0" borderId="0" xfId="134" applyFont="1" applyBorder="1">
      <alignment vertical="center"/>
    </xf>
    <xf numFmtId="0" fontId="93" fillId="0" borderId="0" xfId="134" applyFont="1" applyBorder="1" applyAlignment="1">
      <alignment vertical="center"/>
    </xf>
    <xf numFmtId="0" fontId="93" fillId="0" borderId="0" xfId="134" applyFont="1" applyBorder="1" applyAlignment="1">
      <alignment horizontal="left" vertical="center"/>
    </xf>
    <xf numFmtId="0" fontId="16" fillId="0" borderId="6" xfId="0" applyFont="1" applyBorder="1" applyAlignment="1">
      <alignment horizontal="distributed" vertical="center"/>
    </xf>
    <xf numFmtId="0" fontId="5" fillId="0" borderId="0" xfId="0" applyFont="1" applyAlignment="1">
      <alignment vertical="center"/>
    </xf>
    <xf numFmtId="0" fontId="0" fillId="2" borderId="109" xfId="15" applyFont="1" applyFill="1" applyBorder="1" applyAlignment="1">
      <alignment vertical="center"/>
    </xf>
    <xf numFmtId="0" fontId="11" fillId="0" borderId="0" xfId="18" applyFont="1">
      <alignment vertical="center"/>
    </xf>
    <xf numFmtId="0" fontId="11" fillId="0" borderId="0" xfId="18" applyFont="1" applyBorder="1">
      <alignment vertical="center"/>
    </xf>
    <xf numFmtId="0" fontId="5" fillId="0" borderId="82" xfId="29" applyBorder="1">
      <alignment vertical="center"/>
    </xf>
    <xf numFmtId="0" fontId="5" fillId="0" borderId="49" xfId="29" applyBorder="1">
      <alignment vertical="center"/>
    </xf>
    <xf numFmtId="0" fontId="5" fillId="0" borderId="206" xfId="29" applyBorder="1">
      <alignment vertical="center"/>
    </xf>
    <xf numFmtId="0" fontId="5" fillId="0" borderId="133" xfId="29" applyFill="1" applyBorder="1">
      <alignment vertical="center"/>
    </xf>
    <xf numFmtId="0" fontId="5" fillId="2" borderId="82" xfId="29" applyFill="1" applyBorder="1">
      <alignment vertical="center"/>
    </xf>
    <xf numFmtId="0" fontId="5" fillId="2" borderId="206" xfId="29" applyFill="1" applyBorder="1">
      <alignment vertical="center"/>
    </xf>
    <xf numFmtId="0" fontId="5" fillId="2" borderId="40" xfId="29" applyFill="1" applyBorder="1">
      <alignment vertical="center"/>
    </xf>
    <xf numFmtId="0" fontId="5" fillId="0" borderId="133" xfId="29" applyBorder="1">
      <alignment vertical="center"/>
    </xf>
    <xf numFmtId="0" fontId="5" fillId="0" borderId="105" xfId="29" applyBorder="1" applyAlignment="1">
      <alignment horizontal="center" vertical="center"/>
    </xf>
    <xf numFmtId="0" fontId="5" fillId="0" borderId="85" xfId="29" applyBorder="1" applyAlignment="1">
      <alignment horizontal="center" vertical="center"/>
    </xf>
    <xf numFmtId="0" fontId="5" fillId="0" borderId="200" xfId="29" applyBorder="1" applyAlignment="1">
      <alignment horizontal="center" vertical="center"/>
    </xf>
    <xf numFmtId="0" fontId="5" fillId="2" borderId="105" xfId="29" applyFill="1" applyBorder="1" applyAlignment="1">
      <alignment horizontal="center" vertical="center"/>
    </xf>
    <xf numFmtId="0" fontId="5" fillId="2" borderId="200" xfId="29" applyFill="1" applyBorder="1" applyAlignment="1">
      <alignment horizontal="center" vertical="center"/>
    </xf>
    <xf numFmtId="0" fontId="5" fillId="2" borderId="35" xfId="29" applyFill="1" applyBorder="1" applyAlignment="1">
      <alignment horizontal="center" vertical="center"/>
    </xf>
    <xf numFmtId="0" fontId="5" fillId="0" borderId="129" xfId="29" applyBorder="1" applyAlignment="1">
      <alignment horizontal="center" vertical="center"/>
    </xf>
    <xf numFmtId="0" fontId="9" fillId="0" borderId="246" xfId="29" applyFont="1" applyBorder="1">
      <alignment vertical="center"/>
    </xf>
    <xf numFmtId="0" fontId="9" fillId="0" borderId="10" xfId="29" applyFont="1" applyBorder="1">
      <alignment vertical="center"/>
    </xf>
    <xf numFmtId="0" fontId="9" fillId="2" borderId="162" xfId="29" applyFont="1" applyFill="1" applyBorder="1">
      <alignment vertical="center"/>
    </xf>
    <xf numFmtId="0" fontId="9" fillId="2" borderId="10" xfId="29" applyFont="1" applyFill="1" applyBorder="1">
      <alignment vertical="center"/>
    </xf>
    <xf numFmtId="0" fontId="9" fillId="2" borderId="38" xfId="29" applyFont="1" applyFill="1" applyBorder="1">
      <alignment vertical="center"/>
    </xf>
    <xf numFmtId="0" fontId="9" fillId="0" borderId="244" xfId="29" applyFont="1" applyBorder="1">
      <alignment vertical="center"/>
    </xf>
    <xf numFmtId="0" fontId="9" fillId="0" borderId="27" xfId="29" applyFont="1" applyBorder="1">
      <alignment vertical="center"/>
    </xf>
    <xf numFmtId="0" fontId="5" fillId="0" borderId="0" xfId="0" applyFont="1" applyAlignment="1">
      <alignment vertical="center"/>
    </xf>
    <xf numFmtId="0" fontId="5" fillId="0" borderId="0" xfId="0" applyFont="1" applyAlignment="1">
      <alignment horizontal="distributed" vertical="center"/>
    </xf>
    <xf numFmtId="0" fontId="5" fillId="0" borderId="0" xfId="0" applyFont="1" applyAlignment="1">
      <alignment vertical="center"/>
    </xf>
    <xf numFmtId="0" fontId="8" fillId="0" borderId="0" xfId="26" applyFont="1" applyAlignment="1">
      <alignment horizontal="right" vertical="center"/>
    </xf>
    <xf numFmtId="0" fontId="8" fillId="0" borderId="0" xfId="26" applyFont="1" applyAlignment="1">
      <alignment vertical="center"/>
    </xf>
    <xf numFmtId="0" fontId="5" fillId="0" borderId="0" xfId="23" applyFont="1" applyBorder="1" applyAlignment="1">
      <alignment horizontal="center" vertical="center"/>
    </xf>
    <xf numFmtId="0" fontId="12" fillId="0" borderId="0" xfId="23" applyFont="1" applyBorder="1" applyAlignment="1">
      <alignment horizontal="center" vertical="center"/>
    </xf>
    <xf numFmtId="0" fontId="5" fillId="0" borderId="15" xfId="23" applyFont="1" applyBorder="1" applyAlignment="1">
      <alignment horizontal="center" vertical="center"/>
    </xf>
    <xf numFmtId="0" fontId="13" fillId="0" borderId="0" xfId="0" applyFont="1" applyBorder="1" applyAlignment="1">
      <alignment horizontal="center" vertical="center"/>
    </xf>
    <xf numFmtId="0" fontId="9" fillId="0" borderId="0" xfId="0" applyFont="1" applyBorder="1" applyAlignment="1">
      <alignment horizontal="center" vertical="center"/>
    </xf>
    <xf numFmtId="0" fontId="5" fillId="0" borderId="0" xfId="25" applyFont="1" applyFill="1" applyBorder="1">
      <alignment vertical="center"/>
    </xf>
    <xf numFmtId="0" fontId="5" fillId="0" borderId="0" xfId="0" applyFont="1" applyAlignment="1">
      <alignment horizontal="center" vertical="center"/>
    </xf>
    <xf numFmtId="0" fontId="5" fillId="0" borderId="6" xfId="0" applyFont="1" applyBorder="1" applyAlignment="1">
      <alignment vertical="center"/>
    </xf>
    <xf numFmtId="0" fontId="0" fillId="0" borderId="0" xfId="0" applyFont="1" applyAlignment="1">
      <alignment vertical="center"/>
    </xf>
    <xf numFmtId="0" fontId="0" fillId="0" borderId="6" xfId="0" applyFont="1" applyBorder="1" applyAlignment="1">
      <alignment vertical="center"/>
    </xf>
    <xf numFmtId="0" fontId="5" fillId="0" borderId="0" xfId="18" applyFont="1">
      <alignment vertical="center"/>
    </xf>
    <xf numFmtId="0" fontId="100" fillId="0" borderId="0" xfId="134" applyFont="1" applyAlignment="1">
      <alignment vertical="top"/>
    </xf>
    <xf numFmtId="0" fontId="8" fillId="0" borderId="0" xfId="21" applyFont="1" applyAlignment="1"/>
    <xf numFmtId="0" fontId="5" fillId="0" borderId="0" xfId="0" applyFont="1" applyAlignment="1">
      <alignment vertical="center"/>
    </xf>
    <xf numFmtId="0" fontId="5" fillId="0" borderId="0" xfId="0" applyFont="1" applyBorder="1" applyAlignment="1">
      <alignment vertical="center"/>
    </xf>
    <xf numFmtId="0" fontId="5" fillId="0" borderId="0" xfId="0" applyFont="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5" fillId="3" borderId="0" xfId="135" applyFont="1" applyFill="1">
      <alignment vertical="center"/>
    </xf>
    <xf numFmtId="0" fontId="5" fillId="3" borderId="0" xfId="135" applyFont="1" applyFill="1" applyAlignment="1">
      <alignment horizontal="right" vertical="center"/>
    </xf>
    <xf numFmtId="0" fontId="5" fillId="0" borderId="0" xfId="135" applyFont="1">
      <alignment vertical="center"/>
    </xf>
    <xf numFmtId="0" fontId="5" fillId="3" borderId="246" xfId="135" applyFont="1" applyFill="1" applyBorder="1" applyAlignment="1">
      <alignment horizontal="distributed" vertical="center" indent="1"/>
    </xf>
    <xf numFmtId="0" fontId="5" fillId="3" borderId="249" xfId="135" applyFont="1" applyFill="1" applyBorder="1" applyAlignment="1">
      <alignment horizontal="left" vertical="center" indent="1"/>
    </xf>
    <xf numFmtId="0" fontId="5" fillId="3" borderId="245" xfId="135" applyFont="1" applyFill="1" applyBorder="1" applyAlignment="1">
      <alignment vertical="center"/>
    </xf>
    <xf numFmtId="0" fontId="5" fillId="3" borderId="221" xfId="135" applyFont="1" applyFill="1" applyBorder="1" applyAlignment="1">
      <alignment vertical="center"/>
    </xf>
    <xf numFmtId="0" fontId="5" fillId="3" borderId="190" xfId="135" applyFont="1" applyFill="1" applyBorder="1" applyAlignment="1">
      <alignment vertical="center"/>
    </xf>
    <xf numFmtId="0" fontId="5" fillId="3" borderId="222" xfId="135" applyFont="1" applyFill="1" applyBorder="1" applyAlignment="1">
      <alignment vertical="center"/>
    </xf>
    <xf numFmtId="0" fontId="5" fillId="3" borderId="6" xfId="135" applyFont="1" applyFill="1" applyBorder="1" applyAlignment="1">
      <alignment horizontal="left" vertical="center" indent="1"/>
    </xf>
    <xf numFmtId="0" fontId="5" fillId="3" borderId="253" xfId="135" applyFont="1" applyFill="1" applyBorder="1" applyAlignment="1">
      <alignment vertical="top"/>
    </xf>
    <xf numFmtId="0" fontId="5" fillId="3" borderId="11" xfId="135" applyFont="1" applyFill="1" applyBorder="1" applyAlignment="1">
      <alignment horizontal="left" vertical="top" indent="1"/>
    </xf>
    <xf numFmtId="0" fontId="5" fillId="3" borderId="2" xfId="135" applyFont="1" applyFill="1" applyBorder="1" applyAlignment="1">
      <alignment vertical="top"/>
    </xf>
    <xf numFmtId="0" fontId="5" fillId="3" borderId="253" xfId="135" applyFont="1" applyFill="1" applyBorder="1" applyAlignment="1">
      <alignment vertical="center"/>
    </xf>
    <xf numFmtId="0" fontId="5" fillId="0" borderId="0" xfId="24" applyFont="1" applyAlignment="1">
      <alignment vertical="center"/>
    </xf>
    <xf numFmtId="0" fontId="5" fillId="0" borderId="0" xfId="25" applyFont="1" applyFill="1" applyBorder="1" applyAlignment="1">
      <alignment horizontal="distributed" justifyLastLine="1"/>
    </xf>
    <xf numFmtId="0" fontId="5" fillId="0" borderId="0" xfId="25" applyFont="1" applyFill="1" applyBorder="1">
      <alignment vertical="center"/>
    </xf>
    <xf numFmtId="0" fontId="5" fillId="3" borderId="0" xfId="25" applyFont="1" applyFill="1">
      <alignment vertical="center"/>
    </xf>
    <xf numFmtId="0" fontId="5" fillId="3" borderId="0" xfId="25" applyFont="1" applyFill="1" applyBorder="1" applyAlignment="1">
      <alignment vertical="top"/>
    </xf>
    <xf numFmtId="0" fontId="5" fillId="3" borderId="0" xfId="25" applyFont="1" applyFill="1" applyAlignment="1">
      <alignment vertical="top"/>
    </xf>
    <xf numFmtId="0" fontId="17" fillId="3" borderId="0" xfId="25" applyFont="1" applyFill="1">
      <alignment vertical="center"/>
    </xf>
    <xf numFmtId="0" fontId="5" fillId="3" borderId="191" xfId="25" applyFont="1" applyFill="1" applyBorder="1" applyAlignment="1">
      <alignment vertical="top"/>
    </xf>
    <xf numFmtId="0" fontId="5" fillId="3" borderId="57" xfId="25" applyFont="1" applyFill="1" applyBorder="1">
      <alignment vertical="center"/>
    </xf>
    <xf numFmtId="0" fontId="5" fillId="3" borderId="22" xfId="25" applyFont="1" applyFill="1" applyBorder="1">
      <alignment vertical="center"/>
    </xf>
    <xf numFmtId="0" fontId="17" fillId="3" borderId="22" xfId="25" applyFont="1" applyFill="1" applyBorder="1">
      <alignment vertical="center"/>
    </xf>
    <xf numFmtId="0" fontId="17" fillId="3" borderId="81" xfId="25" applyFont="1" applyFill="1" applyBorder="1">
      <alignment vertical="center"/>
    </xf>
    <xf numFmtId="0" fontId="5" fillId="3" borderId="197" xfId="25" applyFont="1" applyFill="1" applyBorder="1">
      <alignment vertical="center"/>
    </xf>
    <xf numFmtId="0" fontId="7" fillId="3" borderId="0" xfId="25" applyFont="1" applyFill="1" applyBorder="1" applyAlignment="1">
      <alignment horizontal="center"/>
    </xf>
    <xf numFmtId="0" fontId="54" fillId="3" borderId="0" xfId="25" applyFont="1" applyFill="1" applyBorder="1" applyAlignment="1">
      <alignment vertical="center"/>
    </xf>
    <xf numFmtId="0" fontId="17" fillId="3" borderId="0" xfId="25" applyFont="1" applyFill="1" applyBorder="1" applyAlignment="1">
      <alignment vertical="center"/>
    </xf>
    <xf numFmtId="0" fontId="17" fillId="3" borderId="80" xfId="25" applyFont="1" applyFill="1" applyBorder="1">
      <alignment vertical="center"/>
    </xf>
    <xf numFmtId="0" fontId="5" fillId="3" borderId="197" xfId="25" applyFont="1" applyFill="1" applyBorder="1" applyAlignment="1">
      <alignment horizontal="center"/>
    </xf>
    <xf numFmtId="0" fontId="5" fillId="3" borderId="0" xfId="25" applyFont="1" applyFill="1" applyBorder="1" applyAlignment="1">
      <alignment horizontal="center"/>
    </xf>
    <xf numFmtId="0" fontId="5" fillId="3" borderId="0" xfId="25" applyFont="1" applyFill="1" applyBorder="1">
      <alignment vertical="center"/>
    </xf>
    <xf numFmtId="0" fontId="5" fillId="3" borderId="80" xfId="25" applyFont="1" applyFill="1" applyBorder="1">
      <alignment vertical="center"/>
    </xf>
    <xf numFmtId="0" fontId="5" fillId="3" borderId="0" xfId="25" applyFont="1" applyFill="1" applyBorder="1" applyAlignment="1">
      <alignment horizontal="distributed"/>
    </xf>
    <xf numFmtId="0" fontId="6" fillId="3" borderId="0" xfId="25" applyFont="1" applyFill="1" applyBorder="1" applyAlignment="1">
      <alignment horizontal="center"/>
    </xf>
    <xf numFmtId="0" fontId="5" fillId="3" borderId="197" xfId="25" applyFont="1" applyFill="1" applyBorder="1" applyAlignment="1"/>
    <xf numFmtId="0" fontId="5" fillId="3" borderId="0" xfId="25" applyFont="1" applyFill="1" applyBorder="1" applyAlignment="1"/>
    <xf numFmtId="0" fontId="5" fillId="3" borderId="0" xfId="25" applyFont="1" applyFill="1" applyBorder="1" applyAlignment="1">
      <alignment horizontal="distributed" vertical="center" justifyLastLine="1"/>
    </xf>
    <xf numFmtId="0" fontId="5" fillId="3" borderId="0" xfId="25" applyFont="1" applyFill="1" applyBorder="1" applyAlignment="1">
      <alignment vertical="center" justifyLastLine="1"/>
    </xf>
    <xf numFmtId="177" fontId="5" fillId="3" borderId="0" xfId="25" applyNumberFormat="1" applyFont="1" applyFill="1" applyBorder="1" applyAlignment="1">
      <alignment vertical="center"/>
    </xf>
    <xf numFmtId="0" fontId="8" fillId="3" borderId="0" xfId="21" applyFont="1" applyFill="1" applyBorder="1" applyAlignment="1">
      <alignment vertical="center"/>
    </xf>
    <xf numFmtId="0" fontId="11" fillId="3" borderId="0" xfId="0" applyFont="1" applyFill="1" applyBorder="1" applyAlignment="1">
      <alignment vertical="center"/>
    </xf>
    <xf numFmtId="180" fontId="5" fillId="3" borderId="0" xfId="25" applyNumberFormat="1" applyFont="1" applyFill="1" applyBorder="1" applyAlignment="1">
      <alignment vertical="center"/>
    </xf>
    <xf numFmtId="180" fontId="11" fillId="3" borderId="0" xfId="0" applyNumberFormat="1" applyFont="1" applyFill="1" applyBorder="1" applyAlignment="1">
      <alignment vertical="center"/>
    </xf>
    <xf numFmtId="0" fontId="8" fillId="3" borderId="0" xfId="21" applyFont="1" applyFill="1" applyBorder="1" applyAlignment="1">
      <alignment horizontal="left" vertical="center"/>
    </xf>
    <xf numFmtId="0" fontId="12" fillId="3" borderId="79" xfId="25" applyFont="1" applyFill="1" applyBorder="1" applyAlignment="1">
      <alignment horizontal="center" vertical="center"/>
    </xf>
    <xf numFmtId="0" fontId="45" fillId="3" borderId="191" xfId="27" applyFont="1" applyFill="1" applyBorder="1" applyAlignment="1">
      <alignment horizontal="distributed" vertical="distributed" justifyLastLine="1"/>
    </xf>
    <xf numFmtId="0" fontId="12" fillId="3" borderId="191" xfId="25" applyFont="1" applyFill="1" applyBorder="1" applyAlignment="1">
      <alignment horizontal="center" vertical="center"/>
    </xf>
    <xf numFmtId="0" fontId="9" fillId="3" borderId="191" xfId="25" applyFont="1" applyFill="1" applyBorder="1" applyAlignment="1">
      <alignment horizontal="right" vertical="center"/>
    </xf>
    <xf numFmtId="0" fontId="5" fillId="3" borderId="1" xfId="25" applyFont="1" applyFill="1" applyBorder="1">
      <alignment vertical="center"/>
    </xf>
    <xf numFmtId="0" fontId="5" fillId="3" borderId="57" xfId="25" applyFont="1" applyFill="1" applyBorder="1" applyAlignment="1"/>
    <xf numFmtId="0" fontId="5" fillId="3" borderId="22" xfId="25" applyFont="1" applyFill="1" applyBorder="1" applyAlignment="1"/>
    <xf numFmtId="0" fontId="5" fillId="3" borderId="22" xfId="25" applyFont="1" applyFill="1" applyBorder="1" applyAlignment="1">
      <alignment horizontal="center" vertical="center"/>
    </xf>
    <xf numFmtId="0" fontId="5" fillId="3" borderId="22" xfId="25" applyFont="1" applyFill="1" applyBorder="1" applyAlignment="1">
      <alignment vertical="center"/>
    </xf>
    <xf numFmtId="0" fontId="5" fillId="3" borderId="22" xfId="25" applyFont="1" applyFill="1" applyBorder="1" applyAlignment="1">
      <alignment horizontal="right" vertical="center"/>
    </xf>
    <xf numFmtId="0" fontId="45" fillId="3" borderId="197" xfId="25" applyFont="1" applyFill="1" applyBorder="1" applyAlignment="1">
      <alignment horizontal="distributed" vertical="center" justifyLastLine="1"/>
    </xf>
    <xf numFmtId="0" fontId="45" fillId="3" borderId="0" xfId="25" applyFont="1" applyFill="1" applyBorder="1" applyAlignment="1">
      <alignment horizontal="distributed" vertical="center" justifyLastLine="1"/>
    </xf>
    <xf numFmtId="0" fontId="20" fillId="3" borderId="197" xfId="25" applyFont="1" applyFill="1" applyBorder="1" applyAlignment="1">
      <alignment horizontal="distributed" vertical="center" justifyLastLine="1"/>
    </xf>
    <xf numFmtId="0" fontId="20" fillId="3" borderId="0" xfId="25" applyFont="1" applyFill="1" applyBorder="1" applyAlignment="1">
      <alignment horizontal="distributed" vertical="center" justifyLastLine="1"/>
    </xf>
    <xf numFmtId="0" fontId="29" fillId="3" borderId="0" xfId="25" applyFont="1" applyFill="1" applyBorder="1" applyAlignment="1">
      <alignment horizontal="distributed" vertical="center" justifyLastLine="1"/>
    </xf>
    <xf numFmtId="0" fontId="5" fillId="3" borderId="0" xfId="25" applyFont="1" applyFill="1" applyBorder="1" applyAlignment="1">
      <alignment horizontal="left" vertical="center"/>
    </xf>
    <xf numFmtId="0" fontId="5" fillId="3" borderId="79" xfId="25" applyFont="1" applyFill="1" applyBorder="1">
      <alignment vertical="center"/>
    </xf>
    <xf numFmtId="0" fontId="5" fillId="3" borderId="191" xfId="25" applyFont="1" applyFill="1" applyBorder="1">
      <alignment vertical="center"/>
    </xf>
    <xf numFmtId="0" fontId="5" fillId="3" borderId="218" xfId="25" applyFont="1" applyFill="1" applyBorder="1">
      <alignment vertical="center"/>
    </xf>
    <xf numFmtId="0" fontId="14" fillId="3" borderId="0" xfId="25" applyFont="1" applyFill="1" applyBorder="1">
      <alignment vertical="center"/>
    </xf>
    <xf numFmtId="0" fontId="5" fillId="3" borderId="0" xfId="0" applyFont="1" applyFill="1" applyAlignment="1">
      <alignment vertical="center"/>
    </xf>
    <xf numFmtId="0" fontId="5" fillId="3" borderId="0" xfId="0" applyFont="1" applyFill="1" applyBorder="1" applyAlignment="1">
      <alignment horizontal="right" vertical="center"/>
    </xf>
    <xf numFmtId="0" fontId="5" fillId="3" borderId="249" xfId="0" applyFont="1" applyFill="1" applyBorder="1" applyAlignment="1">
      <alignment vertical="center"/>
    </xf>
    <xf numFmtId="0" fontId="107" fillId="3" borderId="245" xfId="0" applyFont="1" applyFill="1" applyBorder="1" applyAlignment="1">
      <alignment vertical="center"/>
    </xf>
    <xf numFmtId="0" fontId="5" fillId="3" borderId="247" xfId="0" applyFont="1" applyFill="1" applyBorder="1" applyAlignment="1">
      <alignment vertical="center"/>
    </xf>
    <xf numFmtId="0" fontId="5" fillId="3" borderId="6" xfId="0" applyFont="1" applyFill="1" applyBorder="1" applyAlignment="1">
      <alignment vertical="center"/>
    </xf>
    <xf numFmtId="0" fontId="107" fillId="3" borderId="0" xfId="0" applyFont="1" applyFill="1" applyBorder="1" applyAlignment="1">
      <alignment vertical="center"/>
    </xf>
    <xf numFmtId="0" fontId="5" fillId="3" borderId="4" xfId="0" applyFont="1" applyFill="1" applyBorder="1" applyAlignment="1">
      <alignment vertical="center"/>
    </xf>
    <xf numFmtId="0" fontId="107" fillId="3" borderId="0" xfId="0" applyFont="1" applyFill="1" applyBorder="1" applyAlignment="1">
      <alignment horizontal="center" vertical="center"/>
    </xf>
    <xf numFmtId="49" fontId="107" fillId="3" borderId="0" xfId="0" applyNumberFormat="1" applyFont="1" applyFill="1" applyBorder="1" applyAlignment="1">
      <alignment vertical="center"/>
    </xf>
    <xf numFmtId="0" fontId="107" fillId="3" borderId="0" xfId="0" applyFont="1" applyFill="1" applyBorder="1" applyAlignment="1">
      <alignment horizontal="right" vertical="center"/>
    </xf>
    <xf numFmtId="0" fontId="107" fillId="3" borderId="0" xfId="0" applyFont="1" applyFill="1" applyAlignment="1">
      <alignment vertical="center"/>
    </xf>
    <xf numFmtId="0" fontId="108" fillId="3" borderId="0" xfId="0" applyFont="1" applyFill="1" applyBorder="1" applyAlignment="1">
      <alignment horizontal="right" vertical="center"/>
    </xf>
    <xf numFmtId="0" fontId="5" fillId="3" borderId="0" xfId="0" applyFont="1" applyFill="1" applyBorder="1" applyAlignment="1">
      <alignment vertical="center"/>
    </xf>
    <xf numFmtId="0" fontId="5" fillId="3" borderId="0" xfId="0" quotePrefix="1" applyFont="1" applyFill="1" applyBorder="1" applyAlignment="1">
      <alignment horizontal="right" vertical="center"/>
    </xf>
    <xf numFmtId="49" fontId="5" fillId="3" borderId="0" xfId="0" applyNumberFormat="1" applyFont="1" applyFill="1" applyBorder="1" applyAlignment="1">
      <alignment horizontal="left" vertical="center"/>
    </xf>
    <xf numFmtId="0" fontId="5" fillId="3" borderId="0" xfId="0" applyFont="1" applyFill="1" applyBorder="1" applyAlignment="1">
      <alignment horizontal="distributed" vertical="center"/>
    </xf>
    <xf numFmtId="49" fontId="5" fillId="3" borderId="0" xfId="0" applyNumberFormat="1" applyFont="1" applyFill="1" applyBorder="1" applyAlignment="1">
      <alignment vertical="center"/>
    </xf>
    <xf numFmtId="0" fontId="5" fillId="3" borderId="221" xfId="0" applyFont="1" applyFill="1" applyBorder="1" applyAlignment="1">
      <alignment vertical="center"/>
    </xf>
    <xf numFmtId="0" fontId="5" fillId="3" borderId="190" xfId="0" applyFont="1" applyFill="1" applyBorder="1" applyAlignment="1">
      <alignment vertical="center"/>
    </xf>
    <xf numFmtId="0" fontId="5" fillId="3" borderId="222" xfId="0" applyFont="1" applyFill="1" applyBorder="1" applyAlignment="1">
      <alignment vertical="center"/>
    </xf>
    <xf numFmtId="0" fontId="5" fillId="3" borderId="0" xfId="0" applyFont="1" applyFill="1" applyAlignment="1">
      <alignment horizontal="center" vertical="center"/>
    </xf>
    <xf numFmtId="0" fontId="5" fillId="3" borderId="5" xfId="0" applyFont="1" applyFill="1" applyBorder="1" applyAlignment="1">
      <alignment vertical="center"/>
    </xf>
    <xf numFmtId="0" fontId="5" fillId="3" borderId="10" xfId="0" applyFont="1" applyFill="1" applyBorder="1" applyAlignment="1">
      <alignment horizontal="center" vertical="center"/>
    </xf>
    <xf numFmtId="0" fontId="5" fillId="3" borderId="10" xfId="0" applyFont="1" applyFill="1" applyBorder="1" applyAlignment="1">
      <alignment horizontal="center" vertical="center" shrinkToFit="1"/>
    </xf>
    <xf numFmtId="0" fontId="5" fillId="3" borderId="14"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5" xfId="0" applyFont="1" applyFill="1" applyBorder="1" applyAlignment="1">
      <alignment vertical="center"/>
    </xf>
    <xf numFmtId="0" fontId="5" fillId="3" borderId="246" xfId="0" applyFont="1" applyFill="1" applyBorder="1" applyAlignment="1">
      <alignment vertical="center"/>
    </xf>
    <xf numFmtId="0" fontId="5" fillId="3" borderId="12" xfId="0" applyFont="1" applyFill="1" applyBorder="1" applyAlignment="1">
      <alignment vertical="center"/>
    </xf>
    <xf numFmtId="0" fontId="5" fillId="3" borderId="9" xfId="0" applyFont="1" applyFill="1" applyBorder="1" applyAlignment="1">
      <alignment vertical="center"/>
    </xf>
    <xf numFmtId="0" fontId="5" fillId="3" borderId="245" xfId="0" applyFont="1" applyFill="1" applyBorder="1" applyAlignment="1">
      <alignment vertical="center"/>
    </xf>
    <xf numFmtId="0" fontId="5" fillId="3" borderId="8" xfId="0" applyFont="1" applyFill="1" applyBorder="1" applyAlignment="1">
      <alignment vertical="center"/>
    </xf>
    <xf numFmtId="0" fontId="5" fillId="3" borderId="7" xfId="0" applyFont="1" applyFill="1" applyBorder="1" applyAlignment="1">
      <alignment vertical="center"/>
    </xf>
    <xf numFmtId="0" fontId="5" fillId="3" borderId="3" xfId="0" applyFont="1" applyFill="1" applyBorder="1" applyAlignment="1">
      <alignment vertical="center"/>
    </xf>
    <xf numFmtId="0" fontId="9" fillId="3" borderId="0" xfId="0" applyFont="1" applyFill="1" applyBorder="1" applyAlignment="1">
      <alignment horizontal="right" vertical="center"/>
    </xf>
    <xf numFmtId="0" fontId="5" fillId="3" borderId="0" xfId="0" applyFont="1" applyFill="1" applyBorder="1" applyAlignment="1">
      <alignment horizontal="center" vertical="center"/>
    </xf>
    <xf numFmtId="49" fontId="5" fillId="3" borderId="0" xfId="0" applyNumberFormat="1" applyFont="1" applyFill="1" applyBorder="1" applyAlignment="1">
      <alignment horizontal="right" vertical="center"/>
    </xf>
    <xf numFmtId="0" fontId="0" fillId="3" borderId="0" xfId="0" applyFont="1" applyFill="1"/>
    <xf numFmtId="0" fontId="0" fillId="3" borderId="0" xfId="0" applyFont="1" applyFill="1" applyAlignment="1">
      <alignment horizontal="right"/>
    </xf>
    <xf numFmtId="0" fontId="27" fillId="3" borderId="54" xfId="0" applyFont="1" applyFill="1" applyBorder="1" applyAlignment="1">
      <alignment horizontal="center" vertical="center"/>
    </xf>
    <xf numFmtId="0" fontId="27" fillId="3" borderId="225" xfId="0" applyFont="1" applyFill="1" applyBorder="1" applyAlignment="1">
      <alignment vertical="center"/>
    </xf>
    <xf numFmtId="0" fontId="27" fillId="3" borderId="227" xfId="0" applyFont="1" applyFill="1" applyBorder="1" applyAlignment="1">
      <alignment vertical="center"/>
    </xf>
    <xf numFmtId="0" fontId="0" fillId="3" borderId="0" xfId="0" applyFill="1"/>
    <xf numFmtId="0" fontId="95" fillId="3" borderId="227" xfId="0" applyFont="1" applyFill="1" applyBorder="1" applyAlignment="1">
      <alignment vertical="center"/>
    </xf>
    <xf numFmtId="0" fontId="92" fillId="3" borderId="0" xfId="0" applyFont="1" applyFill="1"/>
    <xf numFmtId="0" fontId="95" fillId="3" borderId="228" xfId="0" applyFont="1" applyFill="1" applyBorder="1" applyAlignment="1">
      <alignment vertical="center"/>
    </xf>
    <xf numFmtId="0" fontId="11" fillId="3" borderId="0" xfId="121" applyFont="1" applyFill="1"/>
    <xf numFmtId="0" fontId="11" fillId="3" borderId="0" xfId="121" applyFont="1" applyFill="1" applyAlignment="1">
      <alignment horizontal="center"/>
    </xf>
    <xf numFmtId="180" fontId="11" fillId="3" borderId="0" xfId="121" applyNumberFormat="1" applyFont="1" applyFill="1"/>
    <xf numFmtId="0" fontId="11" fillId="3" borderId="0" xfId="121" applyFont="1" applyFill="1" applyAlignment="1"/>
    <xf numFmtId="0" fontId="35" fillId="3" borderId="0" xfId="121" applyFont="1" applyFill="1" applyBorder="1" applyAlignment="1">
      <alignment vertical="center"/>
    </xf>
    <xf numFmtId="0" fontId="11" fillId="3" borderId="0" xfId="121" applyFont="1" applyFill="1" applyAlignment="1">
      <alignment horizontal="center" vertical="center" shrinkToFit="1"/>
    </xf>
    <xf numFmtId="0" fontId="11" fillId="3" borderId="0" xfId="121" applyFont="1" applyFill="1" applyAlignment="1">
      <alignment horizontal="center" vertical="center"/>
    </xf>
    <xf numFmtId="180" fontId="11" fillId="3" borderId="0" xfId="121" applyNumberFormat="1" applyFont="1" applyFill="1" applyAlignment="1">
      <alignment vertical="top"/>
    </xf>
    <xf numFmtId="0" fontId="11" fillId="3" borderId="26" xfId="121" applyFont="1" applyFill="1" applyBorder="1" applyAlignment="1">
      <alignment horizontal="left" vertical="center"/>
    </xf>
    <xf numFmtId="0" fontId="11" fillId="3" borderId="191" xfId="121" applyFont="1" applyFill="1" applyBorder="1" applyAlignment="1">
      <alignment horizontal="left" vertical="center"/>
    </xf>
    <xf numFmtId="0" fontId="35" fillId="3" borderId="26" xfId="121" applyFont="1" applyFill="1" applyBorder="1" applyAlignment="1">
      <alignment horizontal="center" vertical="center"/>
    </xf>
    <xf numFmtId="0" fontId="35" fillId="3" borderId="0" xfId="121" applyFont="1" applyFill="1" applyBorder="1" applyAlignment="1">
      <alignment horizontal="left" vertical="center"/>
    </xf>
    <xf numFmtId="0" fontId="34" fillId="3" borderId="34" xfId="121" applyFont="1" applyFill="1" applyBorder="1" applyAlignment="1">
      <alignment horizontal="center" vertical="center"/>
    </xf>
    <xf numFmtId="0" fontId="34" fillId="3" borderId="33" xfId="121" applyFont="1" applyFill="1" applyBorder="1" applyAlignment="1">
      <alignment horizontal="center" vertical="center"/>
    </xf>
    <xf numFmtId="0" fontId="11" fillId="3" borderId="32" xfId="121" applyFont="1" applyFill="1" applyBorder="1" applyAlignment="1">
      <alignment horizontal="center" vertical="center"/>
    </xf>
    <xf numFmtId="180" fontId="11" fillId="3" borderId="32" xfId="121" applyNumberFormat="1" applyFont="1" applyFill="1" applyBorder="1" applyAlignment="1">
      <alignment horizontal="center" vertical="center"/>
    </xf>
    <xf numFmtId="0" fontId="11" fillId="3" borderId="46" xfId="121" applyFont="1" applyFill="1" applyBorder="1" applyAlignment="1">
      <alignment horizontal="center" vertical="center"/>
    </xf>
    <xf numFmtId="0" fontId="5" fillId="3" borderId="28" xfId="121" applyFont="1" applyFill="1" applyBorder="1" applyAlignment="1">
      <alignment horizontal="center" vertical="center"/>
    </xf>
    <xf numFmtId="0" fontId="9" fillId="3" borderId="30" xfId="121" applyFont="1" applyFill="1" applyBorder="1" applyAlignment="1">
      <alignment horizontal="center" vertical="center"/>
    </xf>
    <xf numFmtId="0" fontId="9" fillId="3" borderId="244" xfId="29" applyFont="1" applyFill="1" applyBorder="1">
      <alignment vertical="center"/>
    </xf>
    <xf numFmtId="0" fontId="5" fillId="3" borderId="16" xfId="121" applyFont="1" applyFill="1" applyBorder="1" applyAlignment="1">
      <alignment horizontal="right" vertical="center"/>
    </xf>
    <xf numFmtId="0" fontId="9" fillId="3" borderId="246" xfId="121" applyFont="1" applyFill="1" applyBorder="1" applyAlignment="1">
      <alignment horizontal="center" vertical="center"/>
    </xf>
    <xf numFmtId="180" fontId="5" fillId="3" borderId="16" xfId="104" applyNumberFormat="1" applyFont="1" applyFill="1" applyBorder="1" applyAlignment="1">
      <alignment horizontal="right" vertical="center"/>
    </xf>
    <xf numFmtId="183" fontId="5" fillId="3" borderId="94" xfId="104" applyNumberFormat="1" applyFont="1" applyFill="1" applyBorder="1" applyAlignment="1">
      <alignment horizontal="right" vertical="center"/>
    </xf>
    <xf numFmtId="0" fontId="9" fillId="3" borderId="244" xfId="121" applyFont="1" applyFill="1" applyBorder="1" applyAlignment="1">
      <alignment horizontal="center" vertical="center"/>
    </xf>
    <xf numFmtId="0" fontId="9" fillId="3" borderId="246" xfId="29" applyFont="1" applyFill="1" applyBorder="1">
      <alignment vertical="center"/>
    </xf>
    <xf numFmtId="180" fontId="5" fillId="3" borderId="15" xfId="104" applyNumberFormat="1" applyFont="1" applyFill="1" applyBorder="1" applyAlignment="1">
      <alignment horizontal="right" vertical="center"/>
    </xf>
    <xf numFmtId="180" fontId="5" fillId="3" borderId="10" xfId="104" applyNumberFormat="1" applyFont="1" applyFill="1" applyBorder="1" applyAlignment="1">
      <alignment horizontal="right" vertical="center"/>
    </xf>
    <xf numFmtId="0" fontId="5" fillId="3" borderId="14" xfId="121" applyFont="1" applyFill="1" applyBorder="1" applyAlignment="1">
      <alignment horizontal="right" vertical="center"/>
    </xf>
    <xf numFmtId="183" fontId="5" fillId="3" borderId="187" xfId="104" applyNumberFormat="1" applyFont="1" applyFill="1" applyBorder="1" applyAlignment="1">
      <alignment vertical="center"/>
    </xf>
    <xf numFmtId="0" fontId="5" fillId="3" borderId="15" xfId="121" applyFont="1" applyFill="1" applyBorder="1" applyAlignment="1">
      <alignment horizontal="right" vertical="center"/>
    </xf>
    <xf numFmtId="183" fontId="5" fillId="3" borderId="48" xfId="104" applyNumberFormat="1" applyFont="1" applyFill="1" applyBorder="1" applyAlignment="1">
      <alignment vertical="center"/>
    </xf>
    <xf numFmtId="0" fontId="5" fillId="3" borderId="32" xfId="121" applyFont="1" applyFill="1" applyBorder="1" applyAlignment="1">
      <alignment horizontal="right" vertical="center"/>
    </xf>
    <xf numFmtId="180" fontId="5" fillId="3" borderId="32" xfId="104" applyNumberFormat="1" applyFont="1" applyFill="1" applyBorder="1" applyAlignment="1">
      <alignment horizontal="right" vertical="center"/>
    </xf>
    <xf numFmtId="183" fontId="5" fillId="3" borderId="46" xfId="104" applyNumberFormat="1" applyFont="1" applyFill="1" applyBorder="1" applyAlignment="1">
      <alignment vertical="center"/>
    </xf>
    <xf numFmtId="0" fontId="11" fillId="3" borderId="39" xfId="121" applyFont="1" applyFill="1" applyBorder="1" applyAlignment="1">
      <alignment horizontal="right" vertical="center"/>
    </xf>
    <xf numFmtId="0" fontId="11" fillId="3" borderId="36" xfId="121" applyFont="1" applyFill="1" applyBorder="1" applyAlignment="1">
      <alignment horizontal="right" vertical="center"/>
    </xf>
    <xf numFmtId="0" fontId="11" fillId="3" borderId="37" xfId="121" applyFont="1" applyFill="1" applyBorder="1" applyAlignment="1">
      <alignment horizontal="center" vertical="center"/>
    </xf>
    <xf numFmtId="0" fontId="11" fillId="3" borderId="38" xfId="121" applyFont="1" applyFill="1" applyBorder="1" applyAlignment="1">
      <alignment horizontal="right" vertical="center"/>
    </xf>
    <xf numFmtId="180" fontId="11" fillId="3" borderId="37" xfId="121" applyNumberFormat="1" applyFont="1" applyFill="1" applyBorder="1" applyAlignment="1">
      <alignment horizontal="right" vertical="center"/>
    </xf>
    <xf numFmtId="183" fontId="11" fillId="3" borderId="45" xfId="121" applyNumberFormat="1" applyFont="1" applyFill="1" applyBorder="1" applyAlignment="1">
      <alignment horizontal="right" vertical="center"/>
    </xf>
    <xf numFmtId="0" fontId="34" fillId="3" borderId="22" xfId="121" applyFont="1" applyFill="1" applyBorder="1" applyAlignment="1">
      <alignment horizontal="center" vertical="center"/>
    </xf>
    <xf numFmtId="0" fontId="11" fillId="3" borderId="22" xfId="121" applyFont="1" applyFill="1" applyBorder="1" applyAlignment="1">
      <alignment horizontal="center" vertical="center" wrapText="1"/>
    </xf>
    <xf numFmtId="0" fontId="11" fillId="3" borderId="22" xfId="121" applyFont="1" applyFill="1" applyBorder="1" applyAlignment="1">
      <alignment horizontal="center" vertical="center"/>
    </xf>
    <xf numFmtId="180" fontId="11" fillId="3" borderId="22" xfId="121" applyNumberFormat="1" applyFont="1" applyFill="1" applyBorder="1" applyAlignment="1">
      <alignment horizontal="center" vertical="center"/>
    </xf>
    <xf numFmtId="0" fontId="34" fillId="3" borderId="0" xfId="121" applyFont="1" applyFill="1" applyBorder="1" applyAlignment="1">
      <alignment horizontal="center" vertical="center"/>
    </xf>
    <xf numFmtId="0" fontId="11" fillId="3" borderId="0" xfId="121" applyFont="1" applyFill="1" applyBorder="1" applyAlignment="1">
      <alignment horizontal="center" vertical="center" wrapText="1"/>
    </xf>
    <xf numFmtId="0" fontId="11" fillId="3" borderId="0" xfId="121" applyFont="1" applyFill="1" applyBorder="1" applyAlignment="1">
      <alignment horizontal="center" vertical="center"/>
    </xf>
    <xf numFmtId="180" fontId="11" fillId="3" borderId="0" xfId="121" applyNumberFormat="1" applyFont="1" applyFill="1" applyBorder="1" applyAlignment="1">
      <alignment horizontal="center" vertical="center"/>
    </xf>
    <xf numFmtId="0" fontId="34" fillId="3" borderId="125" xfId="121" applyFont="1" applyFill="1" applyBorder="1" applyAlignment="1">
      <alignment horizontal="center" vertical="center"/>
    </xf>
    <xf numFmtId="0" fontId="11" fillId="3" borderId="125" xfId="121" applyFont="1" applyFill="1" applyBorder="1" applyAlignment="1">
      <alignment horizontal="center" vertical="center"/>
    </xf>
    <xf numFmtId="180" fontId="11" fillId="3" borderId="125" xfId="121" applyNumberFormat="1" applyFont="1" applyFill="1" applyBorder="1" applyAlignment="1">
      <alignment horizontal="center" vertical="center"/>
    </xf>
    <xf numFmtId="0" fontId="5" fillId="3" borderId="244" xfId="121" applyFont="1" applyFill="1" applyBorder="1" applyAlignment="1">
      <alignment horizontal="right" vertical="center"/>
    </xf>
    <xf numFmtId="180" fontId="5" fillId="3" borderId="246" xfId="104" applyNumberFormat="1" applyFont="1" applyFill="1" applyBorder="1" applyAlignment="1">
      <alignment horizontal="right" vertical="center"/>
    </xf>
    <xf numFmtId="0" fontId="5" fillId="3" borderId="246" xfId="121" applyFont="1" applyFill="1" applyBorder="1" applyAlignment="1">
      <alignment horizontal="right" vertical="center"/>
    </xf>
    <xf numFmtId="180" fontId="5" fillId="3" borderId="250" xfId="104" applyNumberFormat="1" applyFont="1" applyFill="1" applyBorder="1" applyAlignment="1">
      <alignment horizontal="right" vertical="center"/>
    </xf>
    <xf numFmtId="0" fontId="9" fillId="3" borderId="10" xfId="29" applyFont="1" applyFill="1" applyBorder="1">
      <alignment vertical="center"/>
    </xf>
    <xf numFmtId="0" fontId="9" fillId="3" borderId="15" xfId="121" applyFont="1" applyFill="1" applyBorder="1" applyAlignment="1">
      <alignment horizontal="center" vertical="center"/>
    </xf>
    <xf numFmtId="0" fontId="9" fillId="3" borderId="162" xfId="29" applyFont="1" applyFill="1" applyBorder="1">
      <alignment vertical="center"/>
    </xf>
    <xf numFmtId="0" fontId="9" fillId="3" borderId="10" xfId="29" applyFont="1" applyFill="1" applyBorder="1" applyAlignment="1">
      <alignment vertical="center" shrinkToFit="1"/>
    </xf>
    <xf numFmtId="0" fontId="9" fillId="3" borderId="16" xfId="121" applyFont="1" applyFill="1" applyBorder="1" applyAlignment="1">
      <alignment horizontal="center" vertical="center"/>
    </xf>
    <xf numFmtId="0" fontId="9" fillId="3" borderId="250" xfId="29" applyFont="1" applyFill="1" applyBorder="1">
      <alignment vertical="center"/>
    </xf>
    <xf numFmtId="180" fontId="5" fillId="3" borderId="244" xfId="104" applyNumberFormat="1" applyFont="1" applyFill="1" applyBorder="1" applyAlignment="1">
      <alignment horizontal="right" vertical="center"/>
    </xf>
    <xf numFmtId="0" fontId="5" fillId="3" borderId="197" xfId="121" applyFont="1" applyFill="1" applyBorder="1" applyAlignment="1">
      <alignment horizontal="center" vertical="center"/>
    </xf>
    <xf numFmtId="0" fontId="9" fillId="3" borderId="32" xfId="121" applyFont="1" applyFill="1" applyBorder="1" applyAlignment="1">
      <alignment horizontal="center" vertical="center"/>
    </xf>
    <xf numFmtId="180" fontId="5" fillId="3" borderId="6" xfId="104" applyNumberFormat="1" applyFont="1" applyFill="1" applyBorder="1" applyAlignment="1">
      <alignment horizontal="right" vertical="center"/>
    </xf>
    <xf numFmtId="0" fontId="5" fillId="3" borderId="49" xfId="121" applyFont="1" applyFill="1" applyBorder="1" applyAlignment="1">
      <alignment horizontal="center" vertical="center"/>
    </xf>
    <xf numFmtId="0" fontId="5" fillId="3" borderId="44" xfId="121" applyFont="1" applyFill="1" applyBorder="1" applyAlignment="1">
      <alignment horizontal="center" vertical="center"/>
    </xf>
    <xf numFmtId="0" fontId="5" fillId="3" borderId="244" xfId="121" applyFont="1" applyFill="1" applyBorder="1" applyAlignment="1">
      <alignment horizontal="center" vertical="center"/>
    </xf>
    <xf numFmtId="0" fontId="9" fillId="3" borderId="12" xfId="121" applyFont="1" applyFill="1" applyBorder="1" applyAlignment="1">
      <alignment horizontal="left" vertical="center" indent="1" shrinkToFit="1"/>
    </xf>
    <xf numFmtId="182" fontId="5" fillId="3" borderId="94" xfId="104" applyNumberFormat="1" applyFont="1" applyFill="1" applyBorder="1" applyAlignment="1">
      <alignment horizontal="right" vertical="center"/>
    </xf>
    <xf numFmtId="0" fontId="9" fillId="3" borderId="11" xfId="121" applyFont="1" applyFill="1" applyBorder="1" applyAlignment="1">
      <alignment horizontal="left" vertical="center" indent="1" shrinkToFit="1"/>
    </xf>
    <xf numFmtId="0" fontId="9" fillId="3" borderId="10" xfId="121" applyFont="1" applyFill="1" applyBorder="1" applyAlignment="1">
      <alignment horizontal="center" vertical="center"/>
    </xf>
    <xf numFmtId="0" fontId="5" fillId="3" borderId="14" xfId="121" applyFont="1" applyFill="1" applyBorder="1" applyAlignment="1">
      <alignment horizontal="center" vertical="center"/>
    </xf>
    <xf numFmtId="0" fontId="9" fillId="3" borderId="249" xfId="121" applyFont="1" applyFill="1" applyBorder="1" applyAlignment="1">
      <alignment horizontal="left" vertical="center" indent="1" shrinkToFit="1"/>
    </xf>
    <xf numFmtId="0" fontId="9" fillId="3" borderId="250" xfId="121" applyFont="1" applyFill="1" applyBorder="1" applyAlignment="1">
      <alignment horizontal="center" vertical="center"/>
    </xf>
    <xf numFmtId="182" fontId="5" fillId="3" borderId="251" xfId="104" applyNumberFormat="1" applyFont="1" applyFill="1" applyBorder="1" applyAlignment="1">
      <alignment horizontal="right" vertical="center"/>
    </xf>
    <xf numFmtId="0" fontId="5" fillId="3" borderId="50" xfId="121" applyFont="1" applyFill="1" applyBorder="1" applyAlignment="1">
      <alignment horizontal="center" vertical="center"/>
    </xf>
    <xf numFmtId="0" fontId="5" fillId="3" borderId="10" xfId="121" applyFont="1" applyFill="1" applyBorder="1" applyAlignment="1">
      <alignment horizontal="center" vertical="center"/>
    </xf>
    <xf numFmtId="182" fontId="5" fillId="3" borderId="187" xfId="104" applyNumberFormat="1" applyFont="1" applyFill="1" applyBorder="1" applyAlignment="1">
      <alignment vertical="center"/>
    </xf>
    <xf numFmtId="0" fontId="5" fillId="3" borderId="246" xfId="121" applyFont="1" applyFill="1" applyBorder="1" applyAlignment="1">
      <alignment horizontal="center" vertical="center"/>
    </xf>
    <xf numFmtId="182" fontId="5" fillId="3" borderId="48" xfId="104" applyNumberFormat="1" applyFont="1" applyFill="1" applyBorder="1" applyAlignment="1">
      <alignment vertical="center"/>
    </xf>
    <xf numFmtId="0" fontId="5" fillId="3" borderId="41" xfId="121" applyFont="1" applyFill="1" applyBorder="1" applyAlignment="1">
      <alignment horizontal="center" vertical="center"/>
    </xf>
    <xf numFmtId="0" fontId="5" fillId="3" borderId="247" xfId="121" applyFont="1" applyFill="1" applyBorder="1" applyAlignment="1">
      <alignment horizontal="center" vertical="center"/>
    </xf>
    <xf numFmtId="0" fontId="9" fillId="3" borderId="32" xfId="121" applyFont="1" applyFill="1" applyBorder="1" applyAlignment="1">
      <alignment horizontal="left" vertical="center" indent="1" shrinkToFit="1"/>
    </xf>
    <xf numFmtId="182" fontId="5" fillId="3" borderId="46" xfId="104" applyNumberFormat="1" applyFont="1" applyFill="1" applyBorder="1" applyAlignment="1">
      <alignment vertical="center"/>
    </xf>
    <xf numFmtId="0" fontId="11" fillId="3" borderId="23" xfId="121" applyFont="1" applyFill="1" applyBorder="1" applyAlignment="1"/>
    <xf numFmtId="0" fontId="11" fillId="3" borderId="1" xfId="121" applyFont="1" applyFill="1" applyBorder="1" applyAlignment="1"/>
    <xf numFmtId="0" fontId="27" fillId="3" borderId="20" xfId="121" applyFont="1" applyFill="1" applyBorder="1" applyAlignment="1">
      <alignment horizontal="center" vertical="center"/>
    </xf>
    <xf numFmtId="0" fontId="11" fillId="3" borderId="14" xfId="121" applyFont="1" applyFill="1" applyBorder="1" applyAlignment="1">
      <alignment horizontal="right" vertical="center"/>
    </xf>
    <xf numFmtId="180" fontId="11" fillId="3" borderId="19" xfId="121" applyNumberFormat="1" applyFont="1" applyFill="1" applyBorder="1" applyAlignment="1">
      <alignment horizontal="right" vertical="center"/>
    </xf>
    <xf numFmtId="183" fontId="11" fillId="3" borderId="188" xfId="104" applyNumberFormat="1" applyFont="1" applyFill="1" applyBorder="1" applyAlignment="1">
      <alignment horizontal="right" vertical="center"/>
    </xf>
    <xf numFmtId="0" fontId="11" fillId="3" borderId="21" xfId="121" applyFont="1" applyFill="1" applyBorder="1" applyAlignment="1">
      <alignment horizontal="right" vertical="center"/>
    </xf>
    <xf numFmtId="180" fontId="11" fillId="3" borderId="21" xfId="121" applyNumberFormat="1" applyFont="1" applyFill="1" applyBorder="1" applyAlignment="1">
      <alignment horizontal="right" vertical="center"/>
    </xf>
    <xf numFmtId="0" fontId="11" fillId="3" borderId="1" xfId="121" applyFont="1" applyFill="1" applyBorder="1" applyAlignment="1">
      <alignment horizontal="center" vertical="center"/>
    </xf>
    <xf numFmtId="0" fontId="11" fillId="3" borderId="19" xfId="121" applyFont="1" applyFill="1" applyBorder="1" applyAlignment="1">
      <alignment horizontal="right" vertical="center"/>
    </xf>
    <xf numFmtId="0" fontId="11" fillId="3" borderId="19" xfId="121" applyFont="1" applyFill="1" applyBorder="1"/>
    <xf numFmtId="0" fontId="9" fillId="3" borderId="0" xfId="0" applyFont="1" applyFill="1" applyBorder="1" applyAlignment="1">
      <alignment horizontal="center" vertical="center"/>
    </xf>
    <xf numFmtId="0" fontId="0" fillId="3" borderId="249" xfId="0" applyFont="1" applyFill="1" applyBorder="1" applyAlignment="1">
      <alignment vertical="center"/>
    </xf>
    <xf numFmtId="0" fontId="0" fillId="3" borderId="221" xfId="0" applyFont="1" applyFill="1" applyBorder="1" applyAlignment="1">
      <alignment vertical="center"/>
    </xf>
    <xf numFmtId="0" fontId="9" fillId="3" borderId="190" xfId="0" applyFont="1" applyFill="1" applyBorder="1" applyAlignment="1">
      <alignment horizontal="center" vertical="center"/>
    </xf>
    <xf numFmtId="0" fontId="5" fillId="3" borderId="247" xfId="0" applyFont="1" applyFill="1" applyBorder="1" applyAlignment="1">
      <alignment horizontal="distributed" vertical="center"/>
    </xf>
    <xf numFmtId="0" fontId="5" fillId="3" borderId="221" xfId="0" applyFont="1" applyFill="1" applyBorder="1" applyAlignment="1">
      <alignment horizontal="distributed" vertical="center"/>
    </xf>
    <xf numFmtId="0" fontId="5" fillId="3" borderId="190" xfId="0" applyFont="1" applyFill="1" applyBorder="1" applyAlignment="1">
      <alignment horizontal="left" vertical="center"/>
    </xf>
    <xf numFmtId="0" fontId="5" fillId="3" borderId="2" xfId="0" applyFont="1" applyFill="1" applyBorder="1" applyAlignment="1">
      <alignment vertical="center"/>
    </xf>
    <xf numFmtId="0" fontId="5" fillId="3" borderId="0" xfId="0" applyFont="1" applyFill="1" applyBorder="1" applyAlignment="1">
      <alignment vertical="center" textRotation="255"/>
    </xf>
    <xf numFmtId="0" fontId="5" fillId="3" borderId="0" xfId="0" applyFont="1" applyFill="1" applyBorder="1" applyAlignment="1">
      <alignment horizontal="left" vertical="center"/>
    </xf>
    <xf numFmtId="0" fontId="5" fillId="3" borderId="11" xfId="0" applyFont="1" applyFill="1" applyBorder="1" applyAlignment="1">
      <alignment vertical="center"/>
    </xf>
    <xf numFmtId="0" fontId="5" fillId="3" borderId="2" xfId="0" applyFont="1" applyFill="1" applyBorder="1" applyAlignment="1">
      <alignment vertical="center" textRotation="255"/>
    </xf>
    <xf numFmtId="0" fontId="5" fillId="3" borderId="17" xfId="0" applyFont="1" applyFill="1" applyBorder="1" applyAlignment="1">
      <alignment vertical="center"/>
    </xf>
    <xf numFmtId="0" fontId="0" fillId="3" borderId="2" xfId="0" applyFont="1" applyFill="1" applyBorder="1" applyAlignment="1">
      <alignment vertical="center"/>
    </xf>
    <xf numFmtId="0" fontId="0" fillId="3" borderId="17" xfId="0" applyFont="1" applyFill="1" applyBorder="1" applyAlignment="1">
      <alignment vertical="center"/>
    </xf>
    <xf numFmtId="0" fontId="5" fillId="3" borderId="0" xfId="0" applyFont="1" applyFill="1" applyBorder="1" applyAlignment="1">
      <alignment horizontal="distributed" vertical="center" indent="1"/>
    </xf>
    <xf numFmtId="0" fontId="11" fillId="3" borderId="0" xfId="18" applyFont="1" applyFill="1">
      <alignment vertical="center"/>
    </xf>
    <xf numFmtId="0" fontId="46" fillId="3" borderId="0" xfId="18" applyFont="1" applyFill="1" applyAlignment="1">
      <alignment horizontal="center"/>
    </xf>
    <xf numFmtId="0" fontId="11" fillId="3" borderId="191" xfId="18" applyFont="1" applyFill="1" applyBorder="1">
      <alignment vertical="center"/>
    </xf>
    <xf numFmtId="0" fontId="11" fillId="3" borderId="0" xfId="18" applyFont="1" applyFill="1" applyBorder="1">
      <alignment vertical="center"/>
    </xf>
    <xf numFmtId="0" fontId="11" fillId="3" borderId="0" xfId="18" applyFont="1" applyFill="1" applyBorder="1" applyAlignment="1">
      <alignment horizontal="center"/>
    </xf>
    <xf numFmtId="0" fontId="30" fillId="3" borderId="82" xfId="18" applyFont="1" applyFill="1" applyBorder="1">
      <alignment vertical="center"/>
    </xf>
    <xf numFmtId="0" fontId="11" fillId="3" borderId="49" xfId="18" applyFont="1" applyFill="1" applyBorder="1">
      <alignment vertical="center"/>
    </xf>
    <xf numFmtId="0" fontId="11" fillId="3" borderId="197" xfId="18" applyFont="1" applyFill="1" applyBorder="1" applyAlignment="1">
      <alignment horizontal="center" vertical="center"/>
    </xf>
    <xf numFmtId="0" fontId="11" fillId="3" borderId="2" xfId="0" applyFont="1" applyFill="1" applyBorder="1" applyAlignment="1"/>
    <xf numFmtId="0" fontId="11" fillId="3" borderId="2" xfId="18" applyFont="1" applyFill="1" applyBorder="1" applyAlignment="1">
      <alignment horizontal="center"/>
    </xf>
    <xf numFmtId="0" fontId="11" fillId="3" borderId="200" xfId="18" applyFont="1" applyFill="1" applyBorder="1" applyAlignment="1">
      <alignment horizontal="center"/>
    </xf>
    <xf numFmtId="0" fontId="11" fillId="3" borderId="197" xfId="18" applyFont="1" applyFill="1" applyBorder="1" applyAlignment="1">
      <alignment vertical="center"/>
    </xf>
    <xf numFmtId="0" fontId="11" fillId="3" borderId="0" xfId="18" applyFont="1" applyFill="1" applyBorder="1" applyAlignment="1">
      <alignment vertical="center"/>
    </xf>
    <xf numFmtId="0" fontId="11" fillId="3" borderId="0" xfId="18" applyFont="1" applyFill="1" applyBorder="1" applyAlignment="1">
      <alignment horizontal="right"/>
    </xf>
    <xf numFmtId="0" fontId="11" fillId="3" borderId="245" xfId="18" applyFont="1" applyFill="1" applyBorder="1" applyAlignment="1">
      <alignment horizontal="center"/>
    </xf>
    <xf numFmtId="0" fontId="11" fillId="3" borderId="80" xfId="18" applyFont="1" applyFill="1" applyBorder="1" applyAlignment="1">
      <alignment horizontal="center"/>
    </xf>
    <xf numFmtId="0" fontId="11" fillId="3" borderId="0" xfId="18" applyFont="1" applyFill="1" applyBorder="1" applyAlignment="1">
      <alignment horizontal="left" vertical="center"/>
    </xf>
    <xf numFmtId="0" fontId="11" fillId="3" borderId="190" xfId="18" applyFont="1" applyFill="1" applyBorder="1" applyAlignment="1">
      <alignment horizontal="center" vertical="center"/>
    </xf>
    <xf numFmtId="0" fontId="11" fillId="3" borderId="190" xfId="18" applyFont="1" applyFill="1" applyBorder="1" applyAlignment="1">
      <alignment horizontal="right"/>
    </xf>
    <xf numFmtId="0" fontId="11" fillId="3" borderId="190" xfId="18" applyFont="1" applyFill="1" applyBorder="1" applyAlignment="1">
      <alignment horizontal="center"/>
    </xf>
    <xf numFmtId="0" fontId="11" fillId="3" borderId="2" xfId="18" applyFont="1" applyFill="1" applyBorder="1" applyAlignment="1">
      <alignment horizontal="center" vertical="center"/>
    </xf>
    <xf numFmtId="0" fontId="11" fillId="3" borderId="2" xfId="18" applyFont="1" applyFill="1" applyBorder="1" applyAlignment="1">
      <alignment horizontal="right"/>
    </xf>
    <xf numFmtId="0" fontId="11" fillId="3" borderId="28" xfId="18" applyFont="1" applyFill="1" applyBorder="1" applyAlignment="1">
      <alignment horizontal="center" vertical="center"/>
    </xf>
    <xf numFmtId="0" fontId="11" fillId="3" borderId="243" xfId="18" applyFont="1" applyFill="1" applyBorder="1" applyAlignment="1">
      <alignment horizontal="center"/>
    </xf>
    <xf numFmtId="0" fontId="11" fillId="3" borderId="49" xfId="18" applyFont="1" applyFill="1" applyBorder="1" applyAlignment="1">
      <alignment horizontal="center" vertical="center"/>
    </xf>
    <xf numFmtId="0" fontId="11" fillId="3" borderId="85" xfId="18" applyFont="1" applyFill="1" applyBorder="1" applyAlignment="1">
      <alignment horizontal="center"/>
    </xf>
    <xf numFmtId="0" fontId="30" fillId="3" borderId="79" xfId="18" applyFont="1" applyFill="1" applyBorder="1" applyAlignment="1">
      <alignment horizontal="center" vertical="center"/>
    </xf>
    <xf numFmtId="0" fontId="11" fillId="3" borderId="191" xfId="18" applyFont="1" applyFill="1" applyBorder="1" applyAlignment="1">
      <alignment horizontal="center"/>
    </xf>
    <xf numFmtId="0" fontId="11" fillId="3" borderId="24" xfId="18" applyFont="1" applyFill="1" applyBorder="1" applyAlignment="1">
      <alignment horizontal="center"/>
    </xf>
    <xf numFmtId="0" fontId="0" fillId="3" borderId="0" xfId="0" applyFont="1" applyFill="1" applyBorder="1"/>
    <xf numFmtId="0" fontId="10" fillId="3" borderId="0" xfId="0" applyFont="1" applyFill="1" applyBorder="1" applyAlignment="1">
      <alignment vertical="center"/>
    </xf>
    <xf numFmtId="0" fontId="35" fillId="3" borderId="0" xfId="0" applyFont="1" applyFill="1" applyBorder="1" applyAlignment="1">
      <alignment vertical="center"/>
    </xf>
    <xf numFmtId="0" fontId="0" fillId="3" borderId="241" xfId="0" applyFont="1" applyFill="1" applyBorder="1" applyAlignment="1">
      <alignment vertical="center"/>
    </xf>
    <xf numFmtId="0" fontId="0" fillId="3" borderId="76" xfId="0" applyFont="1" applyFill="1" applyBorder="1" applyAlignment="1">
      <alignment vertical="center"/>
    </xf>
    <xf numFmtId="0" fontId="0" fillId="3" borderId="0" xfId="0" applyFont="1" applyFill="1" applyBorder="1" applyAlignment="1">
      <alignment vertical="center"/>
    </xf>
    <xf numFmtId="0" fontId="27" fillId="3" borderId="228" xfId="0" applyFont="1" applyFill="1" applyBorder="1" applyAlignment="1">
      <alignment vertical="center"/>
    </xf>
    <xf numFmtId="0" fontId="0" fillId="3" borderId="242" xfId="0" applyFont="1" applyFill="1" applyBorder="1" applyAlignment="1">
      <alignment vertical="center"/>
    </xf>
    <xf numFmtId="0" fontId="8" fillId="3" borderId="0" xfId="0" applyFont="1" applyFill="1" applyBorder="1" applyAlignment="1">
      <alignment vertical="center"/>
    </xf>
    <xf numFmtId="0" fontId="27" fillId="3" borderId="0" xfId="0" applyFont="1" applyFill="1"/>
    <xf numFmtId="0" fontId="93" fillId="3" borderId="0" xfId="134" applyFont="1" applyFill="1">
      <alignment vertical="center"/>
    </xf>
    <xf numFmtId="0" fontId="29" fillId="3" borderId="0" xfId="134" applyFont="1" applyFill="1" applyAlignment="1">
      <alignment vertical="center"/>
    </xf>
    <xf numFmtId="0" fontId="5" fillId="3" borderId="0" xfId="134" applyFont="1" applyFill="1" applyAlignment="1">
      <alignment horizontal="right" vertical="center"/>
    </xf>
    <xf numFmtId="0" fontId="29" fillId="3" borderId="0" xfId="134" applyFont="1" applyFill="1" applyAlignment="1">
      <alignment horizontal="center" vertical="center"/>
    </xf>
    <xf numFmtId="0" fontId="93" fillId="3" borderId="0" xfId="134" applyFont="1" applyFill="1" applyBorder="1" applyAlignment="1">
      <alignment vertical="center"/>
    </xf>
    <xf numFmtId="0" fontId="94" fillId="3" borderId="0" xfId="134" applyFont="1" applyFill="1" applyBorder="1" applyAlignment="1">
      <alignment vertical="center"/>
    </xf>
    <xf numFmtId="0" fontId="94" fillId="3" borderId="0" xfId="134" applyFont="1" applyFill="1" applyBorder="1" applyAlignment="1">
      <alignment horizontal="left" vertical="center"/>
    </xf>
    <xf numFmtId="0" fontId="11" fillId="3" borderId="0" xfId="134" applyFont="1" applyFill="1" applyBorder="1">
      <alignment vertical="center"/>
    </xf>
    <xf numFmtId="0" fontId="5" fillId="3" borderId="0" xfId="134" applyFont="1" applyFill="1" applyBorder="1">
      <alignment vertical="center"/>
    </xf>
    <xf numFmtId="0" fontId="93" fillId="3" borderId="0" xfId="134" applyFont="1" applyFill="1" applyBorder="1">
      <alignment vertical="center"/>
    </xf>
    <xf numFmtId="0" fontId="5" fillId="3" borderId="189" xfId="134" applyFont="1" applyFill="1" applyBorder="1">
      <alignment vertical="center"/>
    </xf>
    <xf numFmtId="0" fontId="93" fillId="3" borderId="189" xfId="134" applyFont="1" applyFill="1" applyBorder="1">
      <alignment vertical="center"/>
    </xf>
    <xf numFmtId="0" fontId="11" fillId="3" borderId="190" xfId="134" applyFont="1" applyFill="1" applyBorder="1">
      <alignment vertical="center"/>
    </xf>
    <xf numFmtId="0" fontId="5" fillId="3" borderId="190" xfId="134" applyFont="1" applyFill="1" applyBorder="1">
      <alignment vertical="center"/>
    </xf>
    <xf numFmtId="0" fontId="93" fillId="3" borderId="190" xfId="134" applyFont="1" applyFill="1" applyBorder="1">
      <alignment vertical="center"/>
    </xf>
    <xf numFmtId="0" fontId="93" fillId="3" borderId="191" xfId="134" applyFont="1" applyFill="1" applyBorder="1">
      <alignment vertical="center"/>
    </xf>
    <xf numFmtId="0" fontId="93" fillId="3" borderId="57" xfId="134" applyFont="1" applyFill="1" applyBorder="1" applyAlignment="1">
      <alignment horizontal="center" vertical="center"/>
    </xf>
    <xf numFmtId="0" fontId="5" fillId="3" borderId="203" xfId="134" applyFont="1" applyFill="1" applyBorder="1" applyAlignment="1">
      <alignment vertical="center"/>
    </xf>
    <xf numFmtId="0" fontId="5" fillId="3" borderId="204" xfId="134" applyFont="1" applyFill="1" applyBorder="1" applyAlignment="1">
      <alignment vertical="center"/>
    </xf>
    <xf numFmtId="0" fontId="5" fillId="3" borderId="199" xfId="134" applyFont="1" applyFill="1" applyBorder="1" applyAlignment="1">
      <alignment horizontal="center" vertical="center"/>
    </xf>
    <xf numFmtId="0" fontId="5" fillId="3" borderId="189" xfId="134" applyFont="1" applyFill="1" applyBorder="1" applyAlignment="1">
      <alignment horizontal="center" vertical="center"/>
    </xf>
    <xf numFmtId="0" fontId="5" fillId="3" borderId="199" xfId="134" applyFont="1" applyFill="1" applyBorder="1" applyAlignment="1">
      <alignment vertical="center"/>
    </xf>
    <xf numFmtId="0" fontId="5" fillId="3" borderId="207" xfId="134" applyFont="1" applyFill="1" applyBorder="1" applyAlignment="1">
      <alignment vertical="center"/>
    </xf>
    <xf numFmtId="0" fontId="5" fillId="3" borderId="198" xfId="134" applyFont="1" applyFill="1" applyBorder="1">
      <alignment vertical="center"/>
    </xf>
    <xf numFmtId="0" fontId="5" fillId="3" borderId="0" xfId="134" applyFont="1" applyFill="1" applyBorder="1" applyAlignment="1">
      <alignment vertical="center"/>
    </xf>
    <xf numFmtId="0" fontId="5" fillId="3" borderId="239" xfId="134" applyFont="1" applyFill="1" applyBorder="1">
      <alignment vertical="center"/>
    </xf>
    <xf numFmtId="0" fontId="5" fillId="3" borderId="191" xfId="134" applyFont="1" applyFill="1" applyBorder="1">
      <alignment vertical="center"/>
    </xf>
    <xf numFmtId="0" fontId="93" fillId="3" borderId="0" xfId="134" applyFont="1" applyFill="1" applyBorder="1" applyAlignment="1">
      <alignment horizontal="left" vertical="center"/>
    </xf>
    <xf numFmtId="0" fontId="93" fillId="3" borderId="209" xfId="134" applyFont="1" applyFill="1" applyBorder="1" applyAlignment="1">
      <alignment horizontal="center" vertical="center"/>
    </xf>
    <xf numFmtId="0" fontId="93" fillId="3" borderId="192" xfId="134" applyFont="1" applyFill="1" applyBorder="1" applyAlignment="1">
      <alignment vertical="center"/>
    </xf>
    <xf numFmtId="0" fontId="93" fillId="3" borderId="130" xfId="134" applyFont="1" applyFill="1" applyBorder="1" applyAlignment="1">
      <alignment horizontal="center" vertical="center"/>
    </xf>
    <xf numFmtId="0" fontId="93" fillId="3" borderId="131" xfId="134" applyFont="1" applyFill="1" applyBorder="1" applyAlignment="1">
      <alignment vertical="center"/>
    </xf>
    <xf numFmtId="0" fontId="5" fillId="3" borderId="194" xfId="134" applyFont="1" applyFill="1" applyBorder="1">
      <alignment vertical="center"/>
    </xf>
    <xf numFmtId="0" fontId="5" fillId="3" borderId="194" xfId="134" applyFont="1" applyFill="1" applyBorder="1" applyAlignment="1">
      <alignment horizontal="center" vertical="center"/>
    </xf>
    <xf numFmtId="0" fontId="93" fillId="3" borderId="196" xfId="134" applyFont="1" applyFill="1" applyBorder="1">
      <alignment vertical="center"/>
    </xf>
    <xf numFmtId="0" fontId="5" fillId="3" borderId="67" xfId="134" applyFont="1" applyFill="1" applyBorder="1">
      <alignment vertical="center"/>
    </xf>
    <xf numFmtId="0" fontId="93" fillId="3" borderId="213" xfId="134" applyFont="1" applyFill="1" applyBorder="1">
      <alignment vertical="center"/>
    </xf>
    <xf numFmtId="0" fontId="5" fillId="3" borderId="69" xfId="134" applyFont="1" applyFill="1" applyBorder="1">
      <alignment vertical="center"/>
    </xf>
    <xf numFmtId="0" fontId="93" fillId="3" borderId="80" xfId="134" applyFont="1" applyFill="1" applyBorder="1">
      <alignment vertical="center"/>
    </xf>
    <xf numFmtId="0" fontId="5" fillId="3" borderId="220" xfId="134" applyFont="1" applyFill="1" applyBorder="1" applyAlignment="1">
      <alignment vertical="center"/>
    </xf>
    <xf numFmtId="0" fontId="5" fillId="3" borderId="215" xfId="134" applyFont="1" applyFill="1" applyBorder="1" applyAlignment="1">
      <alignment vertical="center"/>
    </xf>
    <xf numFmtId="0" fontId="93" fillId="3" borderId="216" xfId="134" applyFont="1" applyFill="1" applyBorder="1">
      <alignment vertical="center"/>
    </xf>
    <xf numFmtId="0" fontId="5" fillId="3" borderId="67" xfId="134" applyFont="1" applyFill="1" applyBorder="1" applyAlignment="1">
      <alignment vertical="center"/>
    </xf>
    <xf numFmtId="0" fontId="5" fillId="3" borderId="198" xfId="134" applyFont="1" applyFill="1" applyBorder="1" applyAlignment="1">
      <alignment horizontal="left" vertical="center"/>
    </xf>
    <xf numFmtId="0" fontId="5" fillId="3" borderId="0" xfId="134" applyFont="1" applyFill="1" applyBorder="1" applyAlignment="1">
      <alignment horizontal="left" vertical="center"/>
    </xf>
    <xf numFmtId="0" fontId="5" fillId="3" borderId="155" xfId="134" applyFont="1" applyFill="1" applyBorder="1" applyAlignment="1">
      <alignment horizontal="left" vertical="center"/>
    </xf>
    <xf numFmtId="0" fontId="93" fillId="3" borderId="217" xfId="134" applyFont="1" applyFill="1" applyBorder="1">
      <alignment vertical="center"/>
    </xf>
    <xf numFmtId="0" fontId="5" fillId="3" borderId="69" xfId="134" applyFont="1" applyFill="1" applyBorder="1" applyAlignment="1">
      <alignment vertical="center"/>
    </xf>
    <xf numFmtId="0" fontId="5" fillId="3" borderId="189" xfId="134" applyFont="1" applyFill="1" applyBorder="1" applyAlignment="1">
      <alignment horizontal="left" vertical="center"/>
    </xf>
    <xf numFmtId="0" fontId="93" fillId="3" borderId="200" xfId="134" applyFont="1" applyFill="1" applyBorder="1">
      <alignment vertical="center"/>
    </xf>
    <xf numFmtId="0" fontId="94" fillId="3" borderId="79" xfId="134" applyFont="1" applyFill="1" applyBorder="1">
      <alignment vertical="center"/>
    </xf>
    <xf numFmtId="0" fontId="93" fillId="3" borderId="218" xfId="134" applyFont="1" applyFill="1" applyBorder="1">
      <alignment vertical="center"/>
    </xf>
    <xf numFmtId="0" fontId="94" fillId="3" borderId="0" xfId="134" applyFont="1" applyFill="1" applyBorder="1">
      <alignment vertical="center"/>
    </xf>
    <xf numFmtId="0" fontId="93" fillId="3" borderId="67" xfId="134" applyFont="1" applyFill="1" applyBorder="1">
      <alignment vertical="center"/>
    </xf>
    <xf numFmtId="0" fontId="50" fillId="3" borderId="0" xfId="0" applyFont="1" applyFill="1"/>
    <xf numFmtId="0" fontId="0" fillId="3" borderId="97" xfId="0" applyFont="1" applyFill="1" applyBorder="1"/>
    <xf numFmtId="0" fontId="0" fillId="3" borderId="96" xfId="0" applyFont="1" applyFill="1" applyBorder="1"/>
    <xf numFmtId="0" fontId="0" fillId="3" borderId="95" xfId="0" applyFont="1" applyFill="1" applyBorder="1"/>
    <xf numFmtId="0" fontId="0" fillId="3" borderId="93" xfId="0" applyFont="1" applyFill="1" applyBorder="1"/>
    <xf numFmtId="0" fontId="0" fillId="3" borderId="90" xfId="0" applyFont="1" applyFill="1" applyBorder="1"/>
    <xf numFmtId="0" fontId="46" fillId="3" borderId="26" xfId="0" applyFont="1" applyFill="1" applyBorder="1"/>
    <xf numFmtId="0" fontId="0" fillId="3" borderId="26" xfId="0" applyFont="1" applyFill="1" applyBorder="1"/>
    <xf numFmtId="0" fontId="0" fillId="3" borderId="0" xfId="0" applyFont="1" applyFill="1" applyBorder="1" applyAlignment="1">
      <alignment horizontal="right"/>
    </xf>
    <xf numFmtId="0" fontId="33" fillId="3" borderId="0" xfId="0" applyFont="1" applyFill="1" applyBorder="1"/>
    <xf numFmtId="0" fontId="30" fillId="3" borderId="0" xfId="0" applyFont="1" applyFill="1" applyBorder="1"/>
    <xf numFmtId="0" fontId="46" fillId="3" borderId="0" xfId="0" applyFont="1" applyFill="1" applyBorder="1"/>
    <xf numFmtId="0" fontId="0" fillId="3" borderId="4" xfId="0" applyFont="1" applyFill="1" applyBorder="1"/>
    <xf numFmtId="0" fontId="0" fillId="3" borderId="102" xfId="0" applyFont="1" applyFill="1" applyBorder="1"/>
    <xf numFmtId="0" fontId="0" fillId="3" borderId="0" xfId="0" applyFont="1" applyFill="1" applyBorder="1" applyAlignment="1"/>
    <xf numFmtId="0" fontId="35" fillId="3" borderId="0" xfId="0" applyFont="1" applyFill="1" applyBorder="1"/>
    <xf numFmtId="0" fontId="0" fillId="3" borderId="0" xfId="0" applyFont="1" applyFill="1" applyBorder="1" applyAlignment="1">
      <alignment horizontal="center"/>
    </xf>
    <xf numFmtId="0" fontId="40" fillId="3" borderId="4" xfId="0" applyFont="1" applyFill="1" applyBorder="1" applyAlignment="1">
      <alignment horizontal="center"/>
    </xf>
    <xf numFmtId="0" fontId="0" fillId="3" borderId="12" xfId="0" applyFont="1" applyFill="1" applyBorder="1"/>
    <xf numFmtId="0" fontId="0" fillId="3" borderId="9" xfId="0" applyFont="1" applyFill="1" applyBorder="1"/>
    <xf numFmtId="0" fontId="0" fillId="3" borderId="8" xfId="0" applyFont="1" applyFill="1" applyBorder="1"/>
    <xf numFmtId="0" fontId="0" fillId="3" borderId="6" xfId="0" applyFont="1" applyFill="1" applyBorder="1"/>
    <xf numFmtId="0" fontId="0" fillId="3" borderId="107" xfId="0" applyFont="1" applyFill="1" applyBorder="1"/>
    <xf numFmtId="0" fontId="0" fillId="3" borderId="7" xfId="0" applyFont="1" applyFill="1" applyBorder="1"/>
    <xf numFmtId="0" fontId="0" fillId="3" borderId="5" xfId="0" applyFont="1" applyFill="1" applyBorder="1"/>
    <xf numFmtId="0" fontId="0" fillId="3" borderId="3" xfId="0" applyFont="1" applyFill="1" applyBorder="1"/>
    <xf numFmtId="0" fontId="0" fillId="3" borderId="101" xfId="0" applyFont="1" applyFill="1" applyBorder="1"/>
    <xf numFmtId="0" fontId="0" fillId="3" borderId="100" xfId="0" applyFont="1" applyFill="1" applyBorder="1"/>
    <xf numFmtId="0" fontId="0" fillId="3" borderId="99" xfId="0" applyFont="1" applyFill="1" applyBorder="1"/>
    <xf numFmtId="0" fontId="0" fillId="3" borderId="98" xfId="0" applyFont="1" applyFill="1" applyBorder="1"/>
    <xf numFmtId="0" fontId="0" fillId="3" borderId="24" xfId="0" applyFont="1" applyFill="1" applyBorder="1"/>
    <xf numFmtId="0" fontId="0" fillId="3" borderId="89" xfId="0" applyFont="1" applyFill="1" applyBorder="1"/>
    <xf numFmtId="0" fontId="0" fillId="3" borderId="88" xfId="0" applyFont="1" applyFill="1" applyBorder="1"/>
    <xf numFmtId="0" fontId="0" fillId="3" borderId="87" xfId="0" applyFont="1" applyFill="1" applyBorder="1"/>
    <xf numFmtId="0" fontId="0" fillId="3" borderId="82" xfId="0" applyFont="1" applyFill="1" applyBorder="1"/>
    <xf numFmtId="0" fontId="0" fillId="3" borderId="84" xfId="0" applyFont="1" applyFill="1" applyBorder="1"/>
    <xf numFmtId="0" fontId="0" fillId="3" borderId="106" xfId="0" applyFont="1" applyFill="1" applyBorder="1"/>
    <xf numFmtId="0" fontId="0" fillId="3" borderId="84" xfId="0" applyFont="1" applyFill="1" applyBorder="1" applyAlignment="1">
      <alignment horizontal="right"/>
    </xf>
    <xf numFmtId="0" fontId="34" fillId="3" borderId="84" xfId="0" applyFont="1" applyFill="1" applyBorder="1"/>
    <xf numFmtId="0" fontId="0" fillId="3" borderId="105" xfId="0" applyFont="1" applyFill="1" applyBorder="1"/>
    <xf numFmtId="0" fontId="0" fillId="3" borderId="49" xfId="0" applyFont="1" applyFill="1" applyBorder="1"/>
    <xf numFmtId="0" fontId="0" fillId="3" borderId="2" xfId="0" applyFont="1" applyFill="1" applyBorder="1"/>
    <xf numFmtId="0" fontId="0" fillId="3" borderId="104" xfId="0" applyFont="1" applyFill="1" applyBorder="1"/>
    <xf numFmtId="0" fontId="0" fillId="3" borderId="2" xfId="0" applyFont="1" applyFill="1" applyBorder="1" applyAlignment="1">
      <alignment horizontal="right"/>
    </xf>
    <xf numFmtId="0" fontId="0" fillId="3" borderId="85" xfId="0" applyFont="1" applyFill="1" applyBorder="1"/>
    <xf numFmtId="0" fontId="0" fillId="3" borderId="79" xfId="0" applyFont="1" applyFill="1" applyBorder="1"/>
    <xf numFmtId="0" fontId="0" fillId="3" borderId="103" xfId="0" applyFont="1" applyFill="1" applyBorder="1"/>
    <xf numFmtId="0" fontId="0" fillId="3" borderId="26" xfId="0" applyFont="1" applyFill="1" applyBorder="1" applyAlignment="1">
      <alignment horizontal="right"/>
    </xf>
    <xf numFmtId="0" fontId="40" fillId="3" borderId="0" xfId="0" applyFont="1" applyFill="1" applyBorder="1"/>
    <xf numFmtId="0" fontId="38" fillId="3" borderId="0" xfId="0" applyFont="1" applyFill="1" applyBorder="1"/>
    <xf numFmtId="0" fontId="40" fillId="3" borderId="4" xfId="0" applyFont="1" applyFill="1" applyBorder="1"/>
    <xf numFmtId="0" fontId="51" fillId="3" borderId="0" xfId="0" applyFont="1" applyFill="1" applyBorder="1" applyAlignment="1">
      <alignment horizontal="center"/>
    </xf>
    <xf numFmtId="0" fontId="34" fillId="3" borderId="52"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94" xfId="0" applyFont="1" applyFill="1" applyBorder="1"/>
    <xf numFmtId="0" fontId="0" fillId="3" borderId="15" xfId="0" applyFont="1" applyFill="1" applyBorder="1" applyAlignment="1">
      <alignment horizontal="center" vertical="center"/>
    </xf>
    <xf numFmtId="0" fontId="0" fillId="3" borderId="48" xfId="0" applyFont="1" applyFill="1" applyBorder="1"/>
    <xf numFmtId="0" fontId="0" fillId="3" borderId="27" xfId="0" applyFont="1" applyFill="1" applyBorder="1" applyAlignment="1">
      <alignment horizontal="center" vertical="center"/>
    </xf>
    <xf numFmtId="0" fontId="0" fillId="3" borderId="91" xfId="0" applyFont="1" applyFill="1" applyBorder="1"/>
    <xf numFmtId="0" fontId="44" fillId="3" borderId="0" xfId="0" applyFont="1" applyFill="1" applyBorder="1"/>
    <xf numFmtId="0" fontId="0" fillId="3" borderId="93" xfId="0" applyFont="1" applyFill="1" applyBorder="1" applyAlignment="1">
      <alignment horizontal="right" vertical="top"/>
    </xf>
    <xf numFmtId="0" fontId="0" fillId="3" borderId="0" xfId="0" applyFont="1" applyFill="1" applyBorder="1" applyAlignment="1">
      <alignment horizontal="left" vertical="top"/>
    </xf>
    <xf numFmtId="0" fontId="0" fillId="3" borderId="90" xfId="0" applyFont="1" applyFill="1" applyBorder="1" applyAlignment="1">
      <alignment horizontal="left" vertical="top"/>
    </xf>
    <xf numFmtId="0" fontId="51" fillId="3" borderId="0" xfId="0" applyFont="1" applyFill="1" applyBorder="1"/>
    <xf numFmtId="0" fontId="34" fillId="3" borderId="53" xfId="0" applyFont="1" applyFill="1" applyBorder="1" applyAlignment="1">
      <alignment horizontal="center" vertical="center"/>
    </xf>
    <xf numFmtId="0" fontId="0" fillId="3" borderId="16" xfId="0" applyFont="1" applyFill="1" applyBorder="1"/>
    <xf numFmtId="0" fontId="35" fillId="3" borderId="7" xfId="0" applyFont="1" applyFill="1" applyBorder="1" applyAlignment="1">
      <alignment horizontal="center" vertical="center"/>
    </xf>
    <xf numFmtId="0" fontId="33" fillId="3" borderId="16" xfId="0" applyFont="1" applyFill="1" applyBorder="1" applyAlignment="1">
      <alignment horizontal="center" vertical="center"/>
    </xf>
    <xf numFmtId="0" fontId="51" fillId="3" borderId="94" xfId="0" applyFont="1" applyFill="1" applyBorder="1" applyAlignment="1">
      <alignment horizontal="center" vertical="center"/>
    </xf>
    <xf numFmtId="0" fontId="0" fillId="3" borderId="15" xfId="0" applyFont="1" applyFill="1" applyBorder="1"/>
    <xf numFmtId="0" fontId="51" fillId="3" borderId="11" xfId="0" applyFont="1" applyFill="1" applyBorder="1" applyAlignment="1">
      <alignment horizontal="center" vertical="center"/>
    </xf>
    <xf numFmtId="0" fontId="51" fillId="3" borderId="48" xfId="0" applyFont="1" applyFill="1" applyBorder="1" applyAlignment="1">
      <alignment horizontal="center" vertical="center"/>
    </xf>
    <xf numFmtId="0" fontId="0" fillId="3" borderId="11" xfId="0" applyFont="1" applyFill="1" applyBorder="1" applyAlignment="1"/>
    <xf numFmtId="0" fontId="0" fillId="3" borderId="48" xfId="0" applyFont="1" applyFill="1" applyBorder="1" applyAlignment="1"/>
    <xf numFmtId="0" fontId="33" fillId="3" borderId="27" xfId="0" applyFont="1" applyFill="1" applyBorder="1" applyAlignment="1">
      <alignment horizontal="center" vertical="center"/>
    </xf>
    <xf numFmtId="0" fontId="0" fillId="3" borderId="27" xfId="0" applyFont="1" applyFill="1" applyBorder="1"/>
    <xf numFmtId="0" fontId="0" fillId="3" borderId="92" xfId="0" applyFont="1" applyFill="1" applyBorder="1" applyAlignment="1"/>
    <xf numFmtId="0" fontId="0" fillId="3" borderId="91" xfId="0" applyFont="1" applyFill="1" applyBorder="1" applyAlignment="1"/>
    <xf numFmtId="0" fontId="9" fillId="3" borderId="0" xfId="0" applyFont="1" applyFill="1" applyAlignment="1">
      <alignment horizontal="center" vertical="center"/>
    </xf>
    <xf numFmtId="0" fontId="13" fillId="3" borderId="70" xfId="0" applyFont="1" applyFill="1" applyBorder="1" applyAlignment="1">
      <alignment horizontal="center" vertical="center"/>
    </xf>
    <xf numFmtId="0" fontId="13" fillId="3" borderId="61" xfId="0" applyFont="1" applyFill="1" applyBorder="1" applyAlignment="1">
      <alignment horizontal="center" vertical="center"/>
    </xf>
    <xf numFmtId="0" fontId="13" fillId="3" borderId="64"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62" xfId="0" applyFont="1" applyFill="1" applyBorder="1" applyAlignment="1">
      <alignment horizontal="center" vertical="center"/>
    </xf>
    <xf numFmtId="0" fontId="13" fillId="3" borderId="68" xfId="0" applyNumberFormat="1" applyFont="1" applyFill="1" applyBorder="1" applyAlignment="1">
      <alignment horizontal="center" vertical="center"/>
    </xf>
    <xf numFmtId="0" fontId="13" fillId="3" borderId="78" xfId="0" applyNumberFormat="1" applyFont="1" applyFill="1" applyBorder="1" applyAlignment="1">
      <alignment horizontal="center" vertical="center"/>
    </xf>
    <xf numFmtId="0" fontId="13" fillId="3" borderId="77" xfId="0" applyNumberFormat="1" applyFont="1" applyFill="1" applyBorder="1" applyAlignment="1">
      <alignment horizontal="center" vertical="center"/>
    </xf>
    <xf numFmtId="0" fontId="9" fillId="3" borderId="6" xfId="0" applyFont="1" applyFill="1" applyBorder="1" applyAlignment="1">
      <alignment horizontal="center" vertical="center"/>
    </xf>
    <xf numFmtId="0" fontId="8" fillId="3" borderId="0" xfId="0" applyFont="1" applyFill="1" applyBorder="1" applyAlignment="1">
      <alignment horizontal="right" vertical="center"/>
    </xf>
    <xf numFmtId="0" fontId="13" fillId="3" borderId="0" xfId="0" applyFont="1" applyFill="1" applyBorder="1" applyAlignment="1">
      <alignment horizontal="center" vertical="center"/>
    </xf>
    <xf numFmtId="0" fontId="13" fillId="3" borderId="63" xfId="0" applyFont="1" applyFill="1" applyBorder="1" applyAlignment="1">
      <alignment horizontal="center" vertical="center"/>
    </xf>
    <xf numFmtId="0" fontId="13" fillId="3" borderId="13"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76" xfId="0" applyFont="1" applyFill="1" applyBorder="1" applyAlignment="1">
      <alignment horizontal="center" vertical="center"/>
    </xf>
    <xf numFmtId="0" fontId="9" fillId="3" borderId="221" xfId="0" applyFont="1" applyFill="1" applyBorder="1" applyAlignment="1">
      <alignment horizontal="center" vertical="center"/>
    </xf>
    <xf numFmtId="0" fontId="15" fillId="3" borderId="65" xfId="0" applyFont="1" applyFill="1" applyBorder="1" applyAlignment="1">
      <alignment horizontal="center" vertical="center"/>
    </xf>
    <xf numFmtId="0" fontId="15" fillId="3" borderId="215" xfId="0" applyFont="1" applyFill="1" applyBorder="1" applyAlignment="1">
      <alignment horizontal="center" vertical="center"/>
    </xf>
    <xf numFmtId="0" fontId="13" fillId="3" borderId="215" xfId="0" applyFont="1" applyFill="1" applyBorder="1" applyAlignment="1">
      <alignment horizontal="center" vertical="center"/>
    </xf>
    <xf numFmtId="0" fontId="9" fillId="3" borderId="215" xfId="0" applyFont="1" applyFill="1" applyBorder="1" applyAlignment="1">
      <alignment horizontal="center" vertical="center"/>
    </xf>
    <xf numFmtId="0" fontId="13" fillId="3" borderId="139" xfId="0" applyFont="1" applyFill="1" applyBorder="1" applyAlignment="1">
      <alignment horizontal="center" vertical="center"/>
    </xf>
    <xf numFmtId="0" fontId="13" fillId="3" borderId="0" xfId="0" applyFont="1" applyFill="1" applyBorder="1" applyAlignment="1">
      <alignment vertical="center" textRotation="255"/>
    </xf>
    <xf numFmtId="0" fontId="15" fillId="3" borderId="0" xfId="0" applyFont="1" applyFill="1" applyBorder="1" applyAlignment="1">
      <alignment vertical="center"/>
    </xf>
    <xf numFmtId="0" fontId="13" fillId="3" borderId="0" xfId="0" applyFont="1" applyFill="1" applyBorder="1" applyAlignment="1">
      <alignment vertical="center"/>
    </xf>
    <xf numFmtId="0" fontId="13" fillId="3" borderId="0" xfId="0" applyFont="1" applyFill="1" applyBorder="1" applyAlignment="1">
      <alignment vertical="center" shrinkToFit="1"/>
    </xf>
    <xf numFmtId="0" fontId="13" fillId="3" borderId="0" xfId="0" applyFont="1" applyFill="1" applyBorder="1" applyAlignment="1">
      <alignment vertical="center" textRotation="255" shrinkToFit="1"/>
    </xf>
    <xf numFmtId="0" fontId="13" fillId="3" borderId="0" xfId="0" applyFont="1" applyFill="1" applyBorder="1" applyAlignment="1">
      <alignment horizontal="center" vertical="distributed" textRotation="255" justifyLastLine="1"/>
    </xf>
    <xf numFmtId="0" fontId="13" fillId="3" borderId="0" xfId="0" applyFont="1" applyFill="1" applyBorder="1" applyAlignment="1">
      <alignment horizontal="left" vertical="center"/>
    </xf>
    <xf numFmtId="0" fontId="9" fillId="3" borderId="72" xfId="0" applyFont="1" applyFill="1" applyBorder="1" applyAlignment="1">
      <alignment horizontal="center" vertical="center"/>
    </xf>
    <xf numFmtId="0" fontId="9" fillId="3" borderId="4" xfId="0" applyFont="1" applyFill="1" applyBorder="1" applyAlignment="1">
      <alignment horizontal="center" vertical="center"/>
    </xf>
    <xf numFmtId="0" fontId="13" fillId="3" borderId="74" xfId="0" applyFont="1" applyFill="1" applyBorder="1" applyAlignment="1">
      <alignment vertical="center"/>
    </xf>
    <xf numFmtId="0" fontId="13" fillId="3" borderId="69" xfId="0" applyFont="1" applyFill="1" applyBorder="1" applyAlignment="1">
      <alignment vertical="center"/>
    </xf>
    <xf numFmtId="0" fontId="13" fillId="3" borderId="73" xfId="0" applyFont="1" applyFill="1" applyBorder="1" applyAlignment="1">
      <alignment horizontal="right" vertical="center"/>
    </xf>
    <xf numFmtId="0" fontId="9" fillId="3" borderId="0" xfId="0" applyFont="1" applyFill="1" applyBorder="1" applyAlignment="1">
      <alignment horizontal="left" vertical="center"/>
    </xf>
    <xf numFmtId="0" fontId="13" fillId="3" borderId="64" xfId="0" applyFont="1" applyFill="1" applyBorder="1" applyAlignment="1">
      <alignment vertical="center"/>
    </xf>
    <xf numFmtId="0" fontId="13" fillId="3" borderId="13" xfId="0" applyFont="1" applyFill="1" applyBorder="1" applyAlignment="1">
      <alignment vertical="center"/>
    </xf>
    <xf numFmtId="0" fontId="13" fillId="3" borderId="62" xfId="0" applyFont="1" applyFill="1" applyBorder="1" applyAlignment="1">
      <alignment horizontal="right" vertical="center"/>
    </xf>
    <xf numFmtId="0" fontId="13" fillId="3" borderId="13" xfId="0" applyFont="1" applyFill="1" applyBorder="1" applyAlignment="1">
      <alignment vertical="center" textRotation="255"/>
    </xf>
    <xf numFmtId="0" fontId="15" fillId="3" borderId="13" xfId="0" applyFont="1" applyFill="1" applyBorder="1" applyAlignment="1">
      <alignment vertical="center"/>
    </xf>
    <xf numFmtId="0" fontId="13" fillId="3" borderId="13" xfId="0" applyFont="1" applyFill="1" applyBorder="1" applyAlignment="1">
      <alignment vertical="center" shrinkToFit="1"/>
    </xf>
    <xf numFmtId="0" fontId="13" fillId="3" borderId="13" xfId="0" applyFont="1" applyFill="1" applyBorder="1" applyAlignment="1">
      <alignment vertical="center" textRotation="255" shrinkToFit="1"/>
    </xf>
    <xf numFmtId="0" fontId="13" fillId="3" borderId="13" xfId="0" applyFont="1" applyFill="1" applyBorder="1" applyAlignment="1">
      <alignment horizontal="center" vertical="distributed" textRotation="255" justifyLastLine="1"/>
    </xf>
    <xf numFmtId="0" fontId="13" fillId="3" borderId="13" xfId="0" applyFont="1" applyFill="1" applyBorder="1" applyAlignment="1">
      <alignment horizontal="left" vertical="center"/>
    </xf>
    <xf numFmtId="0" fontId="9" fillId="3" borderId="75" xfId="0" applyFont="1" applyFill="1" applyBorder="1" applyAlignment="1">
      <alignment horizontal="center" vertical="center"/>
    </xf>
    <xf numFmtId="0" fontId="13" fillId="3" borderId="61" xfId="0" applyFont="1" applyFill="1" applyBorder="1" applyAlignment="1">
      <alignment vertical="center"/>
    </xf>
    <xf numFmtId="0" fontId="13" fillId="3" borderId="4" xfId="0" applyFont="1" applyFill="1" applyBorder="1" applyAlignment="1">
      <alignment horizontal="right" vertical="center"/>
    </xf>
    <xf numFmtId="0" fontId="13" fillId="3" borderId="67" xfId="0" applyFont="1" applyFill="1" applyBorder="1" applyAlignment="1">
      <alignment vertical="center"/>
    </xf>
    <xf numFmtId="0" fontId="13" fillId="3" borderId="67" xfId="0" applyFont="1" applyFill="1" applyBorder="1" applyAlignment="1">
      <alignment horizontal="left" vertical="center"/>
    </xf>
    <xf numFmtId="0" fontId="13" fillId="3" borderId="67" xfId="0" applyFont="1" applyFill="1" applyBorder="1" applyAlignment="1">
      <alignment horizontal="center" vertical="center"/>
    </xf>
    <xf numFmtId="0" fontId="13" fillId="3" borderId="4" xfId="0" applyFont="1" applyFill="1" applyBorder="1" applyAlignment="1">
      <alignment vertical="center" textRotation="255"/>
    </xf>
    <xf numFmtId="0" fontId="13" fillId="3" borderId="69" xfId="0" applyFont="1" applyFill="1" applyBorder="1" applyAlignment="1">
      <alignment horizontal="center" vertical="center"/>
    </xf>
    <xf numFmtId="0" fontId="13" fillId="3" borderId="62" xfId="0" applyFont="1" applyFill="1" applyBorder="1" applyAlignment="1">
      <alignment vertical="center"/>
    </xf>
    <xf numFmtId="0" fontId="13" fillId="3" borderId="4" xfId="0" applyFont="1" applyFill="1" applyBorder="1" applyAlignment="1">
      <alignment vertical="center"/>
    </xf>
    <xf numFmtId="0" fontId="13" fillId="3" borderId="69" xfId="0" applyFont="1" applyFill="1" applyBorder="1" applyAlignment="1">
      <alignment horizontal="left" vertical="center"/>
    </xf>
    <xf numFmtId="0" fontId="13" fillId="3" borderId="4" xfId="0" applyFont="1" applyFill="1" applyBorder="1" applyAlignment="1">
      <alignment horizontal="center" vertical="center"/>
    </xf>
    <xf numFmtId="0" fontId="13" fillId="3" borderId="190" xfId="0" applyFont="1" applyFill="1" applyBorder="1" applyAlignment="1">
      <alignment horizontal="center" vertical="center"/>
    </xf>
    <xf numFmtId="0" fontId="13" fillId="3" borderId="222" xfId="0" applyFont="1" applyFill="1" applyBorder="1" applyAlignment="1">
      <alignment horizontal="center" vertical="center"/>
    </xf>
    <xf numFmtId="0" fontId="9" fillId="3" borderId="222" xfId="0" applyFont="1" applyFill="1" applyBorder="1" applyAlignment="1">
      <alignment horizontal="center" vertical="center"/>
    </xf>
    <xf numFmtId="0" fontId="34" fillId="3" borderId="0" xfId="0" applyFont="1" applyFill="1" applyAlignment="1">
      <alignment horizontal="center" vertical="center"/>
    </xf>
    <xf numFmtId="0" fontId="9" fillId="3" borderId="13" xfId="0" applyFont="1" applyFill="1" applyBorder="1" applyAlignment="1">
      <alignment horizontal="left" vertical="center"/>
    </xf>
    <xf numFmtId="0" fontId="8" fillId="3" borderId="13" xfId="0" applyFont="1" applyFill="1" applyBorder="1" applyAlignment="1">
      <alignment horizontal="right" vertical="center"/>
    </xf>
    <xf numFmtId="0" fontId="8" fillId="3" borderId="61" xfId="0" applyFont="1" applyFill="1" applyBorder="1" applyAlignment="1">
      <alignment horizontal="right" vertical="center"/>
    </xf>
    <xf numFmtId="0" fontId="8" fillId="3" borderId="0"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64" xfId="0" applyFont="1" applyFill="1" applyBorder="1" applyAlignment="1">
      <alignment horizontal="center" vertical="center"/>
    </xf>
    <xf numFmtId="0" fontId="13" fillId="3" borderId="68" xfId="0" applyFont="1" applyFill="1" applyBorder="1" applyAlignment="1">
      <alignment vertical="center"/>
    </xf>
    <xf numFmtId="0" fontId="13" fillId="3" borderId="119" xfId="0" applyFont="1" applyFill="1" applyBorder="1" applyAlignment="1">
      <alignment vertical="center"/>
    </xf>
    <xf numFmtId="0" fontId="13" fillId="3" borderId="135" xfId="0" applyFont="1" applyFill="1" applyBorder="1" applyAlignment="1">
      <alignment horizontal="left" vertical="center"/>
    </xf>
    <xf numFmtId="0" fontId="19" fillId="3" borderId="0" xfId="23" applyFont="1" applyFill="1">
      <alignment vertical="center"/>
    </xf>
    <xf numFmtId="0" fontId="19" fillId="3" borderId="0" xfId="23" applyFont="1" applyFill="1" applyAlignment="1">
      <alignment horizontal="center" vertical="center"/>
    </xf>
    <xf numFmtId="0" fontId="19" fillId="3" borderId="0" xfId="23" applyFont="1" applyFill="1" applyAlignment="1">
      <alignment horizontal="right" vertical="center"/>
    </xf>
    <xf numFmtId="0" fontId="5" fillId="3" borderId="0" xfId="23" applyFont="1" applyFill="1">
      <alignment vertical="center"/>
    </xf>
    <xf numFmtId="0" fontId="8" fillId="3" borderId="11" xfId="23" applyFont="1" applyFill="1" applyBorder="1" applyAlignment="1" applyProtection="1">
      <alignment horizontal="center" vertical="center"/>
      <protection locked="0"/>
    </xf>
    <xf numFmtId="0" fontId="8" fillId="3" borderId="2" xfId="23" applyFont="1" applyFill="1" applyBorder="1" applyAlignment="1" applyProtection="1">
      <alignment horizontal="center" vertical="center"/>
      <protection locked="0"/>
    </xf>
    <xf numFmtId="0" fontId="5" fillId="3" borderId="9" xfId="23" applyFont="1" applyFill="1" applyBorder="1">
      <alignment vertical="center"/>
    </xf>
    <xf numFmtId="0" fontId="5" fillId="3" borderId="8" xfId="23" applyFont="1" applyFill="1" applyBorder="1">
      <alignment vertical="center"/>
    </xf>
    <xf numFmtId="0" fontId="5" fillId="3" borderId="6" xfId="23" applyFont="1" applyFill="1" applyBorder="1">
      <alignment vertical="center"/>
    </xf>
    <xf numFmtId="0" fontId="5" fillId="3" borderId="4" xfId="23" applyFont="1" applyFill="1" applyBorder="1">
      <alignment vertical="center"/>
    </xf>
    <xf numFmtId="0" fontId="5" fillId="3" borderId="7" xfId="23" applyFont="1" applyFill="1" applyBorder="1">
      <alignment vertical="center"/>
    </xf>
    <xf numFmtId="0" fontId="5" fillId="3" borderId="3" xfId="23" applyFont="1" applyFill="1" applyBorder="1">
      <alignment vertical="center"/>
    </xf>
    <xf numFmtId="0" fontId="5" fillId="3" borderId="11" xfId="23" applyFont="1" applyFill="1" applyBorder="1">
      <alignment vertical="center"/>
    </xf>
    <xf numFmtId="0" fontId="5" fillId="3" borderId="2" xfId="23" applyFont="1" applyFill="1" applyBorder="1">
      <alignment vertical="center"/>
    </xf>
    <xf numFmtId="0" fontId="5" fillId="3" borderId="2" xfId="23" applyFont="1" applyFill="1" applyBorder="1" applyAlignment="1">
      <alignment horizontal="right" vertical="center"/>
    </xf>
    <xf numFmtId="0" fontId="5" fillId="3" borderId="0" xfId="23" applyFont="1" applyFill="1" applyBorder="1">
      <alignment vertical="center"/>
    </xf>
    <xf numFmtId="0" fontId="8" fillId="3" borderId="0" xfId="23" applyFont="1" applyFill="1" applyBorder="1" applyAlignment="1" applyProtection="1">
      <alignment horizontal="center" vertical="center"/>
      <protection locked="0"/>
    </xf>
    <xf numFmtId="0" fontId="12" fillId="3" borderId="0" xfId="23" applyFont="1" applyFill="1" applyBorder="1">
      <alignment vertical="center"/>
    </xf>
    <xf numFmtId="0" fontId="5" fillId="3" borderId="0" xfId="23" applyFont="1" applyFill="1" applyBorder="1" applyAlignment="1">
      <alignment horizontal="center" vertical="center"/>
    </xf>
    <xf numFmtId="0" fontId="5" fillId="3" borderId="0" xfId="23" applyFont="1" applyFill="1" applyBorder="1" applyAlignment="1">
      <alignment horizontal="right" vertical="center"/>
    </xf>
    <xf numFmtId="0" fontId="5" fillId="3" borderId="5" xfId="23" applyFont="1" applyFill="1" applyBorder="1">
      <alignment vertical="center"/>
    </xf>
    <xf numFmtId="0" fontId="5" fillId="3" borderId="12" xfId="23" applyFont="1" applyFill="1" applyBorder="1" applyAlignment="1">
      <alignment vertical="center"/>
    </xf>
    <xf numFmtId="0" fontId="5" fillId="3" borderId="9" xfId="23" applyFont="1" applyFill="1" applyBorder="1" applyAlignment="1">
      <alignment vertical="center"/>
    </xf>
    <xf numFmtId="0" fontId="12" fillId="3" borderId="9" xfId="23" applyFont="1" applyFill="1" applyBorder="1" applyAlignment="1">
      <alignment vertical="center"/>
    </xf>
    <xf numFmtId="0" fontId="5" fillId="3" borderId="6" xfId="23" applyFont="1" applyFill="1" applyBorder="1" applyAlignment="1">
      <alignment vertical="center"/>
    </xf>
    <xf numFmtId="0" fontId="5" fillId="3" borderId="0" xfId="18" applyFont="1" applyFill="1">
      <alignment vertical="center"/>
    </xf>
    <xf numFmtId="0" fontId="5" fillId="3" borderId="26" xfId="18" applyFont="1" applyFill="1" applyBorder="1">
      <alignment vertical="center"/>
    </xf>
    <xf numFmtId="0" fontId="5" fillId="3" borderId="57" xfId="18" applyFont="1" applyFill="1" applyBorder="1">
      <alignment vertical="center"/>
    </xf>
    <xf numFmtId="0" fontId="5" fillId="3" borderId="22" xfId="18" applyFont="1" applyFill="1" applyBorder="1">
      <alignment vertical="center"/>
    </xf>
    <xf numFmtId="0" fontId="5" fillId="3" borderId="81" xfId="18" applyFont="1" applyFill="1" applyBorder="1">
      <alignment vertical="center"/>
    </xf>
    <xf numFmtId="0" fontId="5" fillId="3" borderId="58" xfId="18" applyFont="1" applyFill="1" applyBorder="1">
      <alignment vertical="center"/>
    </xf>
    <xf numFmtId="0" fontId="6" fillId="3" borderId="0" xfId="18" applyFont="1" applyFill="1" applyBorder="1" applyAlignment="1">
      <alignment horizontal="center" vertical="center"/>
    </xf>
    <xf numFmtId="0" fontId="6" fillId="3" borderId="80" xfId="18" applyFont="1" applyFill="1" applyBorder="1" applyAlignment="1">
      <alignment horizontal="center" vertical="center"/>
    </xf>
    <xf numFmtId="0" fontId="6" fillId="3" borderId="58" xfId="18" applyFont="1" applyFill="1" applyBorder="1" applyAlignment="1">
      <alignment horizontal="center" vertical="center"/>
    </xf>
    <xf numFmtId="0" fontId="45" fillId="3" borderId="0" xfId="18" applyFont="1" applyFill="1" applyBorder="1" applyAlignment="1">
      <alignment horizontal="distributed" vertical="center"/>
    </xf>
    <xf numFmtId="0" fontId="5" fillId="3" borderId="0" xfId="18" applyFont="1" applyFill="1" applyBorder="1">
      <alignment vertical="center"/>
    </xf>
    <xf numFmtId="0" fontId="5" fillId="3" borderId="80" xfId="18" applyFont="1" applyFill="1" applyBorder="1">
      <alignment vertical="center"/>
    </xf>
    <xf numFmtId="0" fontId="5" fillId="3" borderId="0" xfId="18" applyFont="1" applyFill="1" applyBorder="1" applyAlignment="1">
      <alignment horizontal="right"/>
    </xf>
    <xf numFmtId="0" fontId="104" fillId="3" borderId="0" xfId="18" applyFont="1" applyFill="1" applyBorder="1" applyAlignment="1"/>
    <xf numFmtId="0" fontId="6" fillId="3" borderId="0" xfId="18" applyFont="1" applyFill="1" applyBorder="1" applyAlignment="1">
      <alignment horizontal="center"/>
    </xf>
    <xf numFmtId="0" fontId="5" fillId="3" borderId="5" xfId="18" applyFont="1" applyFill="1" applyBorder="1">
      <alignment vertical="center"/>
    </xf>
    <xf numFmtId="0" fontId="5" fillId="3" borderId="0" xfId="18" applyFont="1" applyFill="1" applyBorder="1" applyAlignment="1">
      <alignment horizontal="distributed" vertical="center"/>
    </xf>
    <xf numFmtId="0" fontId="5" fillId="3" borderId="79" xfId="18" applyFont="1" applyFill="1" applyBorder="1">
      <alignment vertical="center"/>
    </xf>
    <xf numFmtId="0" fontId="5" fillId="3" borderId="24" xfId="18" applyFont="1" applyFill="1" applyBorder="1">
      <alignment vertical="center"/>
    </xf>
    <xf numFmtId="0" fontId="5" fillId="3" borderId="0" xfId="0" applyFont="1" applyFill="1"/>
    <xf numFmtId="0" fontId="8" fillId="3" borderId="0" xfId="0" applyFont="1" applyFill="1" applyAlignment="1">
      <alignment horizontal="right"/>
    </xf>
    <xf numFmtId="0" fontId="8" fillId="3" borderId="0" xfId="0" applyFont="1" applyFill="1"/>
    <xf numFmtId="0" fontId="104" fillId="3" borderId="0" xfId="0" applyFont="1" applyFill="1"/>
    <xf numFmtId="0" fontId="8" fillId="3" borderId="246" xfId="0" applyFont="1" applyFill="1" applyBorder="1" applyAlignment="1">
      <alignment horizontal="center" vertical="center"/>
    </xf>
    <xf numFmtId="0" fontId="5" fillId="3" borderId="246" xfId="0" applyFont="1" applyFill="1" applyBorder="1"/>
    <xf numFmtId="0" fontId="5" fillId="3" borderId="0" xfId="0" applyFont="1" applyFill="1" applyAlignment="1">
      <alignment horizontal="right"/>
    </xf>
    <xf numFmtId="0" fontId="8" fillId="3" borderId="0" xfId="26" applyFont="1" applyFill="1" applyAlignment="1">
      <alignment vertical="center"/>
    </xf>
    <xf numFmtId="0" fontId="8" fillId="3" borderId="0" xfId="26" applyFont="1" applyFill="1" applyAlignment="1">
      <alignment horizontal="right" vertical="center"/>
    </xf>
    <xf numFmtId="0" fontId="8" fillId="3" borderId="0" xfId="26" applyFont="1" applyFill="1" applyAlignment="1">
      <alignment horizontal="distributed" vertical="center"/>
    </xf>
    <xf numFmtId="0" fontId="8" fillId="3" borderId="0" xfId="26" applyFont="1" applyFill="1" applyBorder="1" applyAlignment="1">
      <alignment vertical="center"/>
    </xf>
    <xf numFmtId="0" fontId="14" fillId="3" borderId="0" xfId="26" applyFont="1" applyFill="1" applyAlignment="1">
      <alignment horizontal="right" vertical="center"/>
    </xf>
    <xf numFmtId="0" fontId="96" fillId="3" borderId="0" xfId="26" applyFont="1" applyFill="1" applyAlignment="1">
      <alignment horizontal="center" vertical="center"/>
    </xf>
    <xf numFmtId="0" fontId="96" fillId="3" borderId="0" xfId="26" applyFont="1" applyFill="1" applyBorder="1" applyAlignment="1">
      <alignment vertical="center"/>
    </xf>
    <xf numFmtId="0" fontId="96" fillId="3" borderId="0" xfId="26" applyFont="1" applyFill="1" applyAlignment="1">
      <alignment vertical="center"/>
    </xf>
    <xf numFmtId="0" fontId="96" fillId="3" borderId="0" xfId="26" applyFont="1" applyFill="1" applyAlignment="1">
      <alignment horizontal="right" vertical="center"/>
    </xf>
    <xf numFmtId="0" fontId="5" fillId="3" borderId="0" xfId="24" applyFont="1" applyFill="1" applyAlignment="1">
      <alignment vertical="center"/>
    </xf>
    <xf numFmtId="176" fontId="11" fillId="3" borderId="0" xfId="24" applyNumberFormat="1" applyFill="1" applyAlignment="1">
      <alignment horizontal="right"/>
    </xf>
    <xf numFmtId="0" fontId="5" fillId="3" borderId="0" xfId="24" applyFont="1" applyFill="1" applyAlignment="1">
      <alignment horizontal="right" vertical="center"/>
    </xf>
    <xf numFmtId="0" fontId="103" fillId="3" borderId="0" xfId="24" applyFont="1" applyFill="1" applyAlignment="1">
      <alignment horizontal="right" vertical="center"/>
    </xf>
    <xf numFmtId="0" fontId="31" fillId="3" borderId="0" xfId="24" applyFont="1" applyFill="1" applyAlignment="1">
      <alignment vertical="center"/>
    </xf>
    <xf numFmtId="0" fontId="5" fillId="3" borderId="0" xfId="24" applyFont="1" applyFill="1" applyAlignment="1">
      <alignment horizontal="distributed" vertical="center"/>
    </xf>
    <xf numFmtId="0" fontId="5" fillId="3" borderId="0" xfId="24" applyFont="1" applyFill="1" applyAlignment="1">
      <alignment horizontal="center" vertical="center"/>
    </xf>
    <xf numFmtId="0" fontId="5" fillId="3" borderId="0" xfId="24" applyFont="1" applyFill="1" applyAlignment="1">
      <alignment horizontal="center" vertical="top" textRotation="255"/>
    </xf>
    <xf numFmtId="0" fontId="5" fillId="3" borderId="246" xfId="24" applyFont="1" applyFill="1" applyBorder="1" applyAlignment="1">
      <alignment horizontal="distributed" vertical="center" justifyLastLine="1"/>
    </xf>
    <xf numFmtId="0" fontId="5" fillId="3" borderId="246" xfId="24" applyFont="1" applyFill="1" applyBorder="1" applyAlignment="1">
      <alignment horizontal="center" vertical="center"/>
    </xf>
    <xf numFmtId="0" fontId="5" fillId="3" borderId="6" xfId="24" applyFont="1" applyFill="1" applyBorder="1" applyAlignment="1">
      <alignment horizontal="distributed" vertical="center" justifyLastLine="1"/>
    </xf>
    <xf numFmtId="0" fontId="5" fillId="3" borderId="6" xfId="24" applyFont="1" applyFill="1" applyBorder="1" applyAlignment="1">
      <alignment horizontal="center" vertical="center"/>
    </xf>
    <xf numFmtId="0" fontId="5" fillId="3" borderId="0" xfId="0" applyFont="1" applyFill="1" applyBorder="1" applyAlignment="1"/>
    <xf numFmtId="0" fontId="5" fillId="3" borderId="6" xfId="0" applyFont="1" applyFill="1" applyBorder="1" applyAlignment="1">
      <alignment vertical="top"/>
    </xf>
    <xf numFmtId="0" fontId="5" fillId="3" borderId="0" xfId="0" applyFont="1" applyFill="1" applyBorder="1" applyAlignment="1">
      <alignment vertical="top"/>
    </xf>
    <xf numFmtId="0" fontId="5" fillId="3" borderId="5" xfId="0" applyFont="1" applyFill="1" applyBorder="1" applyAlignment="1">
      <alignment vertical="top"/>
    </xf>
    <xf numFmtId="0" fontId="5" fillId="3" borderId="5" xfId="0" applyFont="1" applyFill="1" applyBorder="1" applyAlignment="1">
      <alignment horizontal="right" vertical="center"/>
    </xf>
    <xf numFmtId="0" fontId="5" fillId="3" borderId="12" xfId="0" applyFont="1" applyFill="1" applyBorder="1" applyAlignment="1">
      <alignment horizontal="distributed" vertical="center"/>
    </xf>
    <xf numFmtId="0" fontId="5" fillId="3" borderId="9" xfId="0" applyFont="1" applyFill="1" applyBorder="1" applyAlignment="1">
      <alignment horizontal="distributed" vertical="center"/>
    </xf>
    <xf numFmtId="0" fontId="5" fillId="3" borderId="8" xfId="0" applyFont="1" applyFill="1" applyBorder="1" applyAlignment="1">
      <alignment horizontal="distributed" vertical="center"/>
    </xf>
    <xf numFmtId="0" fontId="5" fillId="3" borderId="7" xfId="0" applyFont="1" applyFill="1" applyBorder="1" applyAlignment="1">
      <alignment horizontal="distributed" vertical="center"/>
    </xf>
    <xf numFmtId="0" fontId="5" fillId="3" borderId="5" xfId="0" applyFont="1" applyFill="1" applyBorder="1" applyAlignment="1">
      <alignment horizontal="distributed" vertical="center"/>
    </xf>
    <xf numFmtId="0" fontId="5" fillId="3" borderId="3" xfId="0" applyFont="1" applyFill="1" applyBorder="1" applyAlignment="1">
      <alignment horizontal="distributed" vertical="center"/>
    </xf>
    <xf numFmtId="0" fontId="5" fillId="3" borderId="4" xfId="0" applyFont="1" applyFill="1" applyBorder="1" applyAlignment="1">
      <alignment horizontal="right" vertical="center"/>
    </xf>
    <xf numFmtId="0" fontId="5" fillId="3" borderId="7" xfId="0" applyFont="1" applyFill="1" applyBorder="1" applyAlignment="1">
      <alignment horizontal="right" vertical="center"/>
    </xf>
    <xf numFmtId="0" fontId="5" fillId="3" borderId="3" xfId="0" applyFont="1" applyFill="1" applyBorder="1" applyAlignment="1">
      <alignment horizontal="right" vertical="center"/>
    </xf>
    <xf numFmtId="0" fontId="5" fillId="3" borderId="13" xfId="0" applyFont="1" applyFill="1" applyBorder="1" applyAlignment="1">
      <alignment vertical="center"/>
    </xf>
    <xf numFmtId="0" fontId="5" fillId="3" borderId="0" xfId="0" applyFont="1" applyFill="1" applyAlignment="1">
      <alignment horizontal="right" vertical="center"/>
    </xf>
    <xf numFmtId="0" fontId="97" fillId="3" borderId="0" xfId="0" applyFont="1" applyFill="1" applyBorder="1" applyAlignment="1">
      <alignment vertical="center"/>
    </xf>
    <xf numFmtId="0" fontId="16" fillId="3" borderId="0" xfId="0" applyFont="1" applyFill="1" applyBorder="1" applyAlignment="1">
      <alignment vertical="center"/>
    </xf>
    <xf numFmtId="0" fontId="0" fillId="3" borderId="6" xfId="0" applyFont="1" applyFill="1" applyBorder="1" applyAlignment="1">
      <alignment vertical="center"/>
    </xf>
    <xf numFmtId="0" fontId="0" fillId="3" borderId="4" xfId="0" applyFont="1" applyFill="1" applyBorder="1" applyAlignment="1">
      <alignment vertical="center"/>
    </xf>
    <xf numFmtId="0" fontId="5" fillId="3" borderId="190" xfId="0" applyFont="1" applyFill="1" applyBorder="1" applyAlignment="1">
      <alignment horizontal="center" vertical="center"/>
    </xf>
    <xf numFmtId="0" fontId="0" fillId="3" borderId="0" xfId="0" applyFont="1" applyFill="1" applyAlignment="1">
      <alignment vertical="center"/>
    </xf>
    <xf numFmtId="0" fontId="8" fillId="3" borderId="9" xfId="23" applyFont="1" applyFill="1" applyBorder="1" applyAlignment="1" applyProtection="1">
      <alignment horizontal="center" vertical="center"/>
      <protection locked="0"/>
    </xf>
    <xf numFmtId="0" fontId="8" fillId="3" borderId="245" xfId="23" applyFont="1" applyFill="1" applyBorder="1" applyAlignment="1" applyProtection="1">
      <alignment horizontal="center" vertical="center"/>
      <protection locked="0"/>
    </xf>
    <xf numFmtId="0" fontId="9" fillId="3" borderId="6" xfId="29" applyFont="1" applyFill="1" applyBorder="1">
      <alignment vertical="center"/>
    </xf>
    <xf numFmtId="0" fontId="9" fillId="3" borderId="14" xfId="121" applyFont="1" applyFill="1" applyBorder="1" applyAlignment="1">
      <alignment horizontal="center" vertical="center"/>
    </xf>
    <xf numFmtId="0" fontId="9" fillId="3" borderId="11" xfId="29" applyFont="1" applyFill="1" applyBorder="1">
      <alignment vertical="center"/>
    </xf>
    <xf numFmtId="0" fontId="5" fillId="3" borderId="0" xfId="0" applyFont="1" applyFill="1" applyAlignment="1">
      <alignment horizontal="distributed" vertical="center"/>
    </xf>
    <xf numFmtId="0" fontId="5" fillId="3" borderId="5" xfId="0" applyFont="1" applyFill="1" applyBorder="1" applyAlignment="1">
      <alignment horizontal="right" vertical="center"/>
    </xf>
    <xf numFmtId="0" fontId="10" fillId="3" borderId="0" xfId="0" applyFont="1" applyFill="1" applyBorder="1" applyAlignment="1">
      <alignment horizontal="center" vertical="center"/>
    </xf>
    <xf numFmtId="0" fontId="5" fillId="3" borderId="0" xfId="0" applyFont="1" applyFill="1" applyBorder="1" applyAlignment="1">
      <alignment horizontal="distributed" vertical="center"/>
    </xf>
    <xf numFmtId="0" fontId="5" fillId="3" borderId="9" xfId="0" applyFont="1" applyFill="1" applyBorder="1" applyAlignment="1">
      <alignment horizontal="distributed" vertical="center"/>
    </xf>
    <xf numFmtId="0" fontId="5" fillId="3" borderId="1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1" xfId="0" applyFont="1" applyFill="1" applyBorder="1" applyAlignment="1">
      <alignment horizontal="center" vertical="center" justifyLastLine="1"/>
    </xf>
    <xf numFmtId="0" fontId="5" fillId="3" borderId="2" xfId="0" applyFont="1" applyFill="1" applyBorder="1" applyAlignment="1">
      <alignment horizontal="center" vertical="center" justifyLastLine="1"/>
    </xf>
    <xf numFmtId="0" fontId="5" fillId="3" borderId="17" xfId="0" applyFont="1" applyFill="1" applyBorder="1" applyAlignment="1">
      <alignment horizontal="center" vertical="center" justifyLastLine="1"/>
    </xf>
    <xf numFmtId="0" fontId="5" fillId="3" borderId="11" xfId="0" applyFont="1" applyFill="1" applyBorder="1" applyAlignment="1">
      <alignment horizontal="center" vertical="center" wrapText="1"/>
    </xf>
    <xf numFmtId="0" fontId="0" fillId="3" borderId="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221" xfId="0" applyFont="1" applyFill="1" applyBorder="1" applyAlignment="1">
      <alignment horizontal="center" vertical="center"/>
    </xf>
    <xf numFmtId="0" fontId="0" fillId="3" borderId="190" xfId="0" applyFont="1" applyFill="1" applyBorder="1" applyAlignment="1">
      <alignment horizontal="center" vertical="center"/>
    </xf>
    <xf numFmtId="0" fontId="0" fillId="3" borderId="222" xfId="0" applyFont="1" applyFill="1" applyBorder="1" applyAlignment="1">
      <alignment horizontal="center" vertical="center"/>
    </xf>
    <xf numFmtId="0" fontId="5" fillId="3" borderId="6"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4"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4" xfId="0" applyFont="1" applyFill="1" applyBorder="1" applyAlignment="1">
      <alignment horizontal="center" vertical="center"/>
    </xf>
    <xf numFmtId="0" fontId="5" fillId="3" borderId="11" xfId="0" applyFont="1" applyFill="1" applyBorder="1" applyAlignment="1">
      <alignment horizontal="distributed" vertical="center" justifyLastLine="1"/>
    </xf>
    <xf numFmtId="0" fontId="5" fillId="3" borderId="2" xfId="0" applyFont="1" applyFill="1" applyBorder="1" applyAlignment="1">
      <alignment horizontal="distributed" vertical="center" justifyLastLine="1"/>
    </xf>
    <xf numFmtId="0" fontId="5" fillId="3" borderId="17" xfId="0" applyFont="1" applyFill="1" applyBorder="1" applyAlignment="1">
      <alignment horizontal="distributed" vertical="center" justifyLastLine="1"/>
    </xf>
    <xf numFmtId="0" fontId="5" fillId="3" borderId="12" xfId="0" applyFont="1" applyFill="1" applyBorder="1" applyAlignment="1">
      <alignment horizontal="distributed" vertical="center" justifyLastLine="1"/>
    </xf>
    <xf numFmtId="0" fontId="5" fillId="3" borderId="245" xfId="0" applyFont="1" applyFill="1" applyBorder="1" applyAlignment="1">
      <alignment horizontal="distributed" vertical="center" justifyLastLine="1"/>
    </xf>
    <xf numFmtId="0" fontId="5" fillId="3" borderId="247" xfId="0" applyFont="1" applyFill="1" applyBorder="1" applyAlignment="1">
      <alignment horizontal="distributed" vertical="center" justifyLastLine="1"/>
    </xf>
    <xf numFmtId="0" fontId="5" fillId="3" borderId="221" xfId="0" applyFont="1" applyFill="1" applyBorder="1" applyAlignment="1">
      <alignment horizontal="distributed" vertical="center" justifyLastLine="1"/>
    </xf>
    <xf numFmtId="0" fontId="5" fillId="3" borderId="190" xfId="0" applyFont="1" applyFill="1" applyBorder="1" applyAlignment="1">
      <alignment horizontal="distributed" vertical="center" justifyLastLine="1"/>
    </xf>
    <xf numFmtId="0" fontId="5" fillId="3" borderId="222" xfId="0" applyFont="1" applyFill="1" applyBorder="1" applyAlignment="1">
      <alignment horizontal="distributed" vertical="center" justifyLastLine="1"/>
    </xf>
    <xf numFmtId="0" fontId="5" fillId="3" borderId="12" xfId="0" applyFont="1" applyFill="1" applyBorder="1" applyAlignment="1">
      <alignment vertical="center"/>
    </xf>
    <xf numFmtId="0" fontId="5" fillId="3" borderId="245" xfId="0" applyFont="1" applyFill="1" applyBorder="1" applyAlignment="1">
      <alignment vertical="center"/>
    </xf>
    <xf numFmtId="0" fontId="5" fillId="3" borderId="247" xfId="0" applyFont="1" applyFill="1" applyBorder="1" applyAlignment="1">
      <alignment vertical="center"/>
    </xf>
    <xf numFmtId="0" fontId="5" fillId="3" borderId="221" xfId="0" applyFont="1" applyFill="1" applyBorder="1" applyAlignment="1">
      <alignment vertical="center"/>
    </xf>
    <xf numFmtId="0" fontId="5" fillId="3" borderId="190" xfId="0" applyFont="1" applyFill="1" applyBorder="1" applyAlignment="1">
      <alignment vertical="center"/>
    </xf>
    <xf numFmtId="0" fontId="5" fillId="3" borderId="222" xfId="0" applyFont="1" applyFill="1" applyBorder="1" applyAlignment="1">
      <alignment vertical="center"/>
    </xf>
    <xf numFmtId="0" fontId="5" fillId="3" borderId="245" xfId="0" applyFont="1" applyFill="1" applyBorder="1" applyAlignment="1">
      <alignment horizontal="left" vertical="center"/>
    </xf>
    <xf numFmtId="0" fontId="0" fillId="3" borderId="247" xfId="0" applyFont="1" applyFill="1" applyBorder="1" applyAlignment="1">
      <alignment vertical="center"/>
    </xf>
    <xf numFmtId="0" fontId="5" fillId="3" borderId="190" xfId="0" applyFont="1" applyFill="1" applyBorder="1" applyAlignment="1">
      <alignment horizontal="left" vertical="center"/>
    </xf>
    <xf numFmtId="0" fontId="0" fillId="3" borderId="190" xfId="0" applyFont="1" applyFill="1" applyBorder="1" applyAlignment="1">
      <alignment vertical="center"/>
    </xf>
    <xf numFmtId="0" fontId="0" fillId="3" borderId="2" xfId="0" applyFont="1" applyFill="1" applyBorder="1" applyAlignment="1">
      <alignment horizontal="distributed" vertical="center" justifyLastLine="1"/>
    </xf>
    <xf numFmtId="0" fontId="0" fillId="3" borderId="17" xfId="0" applyFont="1" applyFill="1" applyBorder="1" applyAlignment="1">
      <alignment horizontal="distributed" vertical="center" justifyLastLine="1"/>
    </xf>
    <xf numFmtId="0" fontId="9" fillId="3" borderId="11" xfId="24" applyFont="1" applyFill="1" applyBorder="1" applyAlignment="1">
      <alignment horizontal="distributed" vertical="center" justifyLastLine="1"/>
    </xf>
    <xf numFmtId="0" fontId="9" fillId="3" borderId="17" xfId="24" applyFont="1" applyFill="1" applyBorder="1" applyAlignment="1">
      <alignment horizontal="distributed" vertical="center" justifyLastLine="1"/>
    </xf>
    <xf numFmtId="0" fontId="5" fillId="3" borderId="0" xfId="0" applyFont="1" applyFill="1" applyAlignment="1">
      <alignment vertical="center"/>
    </xf>
    <xf numFmtId="0" fontId="5" fillId="3" borderId="0" xfId="0" applyFont="1" applyFill="1" applyAlignment="1">
      <alignment horizontal="left" vertical="center"/>
    </xf>
    <xf numFmtId="0" fontId="5" fillId="3" borderId="5" xfId="0" applyFont="1" applyFill="1" applyBorder="1" applyAlignment="1">
      <alignment horizontal="left" vertical="top"/>
    </xf>
    <xf numFmtId="0" fontId="5" fillId="3" borderId="3" xfId="0" applyFont="1" applyFill="1" applyBorder="1" applyAlignment="1">
      <alignment horizontal="left" vertical="top"/>
    </xf>
    <xf numFmtId="0" fontId="5" fillId="3" borderId="6" xfId="0" applyFont="1" applyFill="1" applyBorder="1" applyAlignment="1">
      <alignment horizontal="distributed" vertical="center"/>
    </xf>
    <xf numFmtId="0" fontId="5" fillId="3" borderId="4" xfId="0" applyFont="1" applyFill="1" applyBorder="1" applyAlignment="1">
      <alignment horizontal="distributed" vertical="center"/>
    </xf>
    <xf numFmtId="0" fontId="5" fillId="3" borderId="10" xfId="0" applyFont="1" applyFill="1" applyBorder="1" applyAlignment="1">
      <alignment vertical="center" textRotation="255"/>
    </xf>
    <xf numFmtId="0" fontId="5" fillId="3" borderId="14" xfId="0" applyFont="1" applyFill="1" applyBorder="1" applyAlignment="1">
      <alignment vertical="center" textRotation="255"/>
    </xf>
    <xf numFmtId="0" fontId="5" fillId="3" borderId="16" xfId="0" applyFont="1" applyFill="1" applyBorder="1" applyAlignment="1">
      <alignment vertical="center" textRotation="255"/>
    </xf>
    <xf numFmtId="0" fontId="7" fillId="3" borderId="0" xfId="0" applyFont="1" applyFill="1" applyBorder="1" applyAlignment="1">
      <alignment horizontal="distributed" vertical="center"/>
    </xf>
    <xf numFmtId="0" fontId="0" fillId="3" borderId="0" xfId="0" applyFont="1" applyFill="1" applyAlignment="1">
      <alignment vertical="center"/>
    </xf>
    <xf numFmtId="0" fontId="5" fillId="3" borderId="0" xfId="0" applyFont="1" applyFill="1" applyBorder="1" applyAlignment="1">
      <alignment horizontal="center" vertical="top"/>
    </xf>
    <xf numFmtId="0" fontId="5" fillId="3" borderId="4" xfId="0" applyFont="1" applyFill="1" applyBorder="1" applyAlignment="1">
      <alignment horizontal="center" vertical="top"/>
    </xf>
    <xf numFmtId="0" fontId="5" fillId="3" borderId="249" xfId="0" applyFont="1" applyFill="1" applyBorder="1" applyAlignment="1">
      <alignment horizontal="distributed" vertical="center"/>
    </xf>
    <xf numFmtId="0" fontId="0" fillId="3" borderId="245" xfId="0" applyFont="1" applyFill="1" applyBorder="1" applyAlignment="1">
      <alignment vertical="center"/>
    </xf>
    <xf numFmtId="0" fontId="0" fillId="3" borderId="221" xfId="0" applyFont="1" applyFill="1" applyBorder="1" applyAlignment="1">
      <alignment vertical="center"/>
    </xf>
    <xf numFmtId="0" fontId="0" fillId="3" borderId="222" xfId="0" applyFont="1" applyFill="1" applyBorder="1" applyAlignment="1">
      <alignment vertical="center"/>
    </xf>
    <xf numFmtId="0" fontId="5" fillId="3" borderId="24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9" xfId="0" applyFont="1" applyFill="1" applyBorder="1" applyAlignment="1">
      <alignment horizontal="left" vertical="center"/>
    </xf>
    <xf numFmtId="0" fontId="5" fillId="3" borderId="0" xfId="0" applyFont="1" applyFill="1" applyBorder="1" applyAlignment="1">
      <alignment vertical="center"/>
    </xf>
    <xf numFmtId="0" fontId="0" fillId="3" borderId="4" xfId="0" applyFont="1" applyFill="1" applyBorder="1" applyAlignment="1">
      <alignment vertical="center"/>
    </xf>
    <xf numFmtId="0" fontId="19" fillId="3" borderId="0"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10" xfId="0" applyFont="1" applyFill="1" applyBorder="1" applyAlignment="1">
      <alignment horizontal="center" vertical="center" justifyLastLine="1"/>
    </xf>
    <xf numFmtId="0" fontId="5" fillId="3" borderId="16" xfId="0" applyFont="1" applyFill="1" applyBorder="1" applyAlignment="1">
      <alignment horizontal="center" vertical="center" justifyLastLine="1"/>
    </xf>
    <xf numFmtId="0" fontId="5" fillId="3" borderId="0" xfId="24" applyFont="1" applyFill="1" applyAlignment="1">
      <alignment horizontal="left" vertical="center"/>
    </xf>
    <xf numFmtId="176" fontId="5" fillId="3" borderId="0" xfId="24" applyNumberFormat="1" applyFont="1" applyFill="1" applyAlignment="1">
      <alignment horizontal="right"/>
    </xf>
    <xf numFmtId="0" fontId="5" fillId="3" borderId="0" xfId="24" applyFont="1" applyFill="1" applyAlignment="1">
      <alignment horizontal="right" vertical="center"/>
    </xf>
    <xf numFmtId="0" fontId="5" fillId="3" borderId="0" xfId="24" applyFont="1" applyFill="1" applyAlignment="1">
      <alignment horizontal="center" vertical="center" shrinkToFit="1"/>
    </xf>
    <xf numFmtId="0" fontId="5" fillId="3" borderId="246" xfId="24" applyFont="1" applyFill="1" applyBorder="1" applyAlignment="1">
      <alignment horizontal="distributed" vertical="center" justifyLastLine="1"/>
    </xf>
    <xf numFmtId="0" fontId="5" fillId="3" borderId="11" xfId="24" applyFont="1" applyFill="1" applyBorder="1" applyAlignment="1">
      <alignment horizontal="center" vertical="center"/>
    </xf>
    <xf numFmtId="0" fontId="5" fillId="3" borderId="2" xfId="24" applyFont="1" applyFill="1" applyBorder="1" applyAlignment="1">
      <alignment horizontal="center" vertical="center"/>
    </xf>
    <xf numFmtId="0" fontId="5" fillId="3" borderId="17" xfId="24" applyFont="1" applyFill="1" applyBorder="1" applyAlignment="1">
      <alignment horizontal="center" vertical="center"/>
    </xf>
    <xf numFmtId="0" fontId="5" fillId="3" borderId="0" xfId="24" applyFont="1" applyFill="1" applyAlignment="1">
      <alignment horizontal="distributed" vertical="center"/>
    </xf>
    <xf numFmtId="0" fontId="5" fillId="3" borderId="0" xfId="24" applyFont="1" applyFill="1" applyAlignment="1">
      <alignment vertical="center"/>
    </xf>
    <xf numFmtId="0" fontId="5" fillId="3" borderId="0" xfId="24" applyFont="1" applyFill="1" applyAlignment="1">
      <alignment horizontal="distributed" vertical="center" justifyLastLine="1"/>
    </xf>
    <xf numFmtId="0" fontId="5" fillId="3" borderId="0" xfId="24" applyFont="1" applyFill="1" applyAlignment="1">
      <alignment vertical="center" wrapText="1"/>
    </xf>
    <xf numFmtId="0" fontId="5" fillId="3" borderId="0" xfId="24" applyFont="1" applyFill="1" applyAlignment="1">
      <alignment horizontal="center" vertical="center"/>
    </xf>
    <xf numFmtId="0" fontId="5" fillId="3" borderId="246" xfId="24" applyFont="1" applyFill="1" applyBorder="1" applyAlignment="1">
      <alignment horizontal="center" vertical="center"/>
    </xf>
    <xf numFmtId="57" fontId="5" fillId="3" borderId="246" xfId="24" applyNumberFormat="1" applyFont="1" applyFill="1" applyBorder="1" applyAlignment="1">
      <alignment horizontal="center" vertical="center"/>
    </xf>
    <xf numFmtId="0" fontId="96" fillId="3" borderId="0" xfId="26" applyFont="1" applyFill="1" applyAlignment="1">
      <alignment horizontal="distributed" vertical="center"/>
    </xf>
    <xf numFmtId="0" fontId="8" fillId="3" borderId="0" xfId="26" applyFont="1" applyFill="1" applyAlignment="1">
      <alignment horizontal="right" vertical="center"/>
    </xf>
    <xf numFmtId="0" fontId="7" fillId="3" borderId="0" xfId="26" applyFont="1" applyFill="1" applyAlignment="1">
      <alignment horizontal="distributed" vertical="center" justifyLastLine="1"/>
    </xf>
    <xf numFmtId="0" fontId="8" fillId="3" borderId="0" xfId="26" applyFont="1" applyFill="1" applyAlignment="1">
      <alignment horizontal="left" vertical="center"/>
    </xf>
    <xf numFmtId="49" fontId="8" fillId="3" borderId="0" xfId="26" applyNumberFormat="1" applyFont="1" applyFill="1" applyAlignment="1">
      <alignment vertical="center"/>
    </xf>
    <xf numFmtId="0" fontId="8" fillId="3" borderId="0" xfId="26" applyFont="1" applyFill="1" applyAlignment="1">
      <alignment horizontal="center" vertical="center"/>
    </xf>
    <xf numFmtId="0" fontId="8" fillId="3" borderId="0" xfId="26" applyFont="1" applyFill="1" applyAlignment="1">
      <alignment vertical="center"/>
    </xf>
    <xf numFmtId="0" fontId="11" fillId="3" borderId="0" xfId="0" applyFont="1" applyFill="1" applyAlignment="1">
      <alignment vertical="center"/>
    </xf>
    <xf numFmtId="0" fontId="98" fillId="3" borderId="0" xfId="26" applyFont="1" applyFill="1" applyBorder="1" applyAlignment="1">
      <alignment horizontal="distributed" vertical="center"/>
    </xf>
    <xf numFmtId="0" fontId="99" fillId="3" borderId="0" xfId="26" applyFont="1" applyFill="1" applyAlignment="1">
      <alignment horizontal="distributed" vertical="center" justifyLastLine="1"/>
    </xf>
    <xf numFmtId="0" fontId="96" fillId="3" borderId="0" xfId="26" applyFont="1" applyFill="1" applyAlignment="1">
      <alignment horizontal="right" vertical="center"/>
    </xf>
    <xf numFmtId="0" fontId="5" fillId="3" borderId="246" xfId="0" applyFont="1" applyFill="1" applyBorder="1" applyAlignment="1">
      <alignment horizontal="center"/>
    </xf>
    <xf numFmtId="0" fontId="20" fillId="3" borderId="0" xfId="0" applyFont="1" applyFill="1" applyAlignment="1">
      <alignment horizontal="center"/>
    </xf>
    <xf numFmtId="0" fontId="8" fillId="3" borderId="246" xfId="0" applyFont="1" applyFill="1" applyBorder="1" applyAlignment="1">
      <alignment horizontal="center" vertical="center"/>
    </xf>
    <xf numFmtId="0" fontId="5" fillId="3" borderId="0" xfId="18" applyFont="1" applyFill="1" applyAlignment="1">
      <alignment horizontal="right" vertical="center"/>
    </xf>
    <xf numFmtId="0" fontId="5" fillId="3" borderId="26" xfId="18" applyFont="1" applyFill="1" applyBorder="1" applyAlignment="1">
      <alignment horizontal="right" vertical="center"/>
    </xf>
    <xf numFmtId="0" fontId="5" fillId="3" borderId="0" xfId="18" applyFont="1" applyFill="1" applyBorder="1" applyAlignment="1">
      <alignment horizontal="distributed" vertical="center"/>
    </xf>
    <xf numFmtId="0" fontId="5" fillId="3" borderId="0" xfId="18" applyFont="1" applyFill="1" applyBorder="1">
      <alignment vertical="center"/>
    </xf>
    <xf numFmtId="0" fontId="45" fillId="3" borderId="0" xfId="18" applyFont="1" applyFill="1" applyBorder="1" applyAlignment="1">
      <alignment horizontal="distributed" vertical="center"/>
    </xf>
    <xf numFmtId="0" fontId="6" fillId="3" borderId="0" xfId="18" applyFont="1" applyFill="1" applyBorder="1">
      <alignment vertical="center"/>
    </xf>
    <xf numFmtId="0" fontId="6" fillId="3" borderId="0" xfId="18" applyFont="1" applyFill="1" applyBorder="1" applyAlignment="1">
      <alignment horizontal="center"/>
    </xf>
    <xf numFmtId="0" fontId="6" fillId="3" borderId="5" xfId="18" applyFont="1" applyFill="1" applyBorder="1" applyAlignment="1">
      <alignment horizontal="center"/>
    </xf>
    <xf numFmtId="0" fontId="19" fillId="3" borderId="0" xfId="18" applyFont="1" applyFill="1" applyBorder="1">
      <alignment vertical="center"/>
    </xf>
    <xf numFmtId="0" fontId="19" fillId="3" borderId="5" xfId="18" applyFont="1" applyFill="1" applyBorder="1">
      <alignment vertical="center"/>
    </xf>
    <xf numFmtId="0" fontId="5" fillId="3" borderId="0" xfId="18" applyFont="1" applyFill="1" applyBorder="1" applyAlignment="1">
      <alignment horizontal="right"/>
    </xf>
    <xf numFmtId="0" fontId="5" fillId="3" borderId="0" xfId="18" applyFont="1" applyFill="1" applyBorder="1" applyAlignment="1">
      <alignment horizontal="distributed"/>
    </xf>
    <xf numFmtId="0" fontId="9" fillId="3" borderId="22" xfId="18" applyFont="1" applyFill="1" applyBorder="1">
      <alignment vertical="center"/>
    </xf>
    <xf numFmtId="0" fontId="9" fillId="3" borderId="0" xfId="18" applyFont="1" applyFill="1">
      <alignment vertical="center"/>
    </xf>
    <xf numFmtId="0" fontId="5" fillId="3" borderId="11" xfId="23" applyFont="1" applyFill="1" applyBorder="1" applyAlignment="1">
      <alignment horizontal="center" vertical="center"/>
    </xf>
    <xf numFmtId="0" fontId="5" fillId="3" borderId="2" xfId="23" applyFont="1" applyFill="1" applyBorder="1" applyAlignment="1">
      <alignment horizontal="center" vertical="center"/>
    </xf>
    <xf numFmtId="0" fontId="5" fillId="3" borderId="17" xfId="23" applyFont="1" applyFill="1" applyBorder="1" applyAlignment="1">
      <alignment horizontal="center" vertical="center"/>
    </xf>
    <xf numFmtId="0" fontId="5" fillId="3" borderId="12" xfId="23" applyFont="1" applyFill="1" applyBorder="1" applyAlignment="1">
      <alignment horizontal="center" vertical="center"/>
    </xf>
    <xf numFmtId="0" fontId="5" fillId="3" borderId="189" xfId="23" applyFont="1" applyFill="1" applyBorder="1" applyAlignment="1">
      <alignment horizontal="center" vertical="center"/>
    </xf>
    <xf numFmtId="0" fontId="5" fillId="3" borderId="8" xfId="23" applyFont="1" applyFill="1" applyBorder="1" applyAlignment="1">
      <alignment horizontal="center" vertical="center"/>
    </xf>
    <xf numFmtId="0" fontId="5" fillId="3" borderId="6" xfId="23" applyFont="1" applyFill="1" applyBorder="1" applyAlignment="1">
      <alignment horizontal="center" vertical="center"/>
    </xf>
    <xf numFmtId="0" fontId="5" fillId="3" borderId="0" xfId="23" applyFont="1" applyFill="1" applyBorder="1" applyAlignment="1">
      <alignment horizontal="center" vertical="center"/>
    </xf>
    <xf numFmtId="0" fontId="5" fillId="3" borderId="4" xfId="23" applyFont="1" applyFill="1" applyBorder="1" applyAlignment="1">
      <alignment horizontal="center" vertical="center"/>
    </xf>
    <xf numFmtId="0" fontId="5" fillId="3" borderId="221" xfId="23" applyFont="1" applyFill="1" applyBorder="1" applyAlignment="1">
      <alignment horizontal="center" vertical="center"/>
    </xf>
    <xf numFmtId="0" fontId="5" fillId="3" borderId="190" xfId="23" applyFont="1" applyFill="1" applyBorder="1" applyAlignment="1">
      <alignment horizontal="center" vertical="center"/>
    </xf>
    <xf numFmtId="0" fontId="5" fillId="3" borderId="222" xfId="23" applyFont="1" applyFill="1" applyBorder="1" applyAlignment="1">
      <alignment horizontal="center" vertical="center"/>
    </xf>
    <xf numFmtId="49" fontId="5" fillId="3" borderId="2" xfId="23" applyNumberFormat="1" applyFont="1" applyFill="1" applyBorder="1" applyAlignment="1" applyProtection="1">
      <alignment horizontal="right" vertical="center"/>
      <protection locked="0"/>
    </xf>
    <xf numFmtId="0" fontId="8" fillId="3" borderId="2" xfId="21" applyFont="1" applyFill="1" applyBorder="1" applyAlignment="1">
      <alignment vertical="center"/>
    </xf>
    <xf numFmtId="0" fontId="8" fillId="3" borderId="17" xfId="21" applyFont="1" applyFill="1" applyBorder="1" applyAlignment="1">
      <alignment vertical="center"/>
    </xf>
    <xf numFmtId="0" fontId="5" fillId="3" borderId="0" xfId="23" applyFont="1" applyFill="1" applyBorder="1" applyAlignment="1">
      <alignment vertical="center"/>
    </xf>
    <xf numFmtId="0" fontId="8" fillId="3" borderId="0" xfId="21" applyFont="1" applyFill="1" applyAlignment="1">
      <alignment vertical="center"/>
    </xf>
    <xf numFmtId="0" fontId="8" fillId="3" borderId="4" xfId="21" applyFont="1" applyFill="1" applyBorder="1" applyAlignment="1">
      <alignment vertical="center"/>
    </xf>
    <xf numFmtId="0" fontId="5" fillId="3" borderId="17" xfId="21" applyFont="1" applyFill="1" applyBorder="1" applyAlignment="1">
      <alignment horizontal="center" vertical="center"/>
    </xf>
    <xf numFmtId="0" fontId="12" fillId="3" borderId="115" xfId="23" applyFont="1" applyFill="1" applyBorder="1" applyAlignment="1" applyProtection="1">
      <alignment vertical="center" shrinkToFit="1"/>
      <protection locked="0"/>
    </xf>
    <xf numFmtId="0" fontId="5" fillId="3" borderId="115" xfId="23" applyFont="1" applyFill="1" applyBorder="1" applyAlignment="1" applyProtection="1">
      <alignment vertical="center" shrinkToFit="1"/>
      <protection locked="0"/>
    </xf>
    <xf numFmtId="177" fontId="5" fillId="3" borderId="0" xfId="23" applyNumberFormat="1" applyFont="1" applyFill="1" applyBorder="1" applyAlignment="1" applyProtection="1">
      <alignment horizontal="center" vertical="center" shrinkToFit="1"/>
      <protection locked="0"/>
    </xf>
    <xf numFmtId="177" fontId="5" fillId="3" borderId="5" xfId="23" applyNumberFormat="1" applyFont="1" applyFill="1" applyBorder="1" applyAlignment="1" applyProtection="1">
      <alignment horizontal="center" vertical="center" shrinkToFit="1"/>
      <protection locked="0"/>
    </xf>
    <xf numFmtId="177" fontId="5" fillId="3" borderId="3" xfId="23" applyNumberFormat="1" applyFont="1" applyFill="1" applyBorder="1" applyAlignment="1" applyProtection="1">
      <alignment horizontal="center" vertical="center" shrinkToFit="1"/>
      <protection locked="0"/>
    </xf>
    <xf numFmtId="0" fontId="5" fillId="3" borderId="7" xfId="23" applyFont="1" applyFill="1" applyBorder="1" applyAlignment="1">
      <alignment horizontal="right" vertical="center"/>
    </xf>
    <xf numFmtId="0" fontId="5" fillId="3" borderId="5" xfId="23" applyFont="1" applyFill="1" applyBorder="1" applyAlignment="1">
      <alignment horizontal="right" vertical="center"/>
    </xf>
    <xf numFmtId="0" fontId="29" fillId="3" borderId="0" xfId="11" applyFont="1" applyFill="1" applyBorder="1" applyAlignment="1" applyProtection="1">
      <alignment horizontal="center" vertical="center" shrinkToFit="1"/>
    </xf>
    <xf numFmtId="0" fontId="5" fillId="3" borderId="0" xfId="11" applyFont="1" applyFill="1" applyBorder="1" applyAlignment="1" applyProtection="1">
      <alignment horizontal="right" vertical="center" shrinkToFit="1"/>
    </xf>
    <xf numFmtId="49" fontId="19" fillId="3" borderId="0" xfId="23" applyNumberFormat="1" applyFont="1" applyFill="1" applyAlignment="1" applyProtection="1">
      <alignment horizontal="center" vertical="center"/>
      <protection locked="0"/>
    </xf>
    <xf numFmtId="0" fontId="5" fillId="3" borderId="15" xfId="23" applyFont="1" applyFill="1" applyBorder="1" applyAlignment="1">
      <alignment horizontal="center" vertical="center"/>
    </xf>
    <xf numFmtId="177" fontId="5" fillId="3" borderId="11" xfId="23" applyNumberFormat="1" applyFont="1" applyFill="1" applyBorder="1" applyAlignment="1" applyProtection="1">
      <alignment horizontal="center" vertical="center" shrinkToFit="1"/>
      <protection locked="0"/>
    </xf>
    <xf numFmtId="177" fontId="5" fillId="3" borderId="2" xfId="23" applyNumberFormat="1" applyFont="1" applyFill="1" applyBorder="1" applyAlignment="1" applyProtection="1">
      <alignment horizontal="center" vertical="center" shrinkToFit="1"/>
      <protection locked="0"/>
    </xf>
    <xf numFmtId="177" fontId="5" fillId="3" borderId="17" xfId="23" applyNumberFormat="1" applyFont="1" applyFill="1" applyBorder="1" applyAlignment="1" applyProtection="1">
      <alignment horizontal="center" vertical="center" shrinkToFit="1"/>
      <protection locked="0"/>
    </xf>
    <xf numFmtId="179" fontId="5" fillId="3" borderId="15" xfId="23" applyNumberFormat="1" applyFont="1" applyFill="1" applyBorder="1" applyAlignment="1" applyProtection="1">
      <alignment horizontal="center" vertical="center"/>
      <protection locked="0"/>
    </xf>
    <xf numFmtId="0" fontId="5" fillId="0" borderId="245" xfId="23" applyFont="1" applyBorder="1" applyAlignment="1">
      <alignment horizontal="center" vertical="center"/>
    </xf>
    <xf numFmtId="0" fontId="5" fillId="0" borderId="8" xfId="23" applyFont="1" applyBorder="1" applyAlignment="1">
      <alignment horizontal="center" vertical="center"/>
    </xf>
    <xf numFmtId="0" fontId="5" fillId="3" borderId="116" xfId="23" applyFont="1" applyFill="1" applyBorder="1" applyAlignment="1" applyProtection="1">
      <alignment vertical="center" shrinkToFit="1"/>
      <protection locked="0"/>
    </xf>
    <xf numFmtId="0" fontId="5" fillId="3" borderId="9" xfId="23" applyFont="1" applyFill="1" applyBorder="1" applyAlignment="1">
      <alignment horizontal="center" vertical="center"/>
    </xf>
    <xf numFmtId="0" fontId="5" fillId="3" borderId="5" xfId="23" applyFont="1" applyFill="1" applyBorder="1" applyAlignment="1">
      <alignment horizontal="center" vertical="center"/>
    </xf>
    <xf numFmtId="0" fontId="5" fillId="3" borderId="11" xfId="23" applyFont="1" applyFill="1" applyBorder="1" applyAlignment="1" applyProtection="1">
      <alignment vertical="center" shrinkToFit="1"/>
      <protection locked="0"/>
    </xf>
    <xf numFmtId="0" fontId="5" fillId="3" borderId="2" xfId="23" applyFont="1" applyFill="1" applyBorder="1" applyAlignment="1" applyProtection="1">
      <alignment vertical="center" shrinkToFit="1"/>
      <protection locked="0"/>
    </xf>
    <xf numFmtId="0" fontId="5" fillId="3" borderId="17" xfId="23" applyFont="1" applyFill="1" applyBorder="1" applyAlignment="1" applyProtection="1">
      <alignment vertical="center" shrinkToFit="1"/>
      <protection locked="0"/>
    </xf>
    <xf numFmtId="0" fontId="5" fillId="3" borderId="245" xfId="23" applyFont="1" applyFill="1" applyBorder="1" applyAlignment="1">
      <alignment horizontal="center" vertical="center"/>
    </xf>
    <xf numFmtId="0" fontId="5" fillId="3" borderId="16" xfId="23" applyFont="1" applyFill="1" applyBorder="1" applyAlignment="1">
      <alignment horizontal="center" vertical="center" textRotation="255"/>
    </xf>
    <xf numFmtId="0" fontId="5" fillId="3" borderId="15" xfId="23" applyFont="1" applyFill="1" applyBorder="1" applyAlignment="1">
      <alignment horizontal="center" vertical="center" textRotation="255"/>
    </xf>
    <xf numFmtId="0" fontId="5" fillId="3" borderId="7" xfId="23" applyFont="1" applyFill="1" applyBorder="1" applyAlignment="1">
      <alignment horizontal="center" vertical="center" textRotation="255"/>
    </xf>
    <xf numFmtId="0" fontId="5" fillId="3" borderId="11" xfId="23" applyFont="1" applyFill="1" applyBorder="1" applyAlignment="1">
      <alignment horizontal="center" vertical="center" textRotation="255"/>
    </xf>
    <xf numFmtId="0" fontId="5" fillId="3" borderId="9" xfId="23" applyFont="1" applyFill="1" applyBorder="1" applyAlignment="1" applyProtection="1">
      <alignment horizontal="center" vertical="center"/>
    </xf>
    <xf numFmtId="0" fontId="5" fillId="3" borderId="245" xfId="23" applyFont="1" applyFill="1" applyBorder="1" applyAlignment="1" applyProtection="1">
      <alignment horizontal="center" vertical="center"/>
      <protection locked="0"/>
    </xf>
    <xf numFmtId="0" fontId="5" fillId="0" borderId="247" xfId="23" applyFont="1" applyBorder="1" applyAlignment="1">
      <alignment horizontal="center" vertical="center"/>
    </xf>
    <xf numFmtId="0" fontId="12" fillId="3" borderId="15" xfId="23" applyFont="1" applyFill="1" applyBorder="1" applyAlignment="1">
      <alignment horizontal="center" vertical="center"/>
    </xf>
    <xf numFmtId="0" fontId="12" fillId="3" borderId="12" xfId="23" applyFont="1" applyFill="1" applyBorder="1" applyAlignment="1">
      <alignment horizontal="center" vertical="center"/>
    </xf>
    <xf numFmtId="0" fontId="12" fillId="3" borderId="9" xfId="23" applyFont="1" applyFill="1" applyBorder="1" applyAlignment="1">
      <alignment horizontal="center" vertical="center"/>
    </xf>
    <xf numFmtId="0" fontId="8" fillId="3" borderId="8" xfId="21" applyFont="1" applyFill="1" applyBorder="1" applyAlignment="1">
      <alignment horizontal="center" vertical="center"/>
    </xf>
    <xf numFmtId="0" fontId="12" fillId="3" borderId="6" xfId="23" applyFont="1" applyFill="1" applyBorder="1" applyAlignment="1">
      <alignment horizontal="center" vertical="center"/>
    </xf>
    <xf numFmtId="0" fontId="12" fillId="3" borderId="0" xfId="23" applyFont="1" applyFill="1" applyBorder="1" applyAlignment="1">
      <alignment horizontal="center" vertical="center"/>
    </xf>
    <xf numFmtId="0" fontId="8" fillId="3" borderId="4" xfId="21" applyFont="1" applyFill="1" applyBorder="1" applyAlignment="1">
      <alignment horizontal="center" vertical="center"/>
    </xf>
    <xf numFmtId="0" fontId="12" fillId="3" borderId="7" xfId="23" applyFont="1" applyFill="1" applyBorder="1" applyAlignment="1">
      <alignment horizontal="center" vertical="center"/>
    </xf>
    <xf numFmtId="0" fontId="12" fillId="3" borderId="5" xfId="23" applyFont="1" applyFill="1" applyBorder="1" applyAlignment="1">
      <alignment horizontal="center" vertical="center"/>
    </xf>
    <xf numFmtId="0" fontId="8" fillId="3" borderId="3" xfId="21" applyFont="1" applyFill="1" applyBorder="1" applyAlignment="1">
      <alignment horizontal="center" vertical="center"/>
    </xf>
    <xf numFmtId="0" fontId="9" fillId="3" borderId="68"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89"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13" xfId="0" applyFont="1" applyFill="1" applyBorder="1" applyAlignment="1">
      <alignment horizontal="center" vertical="center"/>
    </xf>
    <xf numFmtId="49" fontId="34" fillId="3" borderId="70" xfId="0" applyNumberFormat="1" applyFont="1" applyFill="1" applyBorder="1" applyAlignment="1">
      <alignment horizontal="left" vertical="center"/>
    </xf>
    <xf numFmtId="0" fontId="34" fillId="3" borderId="189" xfId="0" applyFont="1" applyFill="1" applyBorder="1" applyAlignment="1">
      <alignment horizontal="left" vertical="center"/>
    </xf>
    <xf numFmtId="0" fontId="34" fillId="3" borderId="8" xfId="0" applyFont="1" applyFill="1" applyBorder="1" applyAlignment="1">
      <alignment horizontal="left" vertical="center"/>
    </xf>
    <xf numFmtId="0" fontId="34" fillId="3" borderId="64" xfId="0" applyFont="1" applyFill="1" applyBorder="1" applyAlignment="1">
      <alignment horizontal="left" vertical="center"/>
    </xf>
    <xf numFmtId="0" fontId="34" fillId="3" borderId="13" xfId="0" applyFont="1" applyFill="1" applyBorder="1" applyAlignment="1">
      <alignment horizontal="left" vertical="center"/>
    </xf>
    <xf numFmtId="0" fontId="34" fillId="3" borderId="62" xfId="0" applyFont="1" applyFill="1" applyBorder="1" applyAlignment="1">
      <alignment horizontal="left" vertical="center"/>
    </xf>
    <xf numFmtId="0" fontId="43" fillId="3" borderId="12" xfId="0" applyFont="1" applyFill="1" applyBorder="1" applyAlignment="1">
      <alignment horizontal="center" vertical="center"/>
    </xf>
    <xf numFmtId="0" fontId="43" fillId="3" borderId="189" xfId="0" applyFont="1" applyFill="1" applyBorder="1" applyAlignment="1">
      <alignment horizontal="center" vertical="center"/>
    </xf>
    <xf numFmtId="0" fontId="43" fillId="3" borderId="136" xfId="0" applyFont="1" applyFill="1" applyBorder="1" applyAlignment="1">
      <alignment horizontal="center" vertical="center"/>
    </xf>
    <xf numFmtId="0" fontId="13" fillId="3" borderId="137" xfId="0" applyFont="1" applyFill="1" applyBorder="1" applyAlignment="1">
      <alignment horizontal="center" vertical="center"/>
    </xf>
    <xf numFmtId="0" fontId="13" fillId="3" borderId="12" xfId="0" applyFont="1" applyFill="1" applyBorder="1" applyAlignment="1">
      <alignment horizontal="center" vertical="center"/>
    </xf>
    <xf numFmtId="56" fontId="5" fillId="3" borderId="70" xfId="0" applyNumberFormat="1" applyFont="1" applyFill="1" applyBorder="1" applyAlignment="1">
      <alignment horizontal="distributed" vertical="center" justifyLastLine="1"/>
    </xf>
    <xf numFmtId="56" fontId="5" fillId="3" borderId="189" xfId="0" applyNumberFormat="1" applyFont="1" applyFill="1" applyBorder="1" applyAlignment="1">
      <alignment horizontal="distributed" vertical="center" justifyLastLine="1"/>
    </xf>
    <xf numFmtId="56" fontId="5" fillId="3" borderId="136" xfId="0" applyNumberFormat="1" applyFont="1" applyFill="1" applyBorder="1" applyAlignment="1">
      <alignment horizontal="distributed" vertical="center" justifyLastLine="1"/>
    </xf>
    <xf numFmtId="56" fontId="5" fillId="3" borderId="61" xfId="0" applyNumberFormat="1" applyFont="1" applyFill="1" applyBorder="1" applyAlignment="1">
      <alignment horizontal="distributed" vertical="center" justifyLastLine="1"/>
    </xf>
    <xf numFmtId="56" fontId="5" fillId="3" borderId="0" xfId="0" applyNumberFormat="1" applyFont="1" applyFill="1" applyBorder="1" applyAlignment="1">
      <alignment horizontal="distributed" vertical="center" justifyLastLine="1"/>
    </xf>
    <xf numFmtId="56" fontId="5" fillId="3" borderId="72" xfId="0" applyNumberFormat="1" applyFont="1" applyFill="1" applyBorder="1" applyAlignment="1">
      <alignment horizontal="distributed" vertical="center" justifyLastLine="1"/>
    </xf>
    <xf numFmtId="0" fontId="13" fillId="3" borderId="10" xfId="0" applyFont="1" applyFill="1" applyBorder="1" applyAlignment="1">
      <alignment horizontal="center" vertical="center"/>
    </xf>
    <xf numFmtId="0" fontId="13" fillId="3" borderId="138" xfId="0" applyFont="1" applyFill="1" applyBorder="1" applyAlignment="1">
      <alignment horizontal="center" vertical="center"/>
    </xf>
    <xf numFmtId="0" fontId="13" fillId="3" borderId="14" xfId="0" applyFont="1" applyFill="1" applyBorder="1" applyAlignment="1">
      <alignment horizontal="center" vertical="center"/>
    </xf>
    <xf numFmtId="0" fontId="13" fillId="3" borderId="6" xfId="0" applyFont="1" applyFill="1" applyBorder="1" applyAlignment="1">
      <alignment horizontal="center" vertical="center"/>
    </xf>
    <xf numFmtId="49" fontId="34" fillId="3" borderId="70" xfId="0" applyNumberFormat="1" applyFont="1" applyFill="1" applyBorder="1" applyAlignment="1">
      <alignment horizontal="distributed" vertical="center" justifyLastLine="1"/>
    </xf>
    <xf numFmtId="0" fontId="34" fillId="3" borderId="189" xfId="0" applyFont="1" applyFill="1" applyBorder="1" applyAlignment="1">
      <alignment horizontal="distributed" vertical="center" justifyLastLine="1"/>
    </xf>
    <xf numFmtId="0" fontId="34" fillId="3" borderId="136" xfId="0" applyFont="1" applyFill="1" applyBorder="1" applyAlignment="1">
      <alignment horizontal="distributed" vertical="center" justifyLastLine="1"/>
    </xf>
    <xf numFmtId="0" fontId="34" fillId="3" borderId="61" xfId="0" applyFont="1" applyFill="1" applyBorder="1" applyAlignment="1">
      <alignment horizontal="distributed" vertical="center" justifyLastLine="1"/>
    </xf>
    <xf numFmtId="0" fontId="34" fillId="3" borderId="0" xfId="0" applyFont="1" applyFill="1" applyBorder="1" applyAlignment="1">
      <alignment horizontal="distributed" vertical="center" justifyLastLine="1"/>
    </xf>
    <xf numFmtId="0" fontId="34" fillId="3" borderId="72" xfId="0" applyFont="1" applyFill="1" applyBorder="1" applyAlignment="1">
      <alignment horizontal="distributed" vertical="center" justifyLastLine="1"/>
    </xf>
    <xf numFmtId="0" fontId="9" fillId="3" borderId="70" xfId="0" applyFont="1" applyFill="1" applyBorder="1" applyAlignment="1">
      <alignment horizontal="center" vertical="center"/>
    </xf>
    <xf numFmtId="0" fontId="9" fillId="3" borderId="61" xfId="0" applyFont="1" applyFill="1" applyBorder="1" applyAlignment="1">
      <alignment horizontal="center" vertical="center"/>
    </xf>
    <xf numFmtId="0" fontId="43" fillId="3" borderId="63"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75" xfId="0" applyFont="1" applyFill="1" applyBorder="1" applyAlignment="1">
      <alignment horizontal="center" vertical="center"/>
    </xf>
    <xf numFmtId="0" fontId="9" fillId="3" borderId="119" xfId="0" applyFont="1" applyFill="1" applyBorder="1" applyAlignment="1">
      <alignment horizontal="distributed" vertical="center"/>
    </xf>
    <xf numFmtId="0" fontId="9" fillId="3" borderId="67" xfId="0" applyFont="1" applyFill="1" applyBorder="1" applyAlignment="1">
      <alignment horizontal="distributed" vertical="center"/>
    </xf>
    <xf numFmtId="0" fontId="9" fillId="3" borderId="66" xfId="0" applyFont="1" applyFill="1" applyBorder="1" applyAlignment="1">
      <alignment horizontal="distributed" vertical="center"/>
    </xf>
    <xf numFmtId="49" fontId="34" fillId="3" borderId="68" xfId="0" applyNumberFormat="1" applyFont="1" applyFill="1" applyBorder="1" applyAlignment="1">
      <alignment horizontal="left" vertical="center" shrinkToFit="1"/>
    </xf>
    <xf numFmtId="0" fontId="34" fillId="3" borderId="67" xfId="0" applyFont="1" applyFill="1" applyBorder="1" applyAlignment="1">
      <alignment horizontal="left" vertical="center" shrinkToFit="1"/>
    </xf>
    <xf numFmtId="0" fontId="34" fillId="3" borderId="66" xfId="0" applyFont="1" applyFill="1" applyBorder="1" applyAlignment="1">
      <alignment horizontal="left" vertical="center" shrinkToFit="1"/>
    </xf>
    <xf numFmtId="0" fontId="9" fillId="3" borderId="64" xfId="0" applyFont="1" applyFill="1" applyBorder="1" applyAlignment="1">
      <alignment horizontal="center" vertical="center"/>
    </xf>
    <xf numFmtId="0" fontId="9" fillId="3" borderId="74"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3" xfId="0" applyFont="1" applyFill="1" applyBorder="1" applyAlignment="1">
      <alignment horizontal="center" vertical="center"/>
    </xf>
    <xf numFmtId="0" fontId="34" fillId="3" borderId="68" xfId="0" applyNumberFormat="1" applyFont="1" applyFill="1" applyBorder="1" applyAlignment="1">
      <alignment horizontal="left" vertical="center" shrinkToFit="1"/>
    </xf>
    <xf numFmtId="0" fontId="34" fillId="3" borderId="67" xfId="0" applyNumberFormat="1" applyFont="1" applyFill="1" applyBorder="1" applyAlignment="1">
      <alignment horizontal="left" vertical="center" shrinkToFit="1"/>
    </xf>
    <xf numFmtId="0" fontId="34" fillId="3" borderId="66" xfId="0" applyNumberFormat="1" applyFont="1" applyFill="1" applyBorder="1" applyAlignment="1">
      <alignment horizontal="left" vertical="center" shrinkToFit="1"/>
    </xf>
    <xf numFmtId="0" fontId="9" fillId="3" borderId="66" xfId="0" applyFont="1" applyFill="1" applyBorder="1" applyAlignment="1">
      <alignment horizontal="center" vertical="center"/>
    </xf>
    <xf numFmtId="0" fontId="34" fillId="3" borderId="68" xfId="0" applyFont="1" applyFill="1" applyBorder="1" applyAlignment="1">
      <alignment horizontal="left" vertical="center" shrinkToFit="1"/>
    </xf>
    <xf numFmtId="0" fontId="34" fillId="3" borderId="67" xfId="0" applyNumberFormat="1" applyFont="1" applyFill="1" applyBorder="1" applyAlignment="1">
      <alignment horizontal="center" vertical="center" shrinkToFit="1"/>
    </xf>
    <xf numFmtId="0" fontId="34" fillId="3" borderId="66" xfId="0" applyNumberFormat="1" applyFont="1" applyFill="1" applyBorder="1" applyAlignment="1">
      <alignment horizontal="center" vertical="center" shrinkToFit="1"/>
    </xf>
    <xf numFmtId="0" fontId="9" fillId="3" borderId="62" xfId="0" applyFont="1" applyFill="1" applyBorder="1" applyAlignment="1">
      <alignment horizontal="center" vertical="center"/>
    </xf>
    <xf numFmtId="0" fontId="13" fillId="3" borderId="63" xfId="0" applyFont="1" applyFill="1" applyBorder="1" applyAlignment="1">
      <alignment horizontal="center" vertical="center"/>
    </xf>
    <xf numFmtId="0" fontId="13" fillId="3" borderId="13" xfId="0" applyFont="1" applyFill="1" applyBorder="1" applyAlignment="1">
      <alignment horizontal="center" vertical="center"/>
    </xf>
    <xf numFmtId="0" fontId="8" fillId="3" borderId="64" xfId="0" applyFont="1" applyFill="1" applyBorder="1" applyAlignment="1">
      <alignment horizontal="right" vertical="center"/>
    </xf>
    <xf numFmtId="0" fontId="8" fillId="3" borderId="13" xfId="0" applyFont="1" applyFill="1" applyBorder="1" applyAlignment="1">
      <alignment horizontal="right" vertical="center"/>
    </xf>
    <xf numFmtId="0" fontId="13" fillId="3" borderId="13" xfId="0" applyFont="1" applyFill="1" applyBorder="1" applyAlignment="1">
      <alignment horizontal="left" vertical="center"/>
    </xf>
    <xf numFmtId="0" fontId="13" fillId="3" borderId="62" xfId="0" applyFont="1" applyFill="1" applyBorder="1" applyAlignment="1">
      <alignment horizontal="left" vertical="center"/>
    </xf>
    <xf numFmtId="0" fontId="13" fillId="3" borderId="61" xfId="0" applyFont="1" applyFill="1" applyBorder="1" applyAlignment="1">
      <alignment horizontal="center" vertical="center" textRotation="255"/>
    </xf>
    <xf numFmtId="0" fontId="13" fillId="3" borderId="0" xfId="0" applyFont="1" applyFill="1" applyBorder="1" applyAlignment="1">
      <alignment horizontal="center" vertical="center" textRotation="255"/>
    </xf>
    <xf numFmtId="0" fontId="13" fillId="3" borderId="64" xfId="0" applyFont="1" applyFill="1" applyBorder="1" applyAlignment="1">
      <alignment horizontal="center" vertical="center" textRotation="255"/>
    </xf>
    <xf numFmtId="0" fontId="13" fillId="3" borderId="13" xfId="0" applyFont="1" applyFill="1" applyBorder="1" applyAlignment="1">
      <alignment horizontal="center" vertical="center" textRotation="255"/>
    </xf>
    <xf numFmtId="0" fontId="13" fillId="3" borderId="74" xfId="0" applyFont="1" applyFill="1" applyBorder="1" applyAlignment="1">
      <alignment horizontal="center" vertical="center" textRotation="255"/>
    </xf>
    <xf numFmtId="0" fontId="13" fillId="3" borderId="71" xfId="0" applyFont="1" applyFill="1" applyBorder="1" applyAlignment="1">
      <alignment horizontal="center" vertical="center" textRotation="255"/>
    </xf>
    <xf numFmtId="0" fontId="13" fillId="3" borderId="72" xfId="0" applyFont="1" applyFill="1" applyBorder="1" applyAlignment="1">
      <alignment horizontal="center" vertical="center" textRotation="255"/>
    </xf>
    <xf numFmtId="0" fontId="13" fillId="3" borderId="75" xfId="0" applyFont="1" applyFill="1" applyBorder="1" applyAlignment="1">
      <alignment horizontal="center" vertical="center" textRotation="255"/>
    </xf>
    <xf numFmtId="0" fontId="13" fillId="3" borderId="61" xfId="0" applyFont="1" applyFill="1" applyBorder="1" applyAlignment="1">
      <alignment horizontal="center" vertical="distributed" textRotation="255" justifyLastLine="1"/>
    </xf>
    <xf numFmtId="0" fontId="13" fillId="3" borderId="0" xfId="0" applyFont="1" applyFill="1" applyBorder="1" applyAlignment="1">
      <alignment horizontal="center" vertical="distributed" textRotation="255" justifyLastLine="1"/>
    </xf>
    <xf numFmtId="0" fontId="13" fillId="3" borderId="64" xfId="0" applyFont="1" applyFill="1" applyBorder="1" applyAlignment="1">
      <alignment horizontal="center" vertical="distributed" textRotation="255" justifyLastLine="1"/>
    </xf>
    <xf numFmtId="0" fontId="13" fillId="3" borderId="13" xfId="0" applyFont="1" applyFill="1" applyBorder="1" applyAlignment="1">
      <alignment horizontal="center" vertical="distributed" textRotation="255" justifyLastLine="1"/>
    </xf>
    <xf numFmtId="0" fontId="13" fillId="3" borderId="0" xfId="0" applyFont="1" applyFill="1" applyBorder="1" applyAlignment="1">
      <alignment horizontal="center" vertical="center"/>
    </xf>
    <xf numFmtId="0" fontId="13" fillId="3" borderId="0" xfId="0" applyFont="1" applyFill="1" applyBorder="1" applyAlignment="1">
      <alignment horizontal="left" vertical="center"/>
    </xf>
    <xf numFmtId="0" fontId="14" fillId="3" borderId="61" xfId="0" applyFont="1" applyFill="1" applyBorder="1" applyAlignment="1">
      <alignment horizontal="left" vertical="center"/>
    </xf>
    <xf numFmtId="0" fontId="14" fillId="3" borderId="0" xfId="0" applyFont="1" applyFill="1" applyBorder="1" applyAlignment="1">
      <alignment horizontal="left" vertical="center"/>
    </xf>
    <xf numFmtId="0" fontId="14" fillId="3" borderId="4" xfId="0" applyFont="1" applyFill="1" applyBorder="1" applyAlignment="1">
      <alignment horizontal="left" vertical="center"/>
    </xf>
    <xf numFmtId="0" fontId="14" fillId="3" borderId="64" xfId="0" applyFont="1" applyFill="1" applyBorder="1" applyAlignment="1">
      <alignment horizontal="left" vertical="center"/>
    </xf>
    <xf numFmtId="0" fontId="14" fillId="3" borderId="13" xfId="0" applyFont="1" applyFill="1" applyBorder="1" applyAlignment="1">
      <alignment horizontal="left" vertical="center"/>
    </xf>
    <xf numFmtId="0" fontId="14" fillId="3" borderId="62" xfId="0" applyFont="1" applyFill="1" applyBorder="1" applyAlignment="1">
      <alignment horizontal="left" vertical="center"/>
    </xf>
    <xf numFmtId="0" fontId="13" fillId="3" borderId="64" xfId="0" applyFont="1" applyFill="1" applyBorder="1" applyAlignment="1">
      <alignment horizontal="center" vertical="center"/>
    </xf>
    <xf numFmtId="0" fontId="13" fillId="3" borderId="74" xfId="0" applyFont="1" applyFill="1" applyBorder="1" applyAlignment="1">
      <alignment horizontal="center" vertical="center" textRotation="255" shrinkToFit="1"/>
    </xf>
    <xf numFmtId="0" fontId="13" fillId="3" borderId="71" xfId="0" applyFont="1" applyFill="1" applyBorder="1" applyAlignment="1">
      <alignment horizontal="center" vertical="center" textRotation="255" shrinkToFit="1"/>
    </xf>
    <xf numFmtId="0" fontId="13" fillId="3" borderId="61" xfId="0" applyFont="1" applyFill="1" applyBorder="1" applyAlignment="1">
      <alignment horizontal="center" vertical="center" textRotation="255" shrinkToFit="1"/>
    </xf>
    <xf numFmtId="0" fontId="13" fillId="3" borderId="72" xfId="0" applyFont="1" applyFill="1" applyBorder="1" applyAlignment="1">
      <alignment horizontal="center" vertical="center" textRotation="255" shrinkToFit="1"/>
    </xf>
    <xf numFmtId="0" fontId="13" fillId="3" borderId="64" xfId="0" applyFont="1" applyFill="1" applyBorder="1" applyAlignment="1">
      <alignment horizontal="center" vertical="center" textRotation="255" shrinkToFit="1"/>
    </xf>
    <xf numFmtId="0" fontId="13" fillId="3" borderId="75" xfId="0" applyFont="1" applyFill="1" applyBorder="1" applyAlignment="1">
      <alignment horizontal="center" vertical="center" textRotation="255" shrinkToFit="1"/>
    </xf>
    <xf numFmtId="0" fontId="13" fillId="3" borderId="69" xfId="0" applyFont="1" applyFill="1" applyBorder="1" applyAlignment="1">
      <alignment horizontal="center" vertical="center"/>
    </xf>
    <xf numFmtId="0" fontId="13" fillId="3" borderId="60" xfId="0" applyFont="1" applyFill="1" applyBorder="1" applyAlignment="1">
      <alignment horizontal="center" vertical="center"/>
    </xf>
    <xf numFmtId="0" fontId="13" fillId="3" borderId="190" xfId="0" applyFont="1" applyFill="1" applyBorder="1" applyAlignment="1">
      <alignment horizontal="center" vertical="center"/>
    </xf>
    <xf numFmtId="56" fontId="9" fillId="3" borderId="134" xfId="0" applyNumberFormat="1" applyFont="1" applyFill="1" applyBorder="1" applyAlignment="1">
      <alignment horizontal="right" vertical="center" justifyLastLine="1"/>
    </xf>
    <xf numFmtId="0" fontId="13" fillId="3" borderId="222" xfId="0" applyFont="1" applyFill="1" applyBorder="1" applyAlignment="1">
      <alignment horizontal="center" vertical="center"/>
    </xf>
    <xf numFmtId="0" fontId="42" fillId="3" borderId="117" xfId="0" applyFont="1" applyFill="1" applyBorder="1" applyAlignment="1">
      <alignment horizontal="center" vertical="center"/>
    </xf>
    <xf numFmtId="0" fontId="42" fillId="3" borderId="215" xfId="0" applyFont="1" applyFill="1" applyBorder="1" applyAlignment="1">
      <alignment horizontal="center" vertical="center"/>
    </xf>
    <xf numFmtId="0" fontId="42" fillId="3" borderId="139" xfId="0" applyFont="1" applyFill="1" applyBorder="1" applyAlignment="1">
      <alignment horizontal="center" vertical="center"/>
    </xf>
    <xf numFmtId="0" fontId="13" fillId="3" borderId="65" xfId="0" applyFont="1" applyFill="1" applyBorder="1" applyAlignment="1">
      <alignment horizontal="center" vertical="center"/>
    </xf>
    <xf numFmtId="0" fontId="13" fillId="3" borderId="215" xfId="0" applyFont="1" applyFill="1" applyBorder="1" applyAlignment="1">
      <alignment horizontal="center" vertical="center"/>
    </xf>
    <xf numFmtId="0" fontId="13" fillId="3" borderId="118" xfId="0" applyFont="1" applyFill="1" applyBorder="1" applyAlignment="1">
      <alignment horizontal="center" vertical="center"/>
    </xf>
    <xf numFmtId="0" fontId="13" fillId="3" borderId="117" xfId="0" applyFont="1" applyFill="1" applyBorder="1" applyAlignment="1">
      <alignment horizontal="center" vertical="center" justifyLastLine="1"/>
    </xf>
    <xf numFmtId="0" fontId="13" fillId="3" borderId="215" xfId="0" applyFont="1" applyFill="1" applyBorder="1" applyAlignment="1">
      <alignment horizontal="center" vertical="center" justifyLastLine="1"/>
    </xf>
    <xf numFmtId="0" fontId="13" fillId="3" borderId="118" xfId="0" applyFont="1" applyFill="1" applyBorder="1" applyAlignment="1">
      <alignment horizontal="center" vertical="center" justifyLastLine="1"/>
    </xf>
    <xf numFmtId="0" fontId="13" fillId="3" borderId="61" xfId="0" applyFont="1" applyFill="1" applyBorder="1" applyAlignment="1">
      <alignment horizontal="center" vertical="top" textRotation="255"/>
    </xf>
    <xf numFmtId="0" fontId="13" fillId="3" borderId="0" xfId="0" applyFont="1" applyFill="1" applyBorder="1" applyAlignment="1">
      <alignment horizontal="center" vertical="top" textRotation="255"/>
    </xf>
    <xf numFmtId="0" fontId="13" fillId="3" borderId="64" xfId="0" applyFont="1" applyFill="1" applyBorder="1" applyAlignment="1">
      <alignment horizontal="center" vertical="top" textRotation="255"/>
    </xf>
    <xf numFmtId="0" fontId="13" fillId="3" borderId="13" xfId="0" applyFont="1" applyFill="1" applyBorder="1" applyAlignment="1">
      <alignment horizontal="center" vertical="top" textRotation="255"/>
    </xf>
    <xf numFmtId="0" fontId="13" fillId="3" borderId="61" xfId="0" applyFont="1" applyFill="1" applyBorder="1" applyAlignment="1">
      <alignment horizontal="left" vertical="center"/>
    </xf>
    <xf numFmtId="0" fontId="13" fillId="3" borderId="67" xfId="0" applyFont="1" applyFill="1" applyBorder="1" applyAlignment="1">
      <alignment horizontal="left" vertical="center"/>
    </xf>
    <xf numFmtId="0" fontId="13" fillId="3" borderId="235" xfId="0" applyFont="1" applyFill="1" applyBorder="1" applyAlignment="1">
      <alignment horizontal="center" vertical="center" textRotation="255"/>
    </xf>
    <xf numFmtId="0" fontId="13" fillId="3" borderId="236" xfId="0" applyFont="1" applyFill="1" applyBorder="1" applyAlignment="1">
      <alignment horizontal="center" vertical="center" textRotation="255"/>
    </xf>
    <xf numFmtId="0" fontId="13" fillId="3" borderId="143" xfId="0" applyFont="1" applyFill="1" applyBorder="1" applyAlignment="1">
      <alignment horizontal="center" vertical="center" textRotation="255"/>
    </xf>
    <xf numFmtId="0" fontId="13" fillId="3" borderId="69" xfId="0" applyFont="1" applyFill="1" applyBorder="1" applyAlignment="1">
      <alignment horizontal="left" vertical="center"/>
    </xf>
    <xf numFmtId="0" fontId="13" fillId="3" borderId="145" xfId="0" applyFont="1" applyFill="1" applyBorder="1" applyAlignment="1">
      <alignment horizontal="center" vertical="center" textRotation="255"/>
    </xf>
    <xf numFmtId="0" fontId="13" fillId="3" borderId="235" xfId="0" applyFont="1" applyFill="1" applyBorder="1" applyAlignment="1">
      <alignment horizontal="center" vertical="center" textRotation="255" shrinkToFit="1"/>
    </xf>
    <xf numFmtId="0" fontId="13" fillId="3" borderId="143" xfId="0" applyFont="1" applyFill="1" applyBorder="1" applyAlignment="1">
      <alignment horizontal="center" vertical="center" textRotation="255" shrinkToFit="1"/>
    </xf>
    <xf numFmtId="0" fontId="13" fillId="3" borderId="236" xfId="0" applyFont="1" applyFill="1" applyBorder="1" applyAlignment="1">
      <alignment horizontal="center" vertical="center" textRotation="255" shrinkToFit="1"/>
    </xf>
    <xf numFmtId="0" fontId="13" fillId="3" borderId="235" xfId="0" applyFont="1" applyFill="1" applyBorder="1" applyAlignment="1">
      <alignment horizontal="center" vertical="distributed" textRotation="255" justifyLastLine="1"/>
    </xf>
    <xf numFmtId="0" fontId="13" fillId="3" borderId="236" xfId="0" applyFont="1" applyFill="1" applyBorder="1" applyAlignment="1">
      <alignment horizontal="center" vertical="distributed" textRotation="255" justifyLastLine="1"/>
    </xf>
    <xf numFmtId="0" fontId="13" fillId="3" borderId="237" xfId="0" applyFont="1" applyFill="1" applyBorder="1" applyAlignment="1">
      <alignment horizontal="center" vertical="distributed" textRotation="255" justifyLastLine="1"/>
    </xf>
    <xf numFmtId="0" fontId="34" fillId="3" borderId="190" xfId="0" applyFont="1" applyFill="1" applyBorder="1" applyAlignment="1">
      <alignment horizontal="center" vertical="center"/>
    </xf>
    <xf numFmtId="0" fontId="43" fillId="3" borderId="12" xfId="0" applyFont="1" applyFill="1" applyBorder="1" applyAlignment="1">
      <alignment horizontal="distributed" vertical="center" justifyLastLine="1"/>
    </xf>
    <xf numFmtId="0" fontId="43" fillId="3" borderId="189" xfId="0" applyFont="1" applyFill="1" applyBorder="1" applyAlignment="1">
      <alignment horizontal="distributed" vertical="center" justifyLastLine="1"/>
    </xf>
    <xf numFmtId="0" fontId="43" fillId="3" borderId="136" xfId="0" applyFont="1" applyFill="1" applyBorder="1" applyAlignment="1">
      <alignment horizontal="distributed" vertical="center" justifyLastLine="1"/>
    </xf>
    <xf numFmtId="0" fontId="13" fillId="3" borderId="70" xfId="0" applyFont="1" applyFill="1" applyBorder="1" applyAlignment="1">
      <alignment horizontal="center" vertical="center"/>
    </xf>
    <xf numFmtId="0" fontId="13" fillId="3" borderId="189" xfId="0" applyFont="1" applyFill="1" applyBorder="1" applyAlignment="1">
      <alignment horizontal="center" vertical="center"/>
    </xf>
    <xf numFmtId="0" fontId="13" fillId="3" borderId="136" xfId="0" applyFont="1" applyFill="1" applyBorder="1" applyAlignment="1">
      <alignment horizontal="center" vertical="center"/>
    </xf>
    <xf numFmtId="56" fontId="9" fillId="3" borderId="70" xfId="0" applyNumberFormat="1" applyFont="1" applyFill="1" applyBorder="1" applyAlignment="1">
      <alignment horizontal="distributed" vertical="center" justifyLastLine="1"/>
    </xf>
    <xf numFmtId="56" fontId="9" fillId="3" borderId="189" xfId="0" applyNumberFormat="1" applyFont="1" applyFill="1" applyBorder="1" applyAlignment="1">
      <alignment horizontal="distributed" vertical="center" justifyLastLine="1"/>
    </xf>
    <xf numFmtId="56" fontId="9" fillId="3" borderId="136" xfId="0" applyNumberFormat="1" applyFont="1" applyFill="1" applyBorder="1" applyAlignment="1">
      <alignment horizontal="distributed" vertical="center" justifyLastLine="1"/>
    </xf>
    <xf numFmtId="56" fontId="9" fillId="3" borderId="64" xfId="0" applyNumberFormat="1" applyFont="1" applyFill="1" applyBorder="1" applyAlignment="1">
      <alignment horizontal="distributed" vertical="center" justifyLastLine="1"/>
    </xf>
    <xf numFmtId="56" fontId="9" fillId="3" borderId="13" xfId="0" applyNumberFormat="1" applyFont="1" applyFill="1" applyBorder="1" applyAlignment="1">
      <alignment horizontal="distributed" vertical="center" justifyLastLine="1"/>
    </xf>
    <xf numFmtId="56" fontId="9" fillId="3" borderId="75" xfId="0" applyNumberFormat="1" applyFont="1" applyFill="1" applyBorder="1" applyAlignment="1">
      <alignment horizontal="distributed" vertical="center" justifyLastLine="1"/>
    </xf>
    <xf numFmtId="0" fontId="13" fillId="3" borderId="140" xfId="0" applyFont="1" applyFill="1" applyBorder="1" applyAlignment="1">
      <alignment horizontal="center" vertical="center"/>
    </xf>
    <xf numFmtId="0" fontId="13" fillId="3" borderId="141" xfId="0" applyFont="1" applyFill="1" applyBorder="1" applyAlignment="1">
      <alignment horizontal="center" vertical="center"/>
    </xf>
    <xf numFmtId="0" fontId="13" fillId="3" borderId="142" xfId="0" applyFont="1" applyFill="1" applyBorder="1" applyAlignment="1">
      <alignment horizontal="center" vertical="center"/>
    </xf>
    <xf numFmtId="0" fontId="13" fillId="3" borderId="143" xfId="0" applyFont="1" applyFill="1" applyBorder="1" applyAlignment="1">
      <alignment horizontal="center" vertical="center"/>
    </xf>
    <xf numFmtId="0" fontId="34" fillId="3" borderId="189" xfId="0" applyNumberFormat="1" applyFont="1" applyFill="1" applyBorder="1" applyAlignment="1">
      <alignment horizontal="distributed" vertical="center" justifyLastLine="1"/>
    </xf>
    <xf numFmtId="0" fontId="34" fillId="3" borderId="136" xfId="0" applyNumberFormat="1" applyFont="1" applyFill="1" applyBorder="1" applyAlignment="1">
      <alignment horizontal="distributed" vertical="center" justifyLastLine="1"/>
    </xf>
    <xf numFmtId="0" fontId="34" fillId="3" borderId="13" xfId="0" applyNumberFormat="1" applyFont="1" applyFill="1" applyBorder="1" applyAlignment="1">
      <alignment horizontal="distributed" vertical="center" justifyLastLine="1"/>
    </xf>
    <xf numFmtId="0" fontId="34" fillId="3" borderId="75" xfId="0" applyNumberFormat="1" applyFont="1" applyFill="1" applyBorder="1" applyAlignment="1">
      <alignment horizontal="distributed" vertical="center" justifyLastLine="1"/>
    </xf>
    <xf numFmtId="0" fontId="34" fillId="3" borderId="68" xfId="0" applyFont="1" applyFill="1" applyBorder="1" applyAlignment="1">
      <alignment horizontal="left" vertical="center"/>
    </xf>
    <xf numFmtId="0" fontId="34" fillId="3" borderId="67" xfId="0" applyFont="1" applyFill="1" applyBorder="1" applyAlignment="1">
      <alignment horizontal="left" vertical="center"/>
    </xf>
    <xf numFmtId="0" fontId="34" fillId="3" borderId="68" xfId="0" applyFont="1" applyFill="1" applyBorder="1" applyAlignment="1">
      <alignment horizontal="center" vertical="center"/>
    </xf>
    <xf numFmtId="0" fontId="34" fillId="3" borderId="67" xfId="0" applyFont="1" applyFill="1" applyBorder="1" applyAlignment="1">
      <alignment horizontal="center" vertical="center"/>
    </xf>
    <xf numFmtId="0" fontId="34" fillId="3" borderId="66" xfId="0" applyFont="1" applyFill="1" applyBorder="1" applyAlignment="1">
      <alignment horizontal="center" vertical="center"/>
    </xf>
    <xf numFmtId="0" fontId="13" fillId="3" borderId="119" xfId="0" applyFont="1" applyFill="1" applyBorder="1" applyAlignment="1">
      <alignment horizontal="center" vertical="center"/>
    </xf>
    <xf numFmtId="0" fontId="13" fillId="3" borderId="67" xfId="0" applyFont="1" applyFill="1" applyBorder="1" applyAlignment="1">
      <alignment horizontal="center" vertical="center"/>
    </xf>
    <xf numFmtId="0" fontId="13" fillId="3" borderId="66" xfId="0" applyFont="1" applyFill="1" applyBorder="1" applyAlignment="1">
      <alignment horizontal="center" vertical="center"/>
    </xf>
    <xf numFmtId="0" fontId="34" fillId="3" borderId="70" xfId="0" applyFont="1" applyFill="1" applyBorder="1" applyAlignment="1">
      <alignment horizontal="center" vertical="center"/>
    </xf>
    <xf numFmtId="0" fontId="34" fillId="3" borderId="189" xfId="0" applyFont="1" applyFill="1" applyBorder="1" applyAlignment="1">
      <alignment horizontal="center" vertical="center"/>
    </xf>
    <xf numFmtId="0" fontId="34" fillId="3" borderId="8"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62" xfId="0" applyFont="1" applyFill="1" applyBorder="1" applyAlignment="1">
      <alignment horizontal="center" vertical="center"/>
    </xf>
    <xf numFmtId="0" fontId="43" fillId="3" borderId="63" xfId="0" applyFont="1" applyFill="1" applyBorder="1" applyAlignment="1">
      <alignment horizontal="distributed" vertical="center" justifyLastLine="1"/>
    </xf>
    <xf numFmtId="0" fontId="43" fillId="3" borderId="13" xfId="0" applyFont="1" applyFill="1" applyBorder="1" applyAlignment="1">
      <alignment horizontal="distributed" vertical="center" justifyLastLine="1"/>
    </xf>
    <xf numFmtId="0" fontId="43" fillId="3" borderId="75" xfId="0" applyFont="1" applyFill="1" applyBorder="1" applyAlignment="1">
      <alignment horizontal="distributed" vertical="center" justifyLastLine="1"/>
    </xf>
    <xf numFmtId="0" fontId="13" fillId="3" borderId="75" xfId="0" applyFont="1" applyFill="1" applyBorder="1" applyAlignment="1">
      <alignment horizontal="center" vertical="center"/>
    </xf>
    <xf numFmtId="0" fontId="34" fillId="3" borderId="74" xfId="0" applyFont="1" applyFill="1" applyBorder="1" applyAlignment="1">
      <alignment horizontal="left" vertical="center"/>
    </xf>
    <xf numFmtId="0" fontId="34" fillId="3" borderId="69" xfId="0" applyFont="1" applyFill="1" applyBorder="1" applyAlignment="1">
      <alignment horizontal="left" vertical="center"/>
    </xf>
    <xf numFmtId="0" fontId="34" fillId="3" borderId="71" xfId="0" applyFont="1" applyFill="1" applyBorder="1" applyAlignment="1">
      <alignment horizontal="left" vertical="center"/>
    </xf>
    <xf numFmtId="0" fontId="9" fillId="3" borderId="71" xfId="0" applyFont="1" applyFill="1" applyBorder="1" applyAlignment="1">
      <alignment horizontal="center" vertical="center"/>
    </xf>
    <xf numFmtId="0" fontId="9" fillId="3" borderId="75" xfId="0" applyFont="1" applyFill="1" applyBorder="1" applyAlignment="1">
      <alignment horizontal="center" vertical="center"/>
    </xf>
    <xf numFmtId="0" fontId="14" fillId="3" borderId="74" xfId="0" applyFont="1" applyFill="1" applyBorder="1" applyAlignment="1">
      <alignment horizontal="center" vertical="top" textRotation="255" shrinkToFit="1"/>
    </xf>
    <xf numFmtId="0" fontId="14" fillId="3" borderId="61" xfId="0" applyFont="1" applyFill="1" applyBorder="1" applyAlignment="1">
      <alignment horizontal="center" vertical="top" textRotation="255" shrinkToFit="1"/>
    </xf>
    <xf numFmtId="0" fontId="14" fillId="3" borderId="64" xfId="0" applyFont="1" applyFill="1" applyBorder="1" applyAlignment="1">
      <alignment horizontal="center" vertical="top" textRotation="255" shrinkToFit="1"/>
    </xf>
    <xf numFmtId="0" fontId="13" fillId="3" borderId="0" xfId="0" applyFont="1" applyFill="1" applyBorder="1" applyAlignment="1">
      <alignment horizontal="center" vertical="center" shrinkToFit="1"/>
    </xf>
    <xf numFmtId="0" fontId="13" fillId="3" borderId="147" xfId="0" applyFont="1" applyFill="1" applyBorder="1" applyAlignment="1">
      <alignment horizontal="center" vertical="center"/>
    </xf>
    <xf numFmtId="0" fontId="13" fillId="3" borderId="134" xfId="0" applyFont="1" applyFill="1" applyBorder="1" applyAlignment="1">
      <alignment horizontal="center" vertical="center"/>
    </xf>
    <xf numFmtId="56" fontId="13" fillId="3" borderId="134" xfId="0" applyNumberFormat="1" applyFont="1" applyFill="1" applyBorder="1" applyAlignment="1">
      <alignment horizontal="right" vertical="center" justifyLastLine="1"/>
    </xf>
    <xf numFmtId="0" fontId="13" fillId="3" borderId="120" xfId="0" applyFont="1" applyFill="1" applyBorder="1" applyAlignment="1">
      <alignment horizontal="center" vertical="center"/>
    </xf>
    <xf numFmtId="0" fontId="14" fillId="3" borderId="148" xfId="0" applyFont="1" applyFill="1" applyBorder="1" applyAlignment="1">
      <alignment horizontal="center" vertical="top" textRotation="255" shrinkToFit="1"/>
    </xf>
    <xf numFmtId="0" fontId="14" fillId="3" borderId="138" xfId="0" applyFont="1" applyFill="1" applyBorder="1" applyAlignment="1">
      <alignment horizontal="center" vertical="top" textRotation="255" shrinkToFit="1"/>
    </xf>
    <xf numFmtId="0" fontId="14" fillId="3" borderId="141" xfId="0" applyFont="1" applyFill="1" applyBorder="1" applyAlignment="1">
      <alignment horizontal="center" vertical="top" textRotation="255" shrinkToFit="1"/>
    </xf>
    <xf numFmtId="0" fontId="14" fillId="3" borderId="144" xfId="0" applyFont="1" applyFill="1" applyBorder="1" applyAlignment="1">
      <alignment horizontal="center" vertical="top" textRotation="255" shrinkToFit="1"/>
    </xf>
    <xf numFmtId="0" fontId="14" fillId="3" borderId="145" xfId="0" applyFont="1" applyFill="1" applyBorder="1" applyAlignment="1">
      <alignment horizontal="center" vertical="top" textRotation="255" shrinkToFit="1"/>
    </xf>
    <xf numFmtId="0" fontId="14" fillId="3" borderId="146" xfId="0" applyFont="1" applyFill="1" applyBorder="1" applyAlignment="1">
      <alignment horizontal="center" vertical="top" textRotation="255" shrinkToFit="1"/>
    </xf>
    <xf numFmtId="0" fontId="14" fillId="3" borderId="144" xfId="0" applyFont="1" applyFill="1" applyBorder="1" applyAlignment="1">
      <alignment horizontal="center" vertical="top" textRotation="255"/>
    </xf>
    <xf numFmtId="0" fontId="14" fillId="3" borderId="145" xfId="0" applyFont="1" applyFill="1" applyBorder="1" applyAlignment="1">
      <alignment horizontal="center" vertical="top" textRotation="255"/>
    </xf>
    <xf numFmtId="0" fontId="14" fillId="3" borderId="146" xfId="0" applyFont="1" applyFill="1" applyBorder="1" applyAlignment="1">
      <alignment horizontal="center" vertical="top" textRotation="255"/>
    </xf>
    <xf numFmtId="0" fontId="14" fillId="3" borderId="71" xfId="0" applyFont="1" applyFill="1" applyBorder="1" applyAlignment="1">
      <alignment horizontal="center" vertical="top" textRotation="255"/>
    </xf>
    <xf numFmtId="0" fontId="14" fillId="3" borderId="72" xfId="0" applyFont="1" applyFill="1" applyBorder="1" applyAlignment="1">
      <alignment horizontal="center" vertical="top" textRotation="255"/>
    </xf>
    <xf numFmtId="0" fontId="14" fillId="3" borderId="75" xfId="0" applyFont="1" applyFill="1" applyBorder="1" applyAlignment="1">
      <alignment horizontal="center" vertical="top" textRotation="255"/>
    </xf>
    <xf numFmtId="0" fontId="13" fillId="3" borderId="144" xfId="0" applyFont="1" applyFill="1" applyBorder="1" applyAlignment="1">
      <alignment horizontal="center" vertical="center" textRotation="255"/>
    </xf>
    <xf numFmtId="0" fontId="13" fillId="3" borderId="146" xfId="0" applyFont="1" applyFill="1" applyBorder="1" applyAlignment="1">
      <alignment horizontal="center" vertical="center" textRotation="255"/>
    </xf>
    <xf numFmtId="0" fontId="37" fillId="3" borderId="0" xfId="0" applyFont="1" applyFill="1" applyAlignment="1">
      <alignment horizontal="center"/>
    </xf>
    <xf numFmtId="0" fontId="0" fillId="3" borderId="88" xfId="0" applyFont="1" applyFill="1" applyBorder="1" applyAlignment="1">
      <alignment horizontal="right"/>
    </xf>
    <xf numFmtId="0" fontId="0" fillId="3" borderId="150" xfId="0" applyFont="1" applyFill="1" applyBorder="1" applyAlignment="1">
      <alignment horizontal="center" vertical="center"/>
    </xf>
    <xf numFmtId="0" fontId="0" fillId="3" borderId="151" xfId="0" applyFont="1" applyFill="1" applyBorder="1" applyAlignment="1">
      <alignment horizontal="center" vertical="center"/>
    </xf>
    <xf numFmtId="0" fontId="0" fillId="3" borderId="151" xfId="0" applyFont="1" applyFill="1" applyBorder="1" applyAlignment="1"/>
    <xf numFmtId="0" fontId="0" fillId="3" borderId="149" xfId="0" applyFont="1" applyFill="1" applyBorder="1" applyAlignment="1">
      <alignment vertical="center" textRotation="255"/>
    </xf>
    <xf numFmtId="0" fontId="0" fillId="3" borderId="44" xfId="0" applyFont="1" applyFill="1" applyBorder="1" applyAlignment="1">
      <alignment vertical="center" textRotation="255"/>
    </xf>
    <xf numFmtId="0" fontId="0" fillId="3" borderId="55" xfId="0" applyFont="1" applyFill="1" applyBorder="1" applyAlignment="1">
      <alignment vertical="center" textRotation="255"/>
    </xf>
    <xf numFmtId="0" fontId="0" fillId="3" borderId="152" xfId="0" applyFont="1" applyFill="1" applyBorder="1" applyAlignment="1">
      <alignment horizontal="center" vertical="center"/>
    </xf>
    <xf numFmtId="0" fontId="0" fillId="3" borderId="114" xfId="0" applyFont="1" applyFill="1" applyBorder="1" applyAlignment="1">
      <alignment vertical="center" textRotation="255"/>
    </xf>
    <xf numFmtId="0" fontId="0" fillId="3" borderId="86" xfId="0" applyFont="1" applyFill="1" applyBorder="1" applyAlignment="1">
      <alignment vertical="center" textRotation="255"/>
    </xf>
    <xf numFmtId="0" fontId="0" fillId="3" borderId="153" xfId="0" applyFont="1" applyFill="1" applyBorder="1" applyAlignment="1">
      <alignment vertical="center" textRotation="255"/>
    </xf>
    <xf numFmtId="0" fontId="0" fillId="3" borderId="16" xfId="0" applyFont="1" applyFill="1" applyBorder="1" applyAlignment="1"/>
    <xf numFmtId="0" fontId="0" fillId="3" borderId="11" xfId="0" applyFont="1" applyFill="1" applyBorder="1" applyAlignment="1">
      <alignment horizontal="center" vertical="center"/>
    </xf>
    <xf numFmtId="0" fontId="0" fillId="3" borderId="149" xfId="0" applyFont="1" applyFill="1" applyBorder="1" applyAlignment="1">
      <alignment horizontal="center" vertical="center"/>
    </xf>
    <xf numFmtId="0" fontId="0" fillId="3" borderId="44" xfId="0" applyFont="1" applyFill="1" applyBorder="1" applyAlignment="1">
      <alignment horizontal="center"/>
    </xf>
    <xf numFmtId="0" fontId="0" fillId="3" borderId="55" xfId="0" applyFont="1" applyFill="1" applyBorder="1" applyAlignment="1">
      <alignment horizontal="center"/>
    </xf>
    <xf numFmtId="0" fontId="0" fillId="3" borderId="15" xfId="0" applyFont="1" applyFill="1" applyBorder="1" applyAlignment="1"/>
    <xf numFmtId="0" fontId="0" fillId="3" borderId="92" xfId="0" applyFont="1" applyFill="1" applyBorder="1" applyAlignment="1">
      <alignment vertical="center"/>
    </xf>
    <xf numFmtId="0" fontId="0" fillId="3" borderId="128" xfId="0" applyFont="1" applyFill="1" applyBorder="1" applyAlignment="1">
      <alignment vertical="center"/>
    </xf>
    <xf numFmtId="0" fontId="50" fillId="3" borderId="0" xfId="0" applyFont="1" applyFill="1" applyAlignment="1">
      <alignment horizontal="center"/>
    </xf>
    <xf numFmtId="0" fontId="0" fillId="3" borderId="0" xfId="0" applyFont="1" applyFill="1" applyBorder="1" applyAlignment="1">
      <alignment horizontal="center"/>
    </xf>
    <xf numFmtId="0" fontId="30" fillId="3" borderId="0" xfId="0" applyFont="1" applyFill="1" applyBorder="1" applyAlignment="1">
      <alignment horizontal="center"/>
    </xf>
    <xf numFmtId="0" fontId="0" fillId="3" borderId="57"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154" xfId="0" applyFont="1" applyFill="1" applyBorder="1" applyAlignment="1">
      <alignment horizontal="center" vertical="center"/>
    </xf>
    <xf numFmtId="0" fontId="0" fillId="3" borderId="58" xfId="0" applyFont="1" applyFill="1" applyBorder="1" applyAlignment="1">
      <alignment horizontal="center" vertical="center"/>
    </xf>
    <xf numFmtId="0" fontId="0" fillId="3" borderId="155" xfId="0" applyFont="1" applyFill="1" applyBorder="1" applyAlignment="1">
      <alignment horizontal="center" vertical="center"/>
    </xf>
    <xf numFmtId="0" fontId="0" fillId="3" borderId="79"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103" xfId="0" applyFont="1" applyFill="1" applyBorder="1" applyAlignment="1">
      <alignment horizontal="center" vertical="center"/>
    </xf>
    <xf numFmtId="0" fontId="0" fillId="3" borderId="6" xfId="0" applyFont="1" applyFill="1" applyBorder="1" applyAlignment="1">
      <alignment horizontal="center"/>
    </xf>
    <xf numFmtId="0" fontId="0" fillId="3" borderId="4" xfId="0" applyFont="1" applyFill="1" applyBorder="1" applyAlignment="1">
      <alignment horizontal="center"/>
    </xf>
    <xf numFmtId="0" fontId="0" fillId="3" borderId="0" xfId="0" applyFont="1" applyFill="1" applyBorder="1" applyAlignment="1">
      <alignment horizontal="center" vertical="top"/>
    </xf>
    <xf numFmtId="0" fontId="0" fillId="3" borderId="11" xfId="0" applyFont="1" applyFill="1" applyBorder="1" applyAlignment="1">
      <alignment horizontal="center"/>
    </xf>
    <xf numFmtId="0" fontId="0" fillId="3" borderId="17" xfId="0" applyFont="1" applyFill="1" applyBorder="1" applyAlignment="1">
      <alignment horizontal="center"/>
    </xf>
    <xf numFmtId="0" fontId="93" fillId="3" borderId="192" xfId="134" applyFont="1" applyFill="1" applyBorder="1" applyAlignment="1">
      <alignment horizontal="center" vertical="center"/>
    </xf>
    <xf numFmtId="0" fontId="93" fillId="3" borderId="130" xfId="134" applyFont="1" applyFill="1" applyBorder="1" applyAlignment="1">
      <alignment horizontal="center" vertical="center"/>
    </xf>
    <xf numFmtId="0" fontId="93" fillId="3" borderId="131" xfId="134" applyFont="1" applyFill="1" applyBorder="1" applyAlignment="1">
      <alignment horizontal="center" vertical="center"/>
    </xf>
    <xf numFmtId="0" fontId="29" fillId="3" borderId="0" xfId="134" applyFont="1" applyFill="1" applyAlignment="1">
      <alignment horizontal="center" vertical="center"/>
    </xf>
    <xf numFmtId="0" fontId="94" fillId="3" borderId="190" xfId="134" applyFont="1" applyFill="1" applyBorder="1" applyAlignment="1">
      <alignment horizontal="right" vertical="center"/>
    </xf>
    <xf numFmtId="0" fontId="93" fillId="0" borderId="0" xfId="134" applyFont="1" applyBorder="1" applyAlignment="1">
      <alignment horizontal="left" vertical="center"/>
    </xf>
    <xf numFmtId="0" fontId="94" fillId="3" borderId="0" xfId="134" applyFont="1" applyFill="1" applyBorder="1" applyAlignment="1">
      <alignment horizontal="right" vertical="center"/>
    </xf>
    <xf numFmtId="0" fontId="93" fillId="3" borderId="0" xfId="134" applyFont="1" applyFill="1" applyBorder="1" applyAlignment="1">
      <alignment horizontal="center" vertical="center"/>
    </xf>
    <xf numFmtId="0" fontId="93" fillId="3" borderId="211" xfId="134" applyFont="1" applyFill="1" applyBorder="1" applyAlignment="1">
      <alignment horizontal="center" vertical="center"/>
    </xf>
    <xf numFmtId="0" fontId="93" fillId="3" borderId="212" xfId="134" applyFont="1" applyFill="1" applyBorder="1" applyAlignment="1">
      <alignment horizontal="center" vertical="center"/>
    </xf>
    <xf numFmtId="0" fontId="93" fillId="3" borderId="219" xfId="134" applyFont="1" applyFill="1" applyBorder="1" applyAlignment="1">
      <alignment horizontal="center" vertical="center"/>
    </xf>
    <xf numFmtId="0" fontId="5" fillId="3" borderId="193" xfId="134" applyFont="1" applyFill="1" applyBorder="1" applyAlignment="1">
      <alignment horizontal="left" vertical="center"/>
    </xf>
    <xf numFmtId="0" fontId="5" fillId="3" borderId="194" xfId="134" applyFont="1" applyFill="1" applyBorder="1" applyAlignment="1">
      <alignment horizontal="left" vertical="center"/>
    </xf>
    <xf numFmtId="0" fontId="5" fillId="3" borderId="195" xfId="134" applyFont="1" applyFill="1" applyBorder="1" applyAlignment="1">
      <alignment horizontal="left" vertical="center"/>
    </xf>
    <xf numFmtId="0" fontId="5" fillId="3" borderId="198" xfId="134" applyFont="1" applyFill="1" applyBorder="1" applyAlignment="1">
      <alignment horizontal="left" vertical="center"/>
    </xf>
    <xf numFmtId="0" fontId="5" fillId="3" borderId="0" xfId="134" applyFont="1" applyFill="1" applyBorder="1" applyAlignment="1">
      <alignment horizontal="left" vertical="center"/>
    </xf>
    <xf numFmtId="0" fontId="5" fillId="3" borderId="155" xfId="134" applyFont="1" applyFill="1" applyBorder="1" applyAlignment="1">
      <alignment horizontal="left" vertical="center"/>
    </xf>
    <xf numFmtId="0" fontId="5" fillId="3" borderId="201" xfId="134" applyFont="1" applyFill="1" applyBorder="1" applyAlignment="1">
      <alignment horizontal="left" vertical="center"/>
    </xf>
    <xf numFmtId="0" fontId="5" fillId="3" borderId="190" xfId="134" applyFont="1" applyFill="1" applyBorder="1" applyAlignment="1">
      <alignment horizontal="left" vertical="center"/>
    </xf>
    <xf numFmtId="0" fontId="5" fillId="3" borderId="202" xfId="134" applyFont="1" applyFill="1" applyBorder="1" applyAlignment="1">
      <alignment horizontal="left" vertical="center"/>
    </xf>
    <xf numFmtId="0" fontId="5" fillId="3" borderId="196" xfId="134" applyFont="1" applyFill="1" applyBorder="1" applyAlignment="1">
      <alignment horizontal="left" vertical="center"/>
    </xf>
    <xf numFmtId="0" fontId="5" fillId="3" borderId="80" xfId="134" applyFont="1" applyFill="1" applyBorder="1" applyAlignment="1">
      <alignment horizontal="left" vertical="center"/>
    </xf>
    <xf numFmtId="0" fontId="5" fillId="3" borderId="205" xfId="134" applyFont="1" applyFill="1" applyBorder="1" applyAlignment="1">
      <alignment horizontal="center" vertical="center" textRotation="255"/>
    </xf>
    <xf numFmtId="0" fontId="5" fillId="3" borderId="208" xfId="134" applyFont="1" applyFill="1" applyBorder="1" applyAlignment="1">
      <alignment horizontal="center" vertical="center" textRotation="255"/>
    </xf>
    <xf numFmtId="0" fontId="5" fillId="3" borderId="240" xfId="134" applyFont="1" applyFill="1" applyBorder="1" applyAlignment="1">
      <alignment horizontal="center" vertical="center" textRotation="255"/>
    </xf>
    <xf numFmtId="0" fontId="93" fillId="3" borderId="238" xfId="134" applyFont="1" applyFill="1" applyBorder="1" applyAlignment="1">
      <alignment horizontal="center" vertical="center"/>
    </xf>
    <xf numFmtId="0" fontId="5" fillId="3" borderId="198" xfId="134" applyFont="1" applyFill="1" applyBorder="1" applyAlignment="1">
      <alignment horizontal="center" vertical="center"/>
    </xf>
    <xf numFmtId="0" fontId="5" fillId="3" borderId="155" xfId="134" applyFont="1" applyFill="1" applyBorder="1" applyAlignment="1">
      <alignment horizontal="center" vertical="center"/>
    </xf>
    <xf numFmtId="0" fontId="93" fillId="3" borderId="214" xfId="134" applyFont="1" applyFill="1" applyBorder="1" applyAlignment="1">
      <alignment horizontal="center" vertical="center"/>
    </xf>
    <xf numFmtId="0" fontId="93" fillId="3" borderId="206" xfId="134" applyFont="1" applyFill="1" applyBorder="1" applyAlignment="1">
      <alignment horizontal="left" vertical="center"/>
    </xf>
    <xf numFmtId="0" fontId="93" fillId="3" borderId="189" xfId="134" applyFont="1" applyFill="1" applyBorder="1" applyAlignment="1">
      <alignment horizontal="left" vertical="center"/>
    </xf>
    <xf numFmtId="0" fontId="5" fillId="3" borderId="239" xfId="134" applyFont="1" applyFill="1" applyBorder="1" applyAlignment="1">
      <alignment horizontal="center" vertical="center"/>
    </xf>
    <xf numFmtId="0" fontId="5" fillId="3" borderId="103" xfId="134" applyFont="1" applyFill="1" applyBorder="1" applyAlignment="1">
      <alignment horizontal="center" vertical="center"/>
    </xf>
    <xf numFmtId="0" fontId="93" fillId="3" borderId="210" xfId="134" applyFont="1" applyFill="1" applyBorder="1" applyAlignment="1">
      <alignment horizontal="center" vertical="center"/>
    </xf>
    <xf numFmtId="0" fontId="5" fillId="3" borderId="193" xfId="134" applyFont="1" applyFill="1" applyBorder="1" applyAlignment="1">
      <alignment horizontal="center" vertical="center"/>
    </xf>
    <xf numFmtId="0" fontId="5" fillId="3" borderId="194" xfId="134" applyFont="1" applyFill="1" applyBorder="1" applyAlignment="1">
      <alignment horizontal="center" vertical="center"/>
    </xf>
    <xf numFmtId="0" fontId="5" fillId="3" borderId="195" xfId="134" applyFont="1" applyFill="1" applyBorder="1" applyAlignment="1">
      <alignment horizontal="center" vertical="center"/>
    </xf>
    <xf numFmtId="0" fontId="5" fillId="3" borderId="0" xfId="134" applyFont="1" applyFill="1" applyBorder="1" applyAlignment="1">
      <alignment horizontal="center" vertical="center"/>
    </xf>
    <xf numFmtId="0" fontId="5" fillId="3" borderId="201" xfId="134" applyFont="1" applyFill="1" applyBorder="1" applyAlignment="1">
      <alignment horizontal="center" vertical="center"/>
    </xf>
    <xf numFmtId="0" fontId="5" fillId="3" borderId="190" xfId="134" applyFont="1" applyFill="1" applyBorder="1" applyAlignment="1">
      <alignment horizontal="center" vertical="center"/>
    </xf>
    <xf numFmtId="0" fontId="5" fillId="3" borderId="202" xfId="134" applyFont="1" applyFill="1" applyBorder="1" applyAlignment="1">
      <alignment horizontal="center" vertical="center"/>
    </xf>
    <xf numFmtId="0" fontId="35" fillId="3" borderId="0" xfId="0" applyFont="1" applyFill="1" applyBorder="1" applyAlignment="1">
      <alignment horizontal="center" vertical="center"/>
    </xf>
    <xf numFmtId="0" fontId="5" fillId="3" borderId="0" xfId="0" applyFont="1" applyFill="1" applyBorder="1" applyAlignment="1">
      <alignment horizontal="right" vertical="center"/>
    </xf>
    <xf numFmtId="0" fontId="27" fillId="3" borderId="117" xfId="0" applyFont="1" applyFill="1" applyBorder="1" applyAlignment="1">
      <alignment horizontal="center" vertical="center"/>
    </xf>
    <xf numFmtId="0" fontId="27" fillId="3" borderId="215" xfId="0" applyFont="1" applyFill="1" applyBorder="1" applyAlignment="1">
      <alignment horizontal="center" vertical="center"/>
    </xf>
    <xf numFmtId="0" fontId="27" fillId="3" borderId="118" xfId="0" applyFont="1" applyFill="1" applyBorder="1" applyAlignment="1">
      <alignment horizontal="center" vertical="center"/>
    </xf>
    <xf numFmtId="0" fontId="8" fillId="3" borderId="119" xfId="0" applyFont="1" applyFill="1" applyBorder="1" applyAlignment="1">
      <alignment horizontal="center" vertical="center"/>
    </xf>
    <xf numFmtId="0" fontId="8" fillId="3" borderId="67" xfId="0" applyFont="1" applyFill="1" applyBorder="1" applyAlignment="1">
      <alignment horizontal="center" vertical="center"/>
    </xf>
    <xf numFmtId="0" fontId="8" fillId="3" borderId="76" xfId="0" applyFont="1" applyFill="1" applyBorder="1" applyAlignment="1">
      <alignment horizontal="center" vertical="center"/>
    </xf>
    <xf numFmtId="0" fontId="27" fillId="3" borderId="221" xfId="0" applyFont="1" applyFill="1" applyBorder="1" applyAlignment="1">
      <alignment horizontal="center" vertical="center"/>
    </xf>
    <xf numFmtId="0" fontId="27" fillId="3" borderId="190" xfId="0" applyFont="1" applyFill="1" applyBorder="1" applyAlignment="1">
      <alignment horizontal="center" vertical="center"/>
    </xf>
    <xf numFmtId="0" fontId="27" fillId="3" borderId="222" xfId="0" applyFont="1" applyFill="1" applyBorder="1" applyAlignment="1">
      <alignment horizontal="center" vertical="center"/>
    </xf>
    <xf numFmtId="0" fontId="50" fillId="3" borderId="0" xfId="0" applyFont="1" applyFill="1" applyBorder="1" applyAlignment="1">
      <alignment horizontal="center" vertical="center"/>
    </xf>
    <xf numFmtId="0" fontId="27" fillId="3" borderId="53" xfId="0" applyFont="1" applyFill="1" applyBorder="1" applyAlignment="1">
      <alignment horizontal="center" vertical="center"/>
    </xf>
    <xf numFmtId="0" fontId="27" fillId="3" borderId="130" xfId="0" applyFont="1" applyFill="1" applyBorder="1" applyAlignment="1">
      <alignment horizontal="center" vertical="center"/>
    </xf>
    <xf numFmtId="0" fontId="27" fillId="3" borderId="132" xfId="0" applyFont="1" applyFill="1" applyBorder="1" applyAlignment="1">
      <alignment horizontal="center" vertical="center"/>
    </xf>
    <xf numFmtId="0" fontId="27" fillId="3" borderId="131" xfId="0" applyFont="1" applyFill="1" applyBorder="1" applyAlignment="1">
      <alignment horizontal="center" vertical="center"/>
    </xf>
    <xf numFmtId="0" fontId="0" fillId="3" borderId="223" xfId="0" applyFont="1" applyFill="1" applyBorder="1" applyAlignment="1">
      <alignment horizontal="left" vertical="center"/>
    </xf>
    <xf numFmtId="0" fontId="0" fillId="3" borderId="224" xfId="0" applyFont="1" applyFill="1" applyBorder="1" applyAlignment="1">
      <alignment horizontal="left" vertical="center"/>
    </xf>
    <xf numFmtId="0" fontId="0" fillId="3" borderId="223" xfId="0" applyFont="1" applyFill="1" applyBorder="1" applyAlignment="1">
      <alignment horizontal="center" vertical="center"/>
    </xf>
    <xf numFmtId="0" fontId="0" fillId="3" borderId="224" xfId="0" applyFont="1" applyFill="1" applyBorder="1" applyAlignment="1">
      <alignment horizontal="center" vertical="center"/>
    </xf>
    <xf numFmtId="0" fontId="0" fillId="3" borderId="226" xfId="0" applyFont="1" applyFill="1" applyBorder="1" applyAlignment="1">
      <alignment horizontal="center" vertical="center"/>
    </xf>
    <xf numFmtId="0" fontId="0" fillId="3" borderId="119" xfId="0" applyFont="1" applyFill="1" applyBorder="1" applyAlignment="1">
      <alignment horizontal="left" vertical="center"/>
    </xf>
    <xf numFmtId="0" fontId="0" fillId="3" borderId="67" xfId="0" applyFont="1" applyFill="1" applyBorder="1" applyAlignment="1">
      <alignment horizontal="left" vertical="center"/>
    </xf>
    <xf numFmtId="0" fontId="0" fillId="3" borderId="119" xfId="0" applyFont="1" applyFill="1" applyBorder="1" applyAlignment="1">
      <alignment horizontal="center" vertical="center"/>
    </xf>
    <xf numFmtId="0" fontId="0" fillId="3" borderId="67" xfId="0" applyFont="1" applyFill="1" applyBorder="1" applyAlignment="1">
      <alignment horizontal="center" vertical="center"/>
    </xf>
    <xf numFmtId="0" fontId="0" fillId="3" borderId="213" xfId="0" applyFont="1" applyFill="1" applyBorder="1" applyAlignment="1">
      <alignment horizontal="center" vertical="center"/>
    </xf>
    <xf numFmtId="0" fontId="0" fillId="3" borderId="230" xfId="0" applyFont="1" applyFill="1" applyBorder="1" applyAlignment="1">
      <alignment horizontal="left" vertical="center"/>
    </xf>
    <xf numFmtId="0" fontId="0" fillId="3" borderId="229" xfId="0" applyFont="1" applyFill="1" applyBorder="1" applyAlignment="1">
      <alignment horizontal="left" vertical="center"/>
    </xf>
    <xf numFmtId="0" fontId="0" fillId="3" borderId="230" xfId="0" applyFont="1" applyFill="1" applyBorder="1" applyAlignment="1">
      <alignment horizontal="center" vertical="center"/>
    </xf>
    <xf numFmtId="0" fontId="0" fillId="3" borderId="229" xfId="0" applyFont="1" applyFill="1" applyBorder="1" applyAlignment="1">
      <alignment horizontal="center" vertical="center"/>
    </xf>
    <xf numFmtId="0" fontId="0" fillId="3" borderId="231" xfId="0" applyFont="1" applyFill="1" applyBorder="1" applyAlignment="1">
      <alignment horizontal="center" vertical="center"/>
    </xf>
    <xf numFmtId="0" fontId="27" fillId="3" borderId="59" xfId="0" applyFont="1" applyFill="1" applyBorder="1" applyAlignment="1">
      <alignment horizontal="center" vertical="center"/>
    </xf>
    <xf numFmtId="0" fontId="27" fillId="3" borderId="232" xfId="0" applyFont="1" applyFill="1" applyBorder="1" applyAlignment="1">
      <alignment horizontal="center" vertical="center"/>
    </xf>
    <xf numFmtId="0" fontId="27" fillId="3" borderId="233" xfId="0" applyFont="1" applyFill="1" applyBorder="1" applyAlignment="1">
      <alignment horizontal="left" vertical="center"/>
    </xf>
    <xf numFmtId="0" fontId="27" fillId="3" borderId="232" xfId="0" applyFont="1" applyFill="1" applyBorder="1" applyAlignment="1">
      <alignment horizontal="left" vertical="center"/>
    </xf>
    <xf numFmtId="0" fontId="27" fillId="3" borderId="234" xfId="0" applyFont="1" applyFill="1" applyBorder="1" applyAlignment="1">
      <alignment horizontal="left" vertical="center"/>
    </xf>
    <xf numFmtId="0" fontId="27" fillId="3" borderId="79" xfId="0" applyFont="1" applyFill="1" applyBorder="1" applyAlignment="1">
      <alignment horizontal="center" vertical="center"/>
    </xf>
    <xf numFmtId="0" fontId="27" fillId="3" borderId="191" xfId="0" applyFont="1" applyFill="1" applyBorder="1" applyAlignment="1">
      <alignment horizontal="center" vertical="center"/>
    </xf>
    <xf numFmtId="0" fontId="27" fillId="3" borderId="230" xfId="0" applyFont="1" applyFill="1" applyBorder="1" applyAlignment="1">
      <alignment horizontal="left" vertical="center"/>
    </xf>
    <xf numFmtId="0" fontId="27" fillId="3" borderId="229" xfId="0" applyFont="1" applyFill="1" applyBorder="1" applyAlignment="1">
      <alignment horizontal="left" vertical="center"/>
    </xf>
    <xf numFmtId="0" fontId="27" fillId="3" borderId="231" xfId="0" applyFont="1" applyFill="1" applyBorder="1" applyAlignment="1">
      <alignment horizontal="left" vertical="center"/>
    </xf>
    <xf numFmtId="0" fontId="35" fillId="3" borderId="190" xfId="0" applyFont="1" applyFill="1" applyBorder="1" applyAlignment="1">
      <alignment horizontal="center"/>
    </xf>
    <xf numFmtId="0" fontId="27" fillId="3" borderId="190" xfId="0" applyFont="1" applyFill="1" applyBorder="1" applyAlignment="1">
      <alignment horizontal="center"/>
    </xf>
    <xf numFmtId="0" fontId="11" fillId="3" borderId="2" xfId="18" applyFont="1" applyFill="1" applyBorder="1" applyAlignment="1">
      <alignment horizontal="left" vertical="center"/>
    </xf>
    <xf numFmtId="0" fontId="11" fillId="3" borderId="17" xfId="18" applyFont="1" applyFill="1" applyBorder="1" applyAlignment="1">
      <alignment horizontal="left" vertical="center"/>
    </xf>
    <xf numFmtId="0" fontId="11" fillId="3" borderId="11" xfId="18" applyFont="1" applyFill="1" applyBorder="1" applyAlignment="1">
      <alignment horizontal="center" vertical="center"/>
    </xf>
    <xf numFmtId="0" fontId="11" fillId="3" borderId="2" xfId="18" applyFont="1" applyFill="1" applyBorder="1" applyAlignment="1">
      <alignment horizontal="center" vertical="center"/>
    </xf>
    <xf numFmtId="0" fontId="11" fillId="3" borderId="17" xfId="18" applyFont="1" applyFill="1" applyBorder="1" applyAlignment="1">
      <alignment horizontal="center" vertical="center"/>
    </xf>
    <xf numFmtId="0" fontId="11" fillId="3" borderId="221" xfId="18" applyFont="1" applyFill="1" applyBorder="1" applyAlignment="1">
      <alignment horizontal="center" vertical="center"/>
    </xf>
    <xf numFmtId="0" fontId="11" fillId="3" borderId="190" xfId="18" applyFont="1" applyFill="1" applyBorder="1" applyAlignment="1">
      <alignment horizontal="center" vertical="center"/>
    </xf>
    <xf numFmtId="0" fontId="11" fillId="3" borderId="222" xfId="18" applyFont="1" applyFill="1" applyBorder="1" applyAlignment="1">
      <alignment horizontal="center" vertical="center"/>
    </xf>
    <xf numFmtId="0" fontId="11" fillId="3" borderId="85" xfId="18" applyFont="1" applyFill="1" applyBorder="1" applyAlignment="1">
      <alignment horizontal="center" vertical="center"/>
    </xf>
    <xf numFmtId="0" fontId="11" fillId="3" borderId="190" xfId="18" applyFont="1" applyFill="1" applyBorder="1" applyAlignment="1">
      <alignment vertical="center"/>
    </xf>
    <xf numFmtId="0" fontId="11" fillId="3" borderId="2" xfId="18" applyFont="1" applyFill="1" applyBorder="1" applyAlignment="1">
      <alignment horizontal="right" vertical="center"/>
    </xf>
    <xf numFmtId="0" fontId="11" fillId="3" borderId="2" xfId="0" applyFont="1" applyFill="1" applyBorder="1" applyAlignment="1">
      <alignment horizontal="right" vertical="center"/>
    </xf>
    <xf numFmtId="0" fontId="46" fillId="3" borderId="0" xfId="18" applyFont="1" applyFill="1" applyAlignment="1">
      <alignment horizontal="center"/>
    </xf>
    <xf numFmtId="0" fontId="5" fillId="3" borderId="191" xfId="18" applyFont="1" applyFill="1" applyBorder="1" applyAlignment="1">
      <alignment horizontal="right" vertical="center"/>
    </xf>
    <xf numFmtId="0" fontId="11" fillId="3" borderId="84" xfId="18" applyFont="1" applyFill="1" applyBorder="1" applyAlignment="1">
      <alignment horizontal="distributed" vertical="center"/>
    </xf>
    <xf numFmtId="0" fontId="11" fillId="3" borderId="84" xfId="18" applyFont="1" applyFill="1" applyBorder="1" applyAlignment="1">
      <alignment horizontal="center" vertical="center"/>
    </xf>
    <xf numFmtId="0" fontId="11" fillId="3" borderId="248" xfId="18" applyFont="1" applyFill="1" applyBorder="1" applyAlignment="1">
      <alignment horizontal="center" vertical="center"/>
    </xf>
    <xf numFmtId="0" fontId="11" fillId="3" borderId="83" xfId="18" applyFont="1" applyFill="1" applyBorder="1" applyAlignment="1">
      <alignment horizontal="center" vertical="center"/>
    </xf>
    <xf numFmtId="0" fontId="11" fillId="3" borderId="83" xfId="18" applyFont="1" applyFill="1" applyBorder="1" applyAlignment="1">
      <alignment horizontal="center" vertical="center" shrinkToFit="1"/>
    </xf>
    <xf numFmtId="0" fontId="11" fillId="3" borderId="84" xfId="18" applyFont="1" applyFill="1" applyBorder="1" applyAlignment="1">
      <alignment horizontal="center" vertical="center" shrinkToFit="1"/>
    </xf>
    <xf numFmtId="0" fontId="11" fillId="3" borderId="248" xfId="18" applyFont="1" applyFill="1" applyBorder="1" applyAlignment="1">
      <alignment horizontal="center" vertical="center" shrinkToFit="1"/>
    </xf>
    <xf numFmtId="0" fontId="11" fillId="3" borderId="105" xfId="18" applyFont="1" applyFill="1" applyBorder="1" applyAlignment="1">
      <alignment horizontal="center" vertical="center" shrinkToFit="1"/>
    </xf>
    <xf numFmtId="0" fontId="34" fillId="3" borderId="11" xfId="18" applyFont="1" applyFill="1" applyBorder="1" applyAlignment="1">
      <alignment horizontal="distributed" vertical="center" justifyLastLine="1"/>
    </xf>
    <xf numFmtId="0" fontId="34" fillId="3" borderId="2" xfId="18" applyFont="1" applyFill="1" applyBorder="1" applyAlignment="1">
      <alignment horizontal="distributed" vertical="center" justifyLastLine="1"/>
    </xf>
    <xf numFmtId="0" fontId="34" fillId="3" borderId="17" xfId="18" applyFont="1" applyFill="1" applyBorder="1" applyAlignment="1">
      <alignment horizontal="distributed" vertical="center" justifyLastLine="1"/>
    </xf>
    <xf numFmtId="0" fontId="34" fillId="3" borderId="11" xfId="18" applyFont="1" applyFill="1" applyBorder="1" applyAlignment="1">
      <alignment horizontal="center" vertical="center" justifyLastLine="1"/>
    </xf>
    <xf numFmtId="0" fontId="34" fillId="3" borderId="2" xfId="18" applyFont="1" applyFill="1" applyBorder="1" applyAlignment="1">
      <alignment horizontal="center" vertical="center" justifyLastLine="1"/>
    </xf>
    <xf numFmtId="0" fontId="34" fillId="3" borderId="17" xfId="18" applyFont="1" applyFill="1" applyBorder="1" applyAlignment="1">
      <alignment horizontal="center" vertical="center" justifyLastLine="1"/>
    </xf>
    <xf numFmtId="0" fontId="11" fillId="3" borderId="11" xfId="18" applyFont="1" applyFill="1" applyBorder="1" applyAlignment="1">
      <alignment horizontal="left" vertical="center"/>
    </xf>
    <xf numFmtId="0" fontId="34" fillId="3" borderId="246" xfId="18" applyFont="1" applyFill="1" applyBorder="1" applyAlignment="1">
      <alignment horizontal="center" vertical="center" justifyLastLine="1"/>
    </xf>
    <xf numFmtId="0" fontId="11" fillId="3" borderId="246" xfId="18" applyFont="1" applyFill="1" applyBorder="1" applyAlignment="1">
      <alignment horizontal="center" vertical="center"/>
    </xf>
    <xf numFmtId="0" fontId="11" fillId="3" borderId="246" xfId="18" applyFont="1" applyFill="1" applyBorder="1" applyAlignment="1">
      <alignment horizontal="center"/>
    </xf>
    <xf numFmtId="0" fontId="11" fillId="3" borderId="246" xfId="18" applyFont="1" applyFill="1" applyBorder="1" applyAlignment="1">
      <alignment horizontal="right" vertical="center"/>
    </xf>
    <xf numFmtId="0" fontId="11" fillId="3" borderId="127" xfId="18" applyFont="1" applyFill="1" applyBorder="1" applyAlignment="1">
      <alignment horizontal="distributed" vertical="center"/>
    </xf>
    <xf numFmtId="0" fontId="5" fillId="3" borderId="127" xfId="18" applyFont="1" applyFill="1" applyBorder="1" applyAlignment="1">
      <alignment vertical="center"/>
    </xf>
    <xf numFmtId="0" fontId="11" fillId="3" borderId="127" xfId="18" applyFont="1" applyFill="1" applyBorder="1" applyAlignment="1">
      <alignment horizontal="center" vertical="center"/>
    </xf>
    <xf numFmtId="0" fontId="105" fillId="3" borderId="127" xfId="18" applyFont="1" applyFill="1" applyBorder="1" applyAlignment="1">
      <alignment horizontal="center" vertical="center"/>
    </xf>
    <xf numFmtId="0" fontId="11" fillId="3" borderId="2" xfId="18" applyFont="1" applyFill="1" applyBorder="1" applyAlignment="1">
      <alignment horizontal="distributed" vertical="center" indent="1"/>
    </xf>
    <xf numFmtId="0" fontId="5" fillId="3" borderId="2" xfId="18" applyFont="1" applyFill="1" applyBorder="1" applyAlignment="1">
      <alignment horizontal="distributed" vertical="center" indent="1"/>
    </xf>
    <xf numFmtId="0" fontId="105" fillId="3" borderId="2" xfId="18" applyFont="1" applyFill="1" applyBorder="1" applyAlignment="1">
      <alignment horizontal="center" vertical="center"/>
    </xf>
    <xf numFmtId="0" fontId="5" fillId="3" borderId="11" xfId="0" applyFont="1" applyFill="1" applyBorder="1" applyAlignment="1">
      <alignment horizontal="distributed" vertical="center" indent="1"/>
    </xf>
    <xf numFmtId="0" fontId="5" fillId="3" borderId="2" xfId="0" applyFont="1" applyFill="1" applyBorder="1" applyAlignment="1">
      <alignment horizontal="distributed" vertical="center" indent="1"/>
    </xf>
    <xf numFmtId="0" fontId="5" fillId="3" borderId="17" xfId="0" applyFont="1" applyFill="1" applyBorder="1" applyAlignment="1">
      <alignment horizontal="distributed" vertical="center" indent="1"/>
    </xf>
    <xf numFmtId="0" fontId="9" fillId="3" borderId="0" xfId="0" applyFont="1" applyFill="1" applyBorder="1" applyAlignment="1">
      <alignment horizontal="left" vertical="center" wrapText="1"/>
    </xf>
    <xf numFmtId="0" fontId="13" fillId="3" borderId="0" xfId="0" applyFont="1" applyFill="1" applyBorder="1" applyAlignment="1">
      <alignment horizontal="left" vertical="center" wrapText="1"/>
    </xf>
    <xf numFmtId="0" fontId="10" fillId="3" borderId="6" xfId="0" applyFont="1" applyFill="1" applyBorder="1" applyAlignment="1">
      <alignment horizontal="center" vertical="center"/>
    </xf>
    <xf numFmtId="0" fontId="0" fillId="3" borderId="0" xfId="0" applyFont="1" applyFill="1" applyAlignment="1">
      <alignment horizontal="center" vertical="center"/>
    </xf>
    <xf numFmtId="181" fontId="5" fillId="3" borderId="11" xfId="0" applyNumberFormat="1" applyFont="1" applyFill="1" applyBorder="1" applyAlignment="1">
      <alignment vertical="center"/>
    </xf>
    <xf numFmtId="181" fontId="0" fillId="3" borderId="2" xfId="0" applyNumberFormat="1" applyFont="1" applyFill="1" applyBorder="1" applyAlignment="1">
      <alignment vertical="center"/>
    </xf>
    <xf numFmtId="0" fontId="10" fillId="3" borderId="249" xfId="0" applyFont="1" applyFill="1" applyBorder="1" applyAlignment="1">
      <alignment horizontal="center" vertical="center"/>
    </xf>
    <xf numFmtId="0" fontId="48" fillId="3" borderId="247"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221" xfId="0" applyFont="1" applyFill="1" applyBorder="1" applyAlignment="1">
      <alignment horizontal="center" vertical="center"/>
    </xf>
    <xf numFmtId="0" fontId="48" fillId="3" borderId="222" xfId="0" applyFont="1" applyFill="1" applyBorder="1" applyAlignment="1">
      <alignment horizontal="center" vertical="center"/>
    </xf>
    <xf numFmtId="0" fontId="5" fillId="3" borderId="156" xfId="0" applyFont="1" applyFill="1" applyBorder="1" applyAlignment="1">
      <alignment horizontal="center" vertical="center"/>
    </xf>
    <xf numFmtId="0" fontId="0" fillId="3" borderId="157" xfId="0" applyFont="1" applyFill="1" applyBorder="1" applyAlignment="1">
      <alignment horizontal="center" vertical="center"/>
    </xf>
    <xf numFmtId="0" fontId="0" fillId="3" borderId="158" xfId="0" applyFont="1" applyFill="1" applyBorder="1" applyAlignment="1">
      <alignment horizontal="center" vertical="center"/>
    </xf>
    <xf numFmtId="0" fontId="0" fillId="3" borderId="159" xfId="0" applyFont="1" applyFill="1" applyBorder="1" applyAlignment="1">
      <alignment horizontal="center" vertical="center"/>
    </xf>
    <xf numFmtId="0" fontId="0" fillId="3" borderId="160" xfId="0" applyFont="1" applyFill="1" applyBorder="1" applyAlignment="1">
      <alignment horizontal="center" vertical="center"/>
    </xf>
    <xf numFmtId="0" fontId="0" fillId="3" borderId="161" xfId="0" applyFont="1" applyFill="1" applyBorder="1" applyAlignment="1">
      <alignment horizontal="center" vertical="center"/>
    </xf>
    <xf numFmtId="0" fontId="0" fillId="3" borderId="245" xfId="0" applyFont="1" applyFill="1" applyBorder="1" applyAlignment="1">
      <alignment horizontal="center" vertical="center"/>
    </xf>
    <xf numFmtId="0" fontId="0" fillId="3" borderId="247" xfId="0" applyFont="1" applyFill="1" applyBorder="1" applyAlignment="1">
      <alignment horizontal="center" vertical="center"/>
    </xf>
    <xf numFmtId="0" fontId="5" fillId="3" borderId="249" xfId="0" applyFont="1" applyFill="1" applyBorder="1" applyAlignment="1">
      <alignment vertical="center"/>
    </xf>
    <xf numFmtId="0" fontId="5" fillId="3" borderId="6" xfId="0" applyFont="1" applyFill="1" applyBorder="1" applyAlignment="1">
      <alignment horizontal="center" vertical="center"/>
    </xf>
    <xf numFmtId="0" fontId="11" fillId="3" borderId="122" xfId="121" applyFont="1" applyFill="1" applyBorder="1" applyAlignment="1">
      <alignment horizontal="center" vertical="center" wrapText="1"/>
    </xf>
    <xf numFmtId="0" fontId="11" fillId="3" borderId="124" xfId="121" applyFont="1" applyFill="1" applyBorder="1" applyAlignment="1">
      <alignment horizontal="center" vertical="center"/>
    </xf>
    <xf numFmtId="0" fontId="11" fillId="3" borderId="83" xfId="121" applyFont="1" applyFill="1" applyBorder="1" applyAlignment="1">
      <alignment horizontal="center" vertical="center"/>
    </xf>
    <xf numFmtId="0" fontId="11" fillId="3" borderId="84" xfId="121" applyFont="1" applyFill="1" applyBorder="1" applyAlignment="1">
      <alignment horizontal="center" vertical="center"/>
    </xf>
    <xf numFmtId="0" fontId="11" fillId="3" borderId="105" xfId="121" applyFont="1" applyFill="1" applyBorder="1" applyAlignment="1">
      <alignment horizontal="center" vertical="center"/>
    </xf>
    <xf numFmtId="0" fontId="11" fillId="3" borderId="21" xfId="121" applyFont="1" applyFill="1" applyBorder="1" applyAlignment="1">
      <alignment horizontal="center" vertical="center" wrapText="1"/>
    </xf>
    <xf numFmtId="0" fontId="11" fillId="3" borderId="56" xfId="121" applyFont="1" applyFill="1" applyBorder="1" applyAlignment="1">
      <alignment horizontal="center" vertical="center" wrapText="1"/>
    </xf>
    <xf numFmtId="0" fontId="34" fillId="3" borderId="21" xfId="121" applyFont="1" applyFill="1" applyBorder="1" applyAlignment="1">
      <alignment horizontal="center" vertical="center" shrinkToFit="1"/>
    </xf>
    <xf numFmtId="0" fontId="34" fillId="3" borderId="56" xfId="121" applyFont="1" applyFill="1" applyBorder="1" applyAlignment="1">
      <alignment horizontal="center" vertical="center" shrinkToFit="1"/>
    </xf>
    <xf numFmtId="0" fontId="5" fillId="3" borderId="0" xfId="25" applyFont="1" applyFill="1" applyBorder="1" applyAlignment="1">
      <alignment horizontal="center" shrinkToFit="1"/>
    </xf>
    <xf numFmtId="0" fontId="5" fillId="3" borderId="191" xfId="25" applyFont="1" applyFill="1" applyBorder="1" applyAlignment="1">
      <alignment horizontal="center" shrinkToFit="1"/>
    </xf>
    <xf numFmtId="0" fontId="5" fillId="3" borderId="0" xfId="25" applyFont="1" applyFill="1" applyAlignment="1">
      <alignment horizontal="center"/>
    </xf>
    <xf numFmtId="0" fontId="5" fillId="3" borderId="191" xfId="25" applyFont="1" applyFill="1" applyBorder="1" applyAlignment="1">
      <alignment horizontal="center"/>
    </xf>
    <xf numFmtId="0" fontId="6" fillId="3" borderId="0" xfId="25" applyFont="1" applyFill="1" applyBorder="1" applyAlignment="1">
      <alignment horizontal="distributed" vertical="center"/>
    </xf>
    <xf numFmtId="0" fontId="6" fillId="3" borderId="0" xfId="25" applyFont="1" applyFill="1" applyBorder="1" applyAlignment="1">
      <alignment horizontal="right" vertical="center"/>
    </xf>
    <xf numFmtId="0" fontId="6" fillId="3" borderId="0" xfId="25" applyFont="1" applyFill="1" applyBorder="1" applyAlignment="1">
      <alignment horizontal="center" vertical="center"/>
    </xf>
    <xf numFmtId="0" fontId="6" fillId="3" borderId="0" xfId="25" applyFont="1" applyFill="1" applyBorder="1" applyAlignment="1">
      <alignment horizontal="left" vertical="center"/>
    </xf>
    <xf numFmtId="0" fontId="5" fillId="0" borderId="0" xfId="25" applyFont="1" applyFill="1" applyBorder="1" applyAlignment="1">
      <alignment horizontal="distributed" justifyLastLine="1"/>
    </xf>
    <xf numFmtId="0" fontId="5" fillId="3" borderId="0" xfId="25" applyFont="1" applyFill="1" applyBorder="1" applyAlignment="1">
      <alignment horizontal="distributed"/>
    </xf>
    <xf numFmtId="0" fontId="5" fillId="3" borderId="0" xfId="25" applyFont="1" applyFill="1" applyBorder="1" applyAlignment="1">
      <alignment horizontal="distributed" justifyLastLine="1"/>
    </xf>
    <xf numFmtId="0" fontId="9" fillId="3" borderId="0" xfId="25" applyFont="1" applyFill="1" applyBorder="1" applyAlignment="1">
      <alignment horizontal="center"/>
    </xf>
    <xf numFmtId="0" fontId="9" fillId="0" borderId="0" xfId="25" applyFont="1" applyFill="1" applyBorder="1" applyAlignment="1">
      <alignment horizontal="center"/>
    </xf>
    <xf numFmtId="0" fontId="5" fillId="3" borderId="12" xfId="25" applyFont="1" applyFill="1" applyBorder="1" applyAlignment="1">
      <alignment horizontal="distributed" vertical="center"/>
    </xf>
    <xf numFmtId="0" fontId="11" fillId="3" borderId="189" xfId="0" applyFont="1" applyFill="1" applyBorder="1" applyAlignment="1"/>
    <xf numFmtId="0" fontId="11" fillId="3" borderId="8" xfId="0" applyFont="1" applyFill="1" applyBorder="1" applyAlignment="1"/>
    <xf numFmtId="0" fontId="11" fillId="3" borderId="6" xfId="0" applyFont="1" applyFill="1" applyBorder="1" applyAlignment="1"/>
    <xf numFmtId="0" fontId="11" fillId="3" borderId="0" xfId="0" applyFont="1" applyFill="1" applyBorder="1" applyAlignment="1"/>
    <xf numFmtId="0" fontId="11" fillId="3" borderId="4" xfId="0" applyFont="1" applyFill="1" applyBorder="1" applyAlignment="1"/>
    <xf numFmtId="0" fontId="11" fillId="3" borderId="221" xfId="0" applyFont="1" applyFill="1" applyBorder="1" applyAlignment="1"/>
    <xf numFmtId="0" fontId="11" fillId="3" borderId="190" xfId="0" applyFont="1" applyFill="1" applyBorder="1" applyAlignment="1"/>
    <xf numFmtId="0" fontId="11" fillId="3" borderId="222" xfId="0" applyFont="1" applyFill="1" applyBorder="1" applyAlignment="1"/>
    <xf numFmtId="177" fontId="5" fillId="3" borderId="12" xfId="25" applyNumberFormat="1" applyFont="1" applyFill="1" applyBorder="1" applyAlignment="1">
      <alignment horizontal="center" vertical="center"/>
    </xf>
    <xf numFmtId="0" fontId="11" fillId="3" borderId="189"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0" xfId="0" applyFont="1" applyFill="1" applyAlignment="1">
      <alignment horizontal="center" vertical="center"/>
    </xf>
    <xf numFmtId="0" fontId="11" fillId="3" borderId="4" xfId="0" applyFont="1" applyFill="1" applyBorder="1" applyAlignment="1">
      <alignment horizontal="center" vertical="center"/>
    </xf>
    <xf numFmtId="0" fontId="11" fillId="3" borderId="221" xfId="0" applyFont="1" applyFill="1" applyBorder="1" applyAlignment="1">
      <alignment horizontal="center" vertical="center"/>
    </xf>
    <xf numFmtId="0" fontId="11" fillId="3" borderId="190" xfId="0" applyFont="1" applyFill="1" applyBorder="1" applyAlignment="1">
      <alignment horizontal="center" vertical="center"/>
    </xf>
    <xf numFmtId="0" fontId="11" fillId="3" borderId="222" xfId="0" applyFont="1" applyFill="1" applyBorder="1" applyAlignment="1">
      <alignment horizontal="center" vertical="center"/>
    </xf>
    <xf numFmtId="177" fontId="5" fillId="3" borderId="0" xfId="25" applyNumberFormat="1" applyFont="1" applyFill="1" applyBorder="1" applyAlignment="1">
      <alignment horizontal="distributed" justifyLastLine="1"/>
    </xf>
    <xf numFmtId="0" fontId="5" fillId="3" borderId="80" xfId="25" applyFont="1" applyFill="1" applyBorder="1" applyAlignment="1">
      <alignment horizontal="distributed" justifyLastLine="1"/>
    </xf>
    <xf numFmtId="0" fontId="29" fillId="3" borderId="0" xfId="25" applyFont="1" applyFill="1" applyBorder="1" applyAlignment="1">
      <alignment horizontal="center"/>
    </xf>
    <xf numFmtId="0" fontId="29" fillId="3" borderId="190" xfId="25" applyFont="1" applyFill="1" applyBorder="1" applyAlignment="1">
      <alignment horizontal="center"/>
    </xf>
    <xf numFmtId="0" fontId="19" fillId="3" borderId="0" xfId="25" applyFont="1" applyFill="1" applyBorder="1" applyAlignment="1">
      <alignment horizontal="right"/>
    </xf>
    <xf numFmtId="0" fontId="11" fillId="3" borderId="0" xfId="0" applyFont="1" applyFill="1" applyAlignment="1">
      <alignment horizontal="right"/>
    </xf>
    <xf numFmtId="0" fontId="11" fillId="3" borderId="190" xfId="0" applyFont="1" applyFill="1" applyBorder="1" applyAlignment="1">
      <alignment horizontal="right"/>
    </xf>
    <xf numFmtId="0" fontId="19" fillId="3" borderId="0" xfId="25" applyFont="1" applyFill="1" applyBorder="1" applyAlignment="1">
      <alignment horizontal="left"/>
    </xf>
    <xf numFmtId="0" fontId="11" fillId="3" borderId="0" xfId="0" applyFont="1" applyFill="1" applyAlignment="1">
      <alignment horizontal="left"/>
    </xf>
    <xf numFmtId="0" fontId="11" fillId="3" borderId="190" xfId="0" applyFont="1" applyFill="1" applyBorder="1" applyAlignment="1">
      <alignment horizontal="left"/>
    </xf>
    <xf numFmtId="0" fontId="14" fillId="3" borderId="191" xfId="27" applyFont="1" applyFill="1" applyBorder="1" applyAlignment="1">
      <alignment horizontal="distributed" vertical="center" justifyLastLine="1" shrinkToFit="1"/>
    </xf>
    <xf numFmtId="0" fontId="14" fillId="3" borderId="218" xfId="27" applyFont="1" applyFill="1" applyBorder="1" applyAlignment="1">
      <alignment horizontal="distributed" vertical="center" justifyLastLine="1" shrinkToFit="1"/>
    </xf>
    <xf numFmtId="0" fontId="5" fillId="3" borderId="0" xfId="25" applyFont="1" applyFill="1" applyBorder="1" applyAlignment="1">
      <alignment horizontal="left" vertical="center"/>
    </xf>
    <xf numFmtId="0" fontId="5" fillId="3" borderId="0" xfId="25" applyFont="1" applyFill="1" applyBorder="1">
      <alignment vertical="center"/>
    </xf>
    <xf numFmtId="0" fontId="5" fillId="3" borderId="12" xfId="25" applyFont="1" applyFill="1" applyBorder="1" applyAlignment="1">
      <alignment horizontal="distributed" vertical="center" justifyLastLine="1"/>
    </xf>
    <xf numFmtId="0" fontId="5" fillId="3" borderId="189" xfId="25" applyFont="1" applyFill="1" applyBorder="1" applyAlignment="1">
      <alignment horizontal="distributed" vertical="center" justifyLastLine="1"/>
    </xf>
    <xf numFmtId="0" fontId="5" fillId="3" borderId="8" xfId="25" applyFont="1" applyFill="1" applyBorder="1" applyAlignment="1">
      <alignment horizontal="distributed" vertical="center" justifyLastLine="1"/>
    </xf>
    <xf numFmtId="0" fontId="5" fillId="3" borderId="6" xfId="25" applyFont="1" applyFill="1" applyBorder="1" applyAlignment="1">
      <alignment horizontal="distributed" vertical="center" justifyLastLine="1"/>
    </xf>
    <xf numFmtId="0" fontId="5" fillId="3" borderId="0" xfId="25" applyFont="1" applyFill="1" applyBorder="1" applyAlignment="1">
      <alignment horizontal="distributed" vertical="center" justifyLastLine="1"/>
    </xf>
    <xf numFmtId="0" fontId="5" fillId="3" borderId="4" xfId="25" applyFont="1" applyFill="1" applyBorder="1" applyAlignment="1">
      <alignment horizontal="distributed" vertical="center" justifyLastLine="1"/>
    </xf>
    <xf numFmtId="0" fontId="5" fillId="3" borderId="221" xfId="25" applyFont="1" applyFill="1" applyBorder="1" applyAlignment="1">
      <alignment horizontal="distributed" vertical="center" justifyLastLine="1"/>
    </xf>
    <xf numFmtId="0" fontId="5" fillId="3" borderId="190" xfId="25" applyFont="1" applyFill="1" applyBorder="1" applyAlignment="1">
      <alignment horizontal="distributed" vertical="center" justifyLastLine="1"/>
    </xf>
    <xf numFmtId="0" fontId="5" fillId="3" borderId="222" xfId="25" applyFont="1" applyFill="1" applyBorder="1" applyAlignment="1">
      <alignment horizontal="distributed" vertical="center" justifyLastLine="1"/>
    </xf>
    <xf numFmtId="0" fontId="8" fillId="3" borderId="189" xfId="21" applyFont="1" applyFill="1" applyBorder="1" applyAlignment="1">
      <alignment horizontal="center" vertical="center"/>
    </xf>
    <xf numFmtId="0" fontId="11" fillId="3" borderId="8" xfId="0" applyFont="1" applyFill="1" applyBorder="1" applyAlignment="1">
      <alignment vertical="center"/>
    </xf>
    <xf numFmtId="0" fontId="8" fillId="3" borderId="6" xfId="21" applyFont="1" applyFill="1" applyBorder="1" applyAlignment="1">
      <alignment horizontal="center" vertical="center"/>
    </xf>
    <xf numFmtId="0" fontId="8" fillId="3" borderId="0" xfId="21" applyFont="1" applyFill="1" applyBorder="1" applyAlignment="1">
      <alignment horizontal="center" vertical="center"/>
    </xf>
    <xf numFmtId="0" fontId="11" fillId="3" borderId="4" xfId="0" applyFont="1" applyFill="1" applyBorder="1" applyAlignment="1">
      <alignment vertical="center"/>
    </xf>
    <xf numFmtId="0" fontId="8" fillId="3" borderId="221" xfId="21" applyFont="1" applyFill="1" applyBorder="1" applyAlignment="1">
      <alignment horizontal="center" vertical="center"/>
    </xf>
    <xf numFmtId="0" fontId="8" fillId="3" borderId="190" xfId="21" applyFont="1" applyFill="1" applyBorder="1" applyAlignment="1">
      <alignment horizontal="center" vertical="center"/>
    </xf>
    <xf numFmtId="0" fontId="11" fillId="3" borderId="222" xfId="0" applyFont="1" applyFill="1" applyBorder="1" applyAlignment="1">
      <alignment vertical="center"/>
    </xf>
    <xf numFmtId="177" fontId="5" fillId="3" borderId="12" xfId="25" applyNumberFormat="1" applyFont="1" applyFill="1" applyBorder="1" applyAlignment="1">
      <alignment horizontal="left" vertical="center"/>
    </xf>
    <xf numFmtId="177" fontId="5" fillId="3" borderId="189" xfId="25" applyNumberFormat="1" applyFont="1" applyFill="1" applyBorder="1" applyAlignment="1">
      <alignment horizontal="left" vertical="center"/>
    </xf>
    <xf numFmtId="177" fontId="5" fillId="3" borderId="6" xfId="25" applyNumberFormat="1" applyFont="1" applyFill="1" applyBorder="1" applyAlignment="1">
      <alignment horizontal="left" vertical="center"/>
    </xf>
    <xf numFmtId="177" fontId="5" fillId="3" borderId="0" xfId="25" applyNumberFormat="1" applyFont="1" applyFill="1" applyBorder="1" applyAlignment="1">
      <alignment horizontal="left" vertical="center"/>
    </xf>
    <xf numFmtId="177" fontId="5" fillId="3" borderId="221" xfId="25" applyNumberFormat="1" applyFont="1" applyFill="1" applyBorder="1" applyAlignment="1">
      <alignment horizontal="left" vertical="center"/>
    </xf>
    <xf numFmtId="177" fontId="5" fillId="3" borderId="190" xfId="25" applyNumberFormat="1" applyFont="1" applyFill="1" applyBorder="1" applyAlignment="1">
      <alignment horizontal="left" vertical="center"/>
    </xf>
    <xf numFmtId="177" fontId="5" fillId="3" borderId="12" xfId="25" applyNumberFormat="1" applyFont="1" applyFill="1" applyBorder="1" applyAlignment="1">
      <alignment horizontal="distributed" vertical="center"/>
    </xf>
    <xf numFmtId="177" fontId="5" fillId="3" borderId="189" xfId="25" applyNumberFormat="1" applyFont="1" applyFill="1" applyBorder="1" applyAlignment="1">
      <alignment horizontal="distributed" vertical="center"/>
    </xf>
    <xf numFmtId="0" fontId="8" fillId="3" borderId="189" xfId="21" applyFont="1" applyFill="1" applyBorder="1" applyAlignment="1">
      <alignment vertical="center"/>
    </xf>
    <xf numFmtId="177" fontId="5" fillId="3" borderId="6" xfId="25" applyNumberFormat="1" applyFont="1" applyFill="1" applyBorder="1" applyAlignment="1">
      <alignment horizontal="distributed" vertical="center"/>
    </xf>
    <xf numFmtId="177" fontId="5" fillId="3" borderId="0" xfId="25" applyNumberFormat="1" applyFont="1" applyFill="1" applyBorder="1" applyAlignment="1">
      <alignment horizontal="distributed" vertical="center"/>
    </xf>
    <xf numFmtId="0" fontId="8" fillId="3" borderId="0" xfId="21" applyFont="1" applyFill="1" applyBorder="1" applyAlignment="1">
      <alignment vertical="center"/>
    </xf>
    <xf numFmtId="177" fontId="5" fillId="3" borderId="221" xfId="25" applyNumberFormat="1" applyFont="1" applyFill="1" applyBorder="1" applyAlignment="1">
      <alignment horizontal="distributed" vertical="center"/>
    </xf>
    <xf numFmtId="177" fontId="5" fillId="3" borderId="190" xfId="25" applyNumberFormat="1" applyFont="1" applyFill="1" applyBorder="1" applyAlignment="1">
      <alignment horizontal="distributed" vertical="center"/>
    </xf>
    <xf numFmtId="0" fontId="8" fillId="3" borderId="190" xfId="21" applyFont="1" applyFill="1" applyBorder="1" applyAlignment="1">
      <alignment vertical="center"/>
    </xf>
    <xf numFmtId="0" fontId="53" fillId="3" borderId="191" xfId="27" applyFont="1" applyFill="1" applyBorder="1" applyAlignment="1">
      <alignment horizontal="distributed" vertical="center" justifyLastLine="1" shrinkToFit="1"/>
    </xf>
    <xf numFmtId="0" fontId="5" fillId="3" borderId="191" xfId="25" applyFont="1" applyFill="1" applyBorder="1" applyAlignment="1">
      <alignment horizontal="center" vertical="center"/>
    </xf>
    <xf numFmtId="0" fontId="9" fillId="3" borderId="22" xfId="25" applyFont="1" applyFill="1" applyBorder="1" applyAlignment="1">
      <alignment vertical="center" shrinkToFit="1"/>
    </xf>
    <xf numFmtId="0" fontId="5" fillId="3" borderId="122" xfId="25" applyFont="1" applyFill="1" applyBorder="1" applyAlignment="1">
      <alignment horizontal="center" vertical="center"/>
    </xf>
    <xf numFmtId="0" fontId="5" fillId="3" borderId="22" xfId="25" applyFont="1" applyFill="1" applyBorder="1" applyAlignment="1">
      <alignment horizontal="center" vertical="center"/>
    </xf>
    <xf numFmtId="0" fontId="5" fillId="3" borderId="123" xfId="25" applyFont="1" applyFill="1" applyBorder="1" applyAlignment="1">
      <alignment horizontal="center" vertical="center"/>
    </xf>
    <xf numFmtId="0" fontId="5" fillId="3" borderId="221" xfId="25" applyFont="1" applyFill="1" applyBorder="1" applyAlignment="1">
      <alignment horizontal="center" vertical="center"/>
    </xf>
    <xf numFmtId="0" fontId="5" fillId="3" borderId="190" xfId="25" applyFont="1" applyFill="1" applyBorder="1" applyAlignment="1">
      <alignment horizontal="center" vertical="center"/>
    </xf>
    <xf numFmtId="0" fontId="5" fillId="3" borderId="222" xfId="25" applyFont="1" applyFill="1" applyBorder="1" applyAlignment="1">
      <alignment horizontal="center" vertical="center"/>
    </xf>
    <xf numFmtId="0" fontId="5" fillId="3" borderId="81" xfId="25" applyFont="1" applyFill="1" applyBorder="1" applyAlignment="1">
      <alignment horizontal="center" vertical="center"/>
    </xf>
    <xf numFmtId="0" fontId="5" fillId="3" borderId="243" xfId="25" applyFont="1" applyFill="1" applyBorder="1" applyAlignment="1">
      <alignment horizontal="center" vertical="center"/>
    </xf>
    <xf numFmtId="0" fontId="6" fillId="3" borderId="0" xfId="25" applyFont="1" applyFill="1" applyBorder="1" applyAlignment="1">
      <alignment horizontal="distributed" vertical="center" justifyLastLine="1"/>
    </xf>
    <xf numFmtId="0" fontId="5" fillId="3" borderId="10" xfId="25" applyFont="1" applyFill="1" applyBorder="1" applyAlignment="1">
      <alignment horizontal="right" vertical="center"/>
    </xf>
    <xf numFmtId="0" fontId="5" fillId="3" borderId="14" xfId="25" applyFont="1" applyFill="1" applyBorder="1" applyAlignment="1">
      <alignment horizontal="right" vertical="center"/>
    </xf>
    <xf numFmtId="0" fontId="5" fillId="3" borderId="244" xfId="25" applyFont="1" applyFill="1" applyBorder="1" applyAlignment="1">
      <alignment horizontal="right" vertical="center"/>
    </xf>
    <xf numFmtId="0" fontId="5" fillId="3" borderId="12" xfId="25" applyFont="1" applyFill="1" applyBorder="1" applyAlignment="1">
      <alignment horizontal="center" vertical="center"/>
    </xf>
    <xf numFmtId="0" fontId="5" fillId="3" borderId="189" xfId="25" applyFont="1" applyFill="1" applyBorder="1" applyAlignment="1">
      <alignment horizontal="center" vertical="center"/>
    </xf>
    <xf numFmtId="0" fontId="5" fillId="3" borderId="200" xfId="25" applyFont="1" applyFill="1" applyBorder="1" applyAlignment="1">
      <alignment horizontal="center" vertical="center"/>
    </xf>
    <xf numFmtId="0" fontId="5" fillId="3" borderId="6" xfId="25" applyFont="1" applyFill="1" applyBorder="1" applyAlignment="1">
      <alignment horizontal="center" vertical="center"/>
    </xf>
    <xf numFmtId="0" fontId="5" fillId="3" borderId="0" xfId="25" applyFont="1" applyFill="1" applyBorder="1" applyAlignment="1">
      <alignment horizontal="center" vertical="center"/>
    </xf>
    <xf numFmtId="0" fontId="5" fillId="3" borderId="80" xfId="25" applyFont="1" applyFill="1" applyBorder="1" applyAlignment="1">
      <alignment horizontal="center" vertical="center"/>
    </xf>
    <xf numFmtId="177" fontId="5" fillId="3" borderId="0" xfId="25" applyNumberFormat="1" applyFont="1" applyFill="1" applyBorder="1" applyAlignment="1">
      <alignment horizontal="distributed" vertical="center" justifyLastLine="1"/>
    </xf>
    <xf numFmtId="0" fontId="5" fillId="3" borderId="0" xfId="25" applyFont="1" applyFill="1" applyBorder="1" applyAlignment="1">
      <alignment horizontal="distributed" vertical="center"/>
    </xf>
    <xf numFmtId="0" fontId="9" fillId="3" borderId="0" xfId="25" applyFont="1" applyFill="1" applyBorder="1">
      <alignment vertical="center"/>
    </xf>
    <xf numFmtId="0" fontId="0" fillId="3" borderId="241" xfId="0" applyFont="1" applyFill="1" applyBorder="1" applyAlignment="1">
      <alignment horizontal="left" vertical="center"/>
    </xf>
    <xf numFmtId="0" fontId="0" fillId="3" borderId="76" xfId="0" applyFont="1" applyFill="1" applyBorder="1" applyAlignment="1">
      <alignment horizontal="left" vertical="center"/>
    </xf>
    <xf numFmtId="0" fontId="92" fillId="3" borderId="119" xfId="0" applyFont="1" applyFill="1" applyBorder="1" applyAlignment="1">
      <alignment horizontal="center" vertical="center"/>
    </xf>
    <xf numFmtId="0" fontId="92" fillId="3" borderId="67" xfId="0" applyFont="1" applyFill="1" applyBorder="1" applyAlignment="1">
      <alignment horizontal="center" vertical="center"/>
    </xf>
    <xf numFmtId="0" fontId="92" fillId="3" borderId="76" xfId="0" applyFont="1" applyFill="1" applyBorder="1" applyAlignment="1">
      <alignment horizontal="center" vertical="center"/>
    </xf>
    <xf numFmtId="0" fontId="92" fillId="3" borderId="213" xfId="0" applyFont="1" applyFill="1" applyBorder="1" applyAlignment="1">
      <alignment horizontal="center" vertical="center"/>
    </xf>
    <xf numFmtId="0" fontId="92" fillId="3" borderId="119" xfId="0" applyFont="1" applyFill="1" applyBorder="1" applyAlignment="1">
      <alignment horizontal="left" vertical="center"/>
    </xf>
    <xf numFmtId="0" fontId="92" fillId="3" borderId="67" xfId="0" applyFont="1" applyFill="1" applyBorder="1" applyAlignment="1">
      <alignment horizontal="left" vertical="center"/>
    </xf>
    <xf numFmtId="0" fontId="92" fillId="3" borderId="76" xfId="0" applyFont="1" applyFill="1" applyBorder="1" applyAlignment="1">
      <alignment horizontal="left" vertical="center"/>
    </xf>
    <xf numFmtId="0" fontId="92" fillId="3" borderId="230" xfId="0" applyFont="1" applyFill="1" applyBorder="1" applyAlignment="1">
      <alignment horizontal="left" vertical="center"/>
    </xf>
    <xf numFmtId="0" fontId="92" fillId="3" borderId="229" xfId="0" applyFont="1" applyFill="1" applyBorder="1" applyAlignment="1">
      <alignment horizontal="left" vertical="center"/>
    </xf>
    <xf numFmtId="0" fontId="92" fillId="3" borderId="242" xfId="0" applyFont="1" applyFill="1" applyBorder="1" applyAlignment="1">
      <alignment horizontal="left" vertical="center"/>
    </xf>
    <xf numFmtId="0" fontId="92" fillId="3" borderId="230" xfId="0" applyFont="1" applyFill="1" applyBorder="1" applyAlignment="1">
      <alignment horizontal="center" vertical="center"/>
    </xf>
    <xf numFmtId="0" fontId="92" fillId="3" borderId="231" xfId="0" applyFont="1" applyFill="1" applyBorder="1" applyAlignment="1">
      <alignment horizontal="center" vertical="center"/>
    </xf>
    <xf numFmtId="0" fontId="5" fillId="3" borderId="10" xfId="0" applyFont="1" applyFill="1" applyBorder="1" applyAlignment="1">
      <alignment vertical="center"/>
    </xf>
    <xf numFmtId="0" fontId="5" fillId="3" borderId="14" xfId="0" applyFont="1" applyFill="1" applyBorder="1" applyAlignment="1">
      <alignment vertical="center"/>
    </xf>
    <xf numFmtId="0" fontId="5" fillId="3" borderId="16" xfId="0" applyFont="1" applyFill="1" applyBorder="1" applyAlignment="1">
      <alignment vertical="center"/>
    </xf>
    <xf numFmtId="20" fontId="5" fillId="3" borderId="10" xfId="0" applyNumberFormat="1" applyFont="1" applyFill="1" applyBorder="1" applyAlignment="1">
      <alignment horizontal="center" vertical="center"/>
    </xf>
    <xf numFmtId="0" fontId="5" fillId="3" borderId="14" xfId="0" applyFont="1" applyFill="1" applyBorder="1" applyAlignment="1">
      <alignment horizontal="center" vertical="center"/>
    </xf>
    <xf numFmtId="0" fontId="5" fillId="3" borderId="10" xfId="0" applyFont="1" applyFill="1" applyBorder="1" applyAlignment="1">
      <alignment horizontal="distributed" vertical="center" justifyLastLine="1"/>
    </xf>
    <xf numFmtId="0" fontId="5" fillId="3" borderId="14" xfId="0" applyFont="1" applyFill="1" applyBorder="1" applyAlignment="1">
      <alignment horizontal="distributed" vertical="center" justifyLastLine="1"/>
    </xf>
    <xf numFmtId="0" fontId="5" fillId="3" borderId="16" xfId="0" applyFont="1" applyFill="1" applyBorder="1" applyAlignment="1">
      <alignment horizontal="distributed" vertical="center" justifyLastLine="1"/>
    </xf>
    <xf numFmtId="0" fontId="5" fillId="3" borderId="10"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1" xfId="0" applyFont="1" applyFill="1" applyBorder="1" applyAlignment="1">
      <alignment horizontal="distributed" vertical="center" indent="2"/>
    </xf>
    <xf numFmtId="0" fontId="5" fillId="3" borderId="2" xfId="0" applyFont="1" applyFill="1" applyBorder="1" applyAlignment="1">
      <alignment horizontal="distributed" vertical="center" indent="2"/>
    </xf>
    <xf numFmtId="0" fontId="5" fillId="3" borderId="17" xfId="0" applyFont="1" applyFill="1" applyBorder="1" applyAlignment="1">
      <alignment horizontal="distributed" vertical="center" indent="2"/>
    </xf>
    <xf numFmtId="0" fontId="7" fillId="3" borderId="0" xfId="0" applyFont="1" applyFill="1" applyAlignment="1">
      <alignment horizontal="center" vertical="center"/>
    </xf>
    <xf numFmtId="0" fontId="5" fillId="3" borderId="0" xfId="0" applyFont="1" applyFill="1" applyAlignment="1">
      <alignment horizontal="center" vertical="center"/>
    </xf>
    <xf numFmtId="0" fontId="5" fillId="3" borderId="12" xfId="0" applyFont="1" applyFill="1" applyBorder="1" applyAlignment="1">
      <alignment horizontal="left" vertical="center" wrapText="1"/>
    </xf>
    <xf numFmtId="0" fontId="5" fillId="3" borderId="6" xfId="0" applyFont="1" applyFill="1" applyBorder="1" applyAlignment="1">
      <alignment horizontal="left" vertical="center"/>
    </xf>
    <xf numFmtId="0" fontId="5" fillId="3" borderId="0" xfId="0" applyFont="1" applyFill="1" applyBorder="1" applyAlignment="1">
      <alignment horizontal="left" vertical="center"/>
    </xf>
    <xf numFmtId="0" fontId="5" fillId="3" borderId="7" xfId="0" applyFont="1" applyFill="1" applyBorder="1" applyAlignment="1">
      <alignment horizontal="left" vertical="center"/>
    </xf>
    <xf numFmtId="0" fontId="5" fillId="3" borderId="5" xfId="0" applyFont="1" applyFill="1" applyBorder="1" applyAlignment="1">
      <alignment horizontal="left" vertical="center"/>
    </xf>
    <xf numFmtId="0" fontId="5" fillId="3" borderId="9" xfId="0" applyFont="1" applyFill="1" applyBorder="1" applyAlignment="1">
      <alignment vertical="center"/>
    </xf>
    <xf numFmtId="0" fontId="5" fillId="3" borderId="8" xfId="0" applyFont="1" applyFill="1" applyBorder="1" applyAlignment="1">
      <alignment vertical="center"/>
    </xf>
    <xf numFmtId="0" fontId="5" fillId="3" borderId="5" xfId="0" applyFont="1" applyFill="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107" fillId="3" borderId="0" xfId="0" applyFont="1" applyFill="1" applyBorder="1" applyAlignment="1">
      <alignment horizontal="center" vertical="center"/>
    </xf>
    <xf numFmtId="0" fontId="5" fillId="3" borderId="4" xfId="0" applyFont="1" applyFill="1" applyBorder="1" applyAlignment="1">
      <alignment horizontal="center" vertical="center"/>
    </xf>
    <xf numFmtId="0" fontId="109" fillId="3" borderId="0" xfId="0" applyFont="1" applyFill="1" applyBorder="1" applyAlignment="1">
      <alignment horizontal="center" vertical="center"/>
    </xf>
    <xf numFmtId="0" fontId="5" fillId="3" borderId="245" xfId="0" applyFont="1" applyFill="1" applyBorder="1" applyAlignment="1">
      <alignment horizontal="distributed" vertical="center"/>
    </xf>
    <xf numFmtId="0" fontId="5" fillId="3" borderId="0" xfId="0" applyFont="1" applyFill="1" applyBorder="1" applyAlignment="1">
      <alignment horizontal="left" vertical="center" wrapText="1"/>
    </xf>
    <xf numFmtId="0" fontId="5" fillId="3" borderId="6" xfId="135" applyFont="1" applyFill="1" applyBorder="1" applyAlignment="1">
      <alignment vertical="center"/>
    </xf>
    <xf numFmtId="0" fontId="5" fillId="3" borderId="0" xfId="135" applyFont="1" applyFill="1" applyBorder="1" applyAlignment="1">
      <alignment vertical="center"/>
    </xf>
    <xf numFmtId="0" fontId="5" fillId="3" borderId="4" xfId="135" applyFont="1" applyFill="1" applyBorder="1" applyAlignment="1">
      <alignment vertical="center"/>
    </xf>
    <xf numFmtId="0" fontId="5" fillId="3" borderId="253" xfId="135" applyFont="1" applyFill="1" applyBorder="1" applyAlignment="1">
      <alignment vertical="center"/>
    </xf>
    <xf numFmtId="0" fontId="5" fillId="3" borderId="254" xfId="135" applyFont="1" applyFill="1" applyBorder="1" applyAlignment="1">
      <alignment vertical="center"/>
    </xf>
    <xf numFmtId="0" fontId="5" fillId="3" borderId="255" xfId="135" applyFont="1" applyFill="1" applyBorder="1" applyAlignment="1">
      <alignment vertical="center"/>
    </xf>
    <xf numFmtId="0" fontId="5" fillId="3" borderId="259" xfId="135" applyFont="1" applyFill="1" applyBorder="1" applyAlignment="1">
      <alignment vertical="center"/>
    </xf>
    <xf numFmtId="0" fontId="5" fillId="3" borderId="260" xfId="135" applyFont="1" applyFill="1" applyBorder="1" applyAlignment="1">
      <alignment vertical="center"/>
    </xf>
    <xf numFmtId="0" fontId="5" fillId="3" borderId="261" xfId="135" applyFont="1" applyFill="1" applyBorder="1" applyAlignment="1">
      <alignment vertical="center"/>
    </xf>
    <xf numFmtId="0" fontId="5" fillId="3" borderId="221" xfId="135" applyFont="1" applyFill="1" applyBorder="1" applyAlignment="1">
      <alignment vertical="center"/>
    </xf>
    <xf numFmtId="0" fontId="5" fillId="3" borderId="190" xfId="135" applyFont="1" applyFill="1" applyBorder="1" applyAlignment="1">
      <alignment vertical="center"/>
    </xf>
    <xf numFmtId="0" fontId="5" fillId="3" borderId="222" xfId="135" applyFont="1" applyFill="1" applyBorder="1" applyAlignment="1">
      <alignment vertical="center"/>
    </xf>
    <xf numFmtId="0" fontId="5" fillId="3" borderId="11" xfId="135" applyFont="1" applyFill="1" applyBorder="1" applyAlignment="1">
      <alignment horizontal="left" vertical="top" indent="1"/>
    </xf>
    <xf numFmtId="0" fontId="5" fillId="3" borderId="2" xfId="135" applyFont="1" applyFill="1" applyBorder="1" applyAlignment="1">
      <alignment horizontal="left" vertical="top" indent="1"/>
    </xf>
    <xf numFmtId="0" fontId="5" fillId="3" borderId="17" xfId="135" applyFont="1" applyFill="1" applyBorder="1" applyAlignment="1">
      <alignment horizontal="left" vertical="top" indent="1"/>
    </xf>
    <xf numFmtId="0" fontId="5" fillId="3" borderId="0" xfId="135" applyFont="1" applyFill="1" applyBorder="1" applyAlignment="1">
      <alignment vertical="top"/>
    </xf>
    <xf numFmtId="0" fontId="5" fillId="3" borderId="4" xfId="135" applyFont="1" applyFill="1" applyBorder="1" applyAlignment="1">
      <alignment vertical="top"/>
    </xf>
    <xf numFmtId="0" fontId="5" fillId="3" borderId="254" xfId="135" applyFont="1" applyFill="1" applyBorder="1" applyAlignment="1">
      <alignment vertical="top"/>
    </xf>
    <xf numFmtId="0" fontId="5" fillId="3" borderId="255" xfId="135" applyFont="1" applyFill="1" applyBorder="1" applyAlignment="1">
      <alignment vertical="top"/>
    </xf>
    <xf numFmtId="0" fontId="5" fillId="3" borderId="256" xfId="135" applyFont="1" applyFill="1" applyBorder="1" applyAlignment="1">
      <alignment vertical="center"/>
    </xf>
    <xf numFmtId="0" fontId="5" fillId="3" borderId="257" xfId="135" applyFont="1" applyFill="1" applyBorder="1" applyAlignment="1">
      <alignment vertical="center"/>
    </xf>
    <xf numFmtId="0" fontId="5" fillId="3" borderId="258" xfId="135" applyFont="1" applyFill="1" applyBorder="1" applyAlignment="1">
      <alignment vertical="center"/>
    </xf>
    <xf numFmtId="0" fontId="5" fillId="3" borderId="2" xfId="135" applyFont="1" applyFill="1" applyBorder="1" applyAlignment="1">
      <alignment vertical="center"/>
    </xf>
    <xf numFmtId="0" fontId="5" fillId="3" borderId="17" xfId="135" applyFont="1" applyFill="1" applyBorder="1" applyAlignment="1">
      <alignment vertical="center"/>
    </xf>
    <xf numFmtId="0" fontId="5" fillId="3" borderId="2" xfId="135" applyFont="1" applyFill="1" applyBorder="1" applyAlignment="1">
      <alignment vertical="top"/>
    </xf>
    <xf numFmtId="0" fontId="5" fillId="3" borderId="17" xfId="135" applyFont="1" applyFill="1" applyBorder="1" applyAlignment="1">
      <alignment vertical="top"/>
    </xf>
    <xf numFmtId="0" fontId="5" fillId="3" borderId="246" xfId="135" applyFont="1" applyFill="1" applyBorder="1" applyAlignment="1">
      <alignment vertical="center"/>
    </xf>
    <xf numFmtId="0" fontId="5" fillId="3" borderId="249" xfId="135" applyFont="1" applyFill="1" applyBorder="1" applyAlignment="1">
      <alignment horizontal="left" vertical="top" indent="1"/>
    </xf>
    <xf numFmtId="0" fontId="5" fillId="3" borderId="245" xfId="135" applyFont="1" applyFill="1" applyBorder="1" applyAlignment="1">
      <alignment horizontal="left" vertical="center" indent="1"/>
    </xf>
    <xf numFmtId="0" fontId="5" fillId="3" borderId="247" xfId="135" applyFont="1" applyFill="1" applyBorder="1" applyAlignment="1">
      <alignment horizontal="left" vertical="center" indent="1"/>
    </xf>
    <xf numFmtId="0" fontId="5" fillId="3" borderId="80" xfId="135" applyFont="1" applyFill="1" applyBorder="1" applyAlignment="1">
      <alignment vertical="top"/>
    </xf>
    <xf numFmtId="0" fontId="5" fillId="3" borderId="252" xfId="135" applyFont="1" applyFill="1" applyBorder="1" applyAlignment="1">
      <alignment vertical="top"/>
    </xf>
    <xf numFmtId="0" fontId="5" fillId="3" borderId="176" xfId="135" applyFont="1" applyFill="1" applyBorder="1" applyAlignment="1">
      <alignment vertical="top"/>
    </xf>
    <xf numFmtId="0" fontId="5" fillId="3" borderId="6" xfId="135" applyFont="1" applyFill="1" applyBorder="1" applyAlignment="1">
      <alignment vertical="top"/>
    </xf>
    <xf numFmtId="0" fontId="106" fillId="3" borderId="190" xfId="135" applyFont="1" applyFill="1" applyBorder="1" applyAlignment="1">
      <alignment horizontal="center" vertical="center"/>
    </xf>
    <xf numFmtId="0" fontId="5" fillId="3" borderId="190" xfId="135" applyFont="1" applyFill="1" applyBorder="1" applyAlignment="1">
      <alignment horizontal="center" vertical="center"/>
    </xf>
    <xf numFmtId="0" fontId="5" fillId="3" borderId="11" xfId="135" applyFont="1" applyFill="1" applyBorder="1" applyAlignment="1">
      <alignment horizontal="distributed" vertical="center" wrapText="1" justifyLastLine="1"/>
    </xf>
    <xf numFmtId="0" fontId="11" fillId="3" borderId="17" xfId="0" applyFont="1" applyFill="1" applyBorder="1" applyAlignment="1">
      <alignment horizontal="distributed" vertical="center" wrapText="1" justifyLastLine="1"/>
    </xf>
    <xf numFmtId="0" fontId="5" fillId="3" borderId="246" xfId="135" applyFont="1" applyFill="1" applyBorder="1" applyAlignment="1">
      <alignment horizontal="distributed" vertical="center" justifyLastLine="1"/>
    </xf>
    <xf numFmtId="0" fontId="5" fillId="3" borderId="2" xfId="135" applyFont="1" applyFill="1" applyBorder="1" applyAlignment="1">
      <alignment vertical="center" wrapText="1"/>
    </xf>
    <xf numFmtId="0" fontId="11" fillId="3" borderId="2" xfId="0" applyFont="1" applyFill="1" applyBorder="1" applyAlignment="1">
      <alignment vertical="center" wrapText="1"/>
    </xf>
    <xf numFmtId="0" fontId="11" fillId="3" borderId="17" xfId="0" applyFont="1" applyFill="1" applyBorder="1" applyAlignment="1">
      <alignment vertical="center" wrapText="1"/>
    </xf>
    <xf numFmtId="0" fontId="33" fillId="0" borderId="0" xfId="17" applyFont="1" applyAlignment="1">
      <alignment horizontal="left" vertical="center" textRotation="90"/>
    </xf>
    <xf numFmtId="0" fontId="35" fillId="0" borderId="0" xfId="17" applyFont="1" applyAlignment="1">
      <alignment horizontal="distributed" vertical="center"/>
    </xf>
    <xf numFmtId="0" fontId="0" fillId="0" borderId="0" xfId="0" applyAlignment="1">
      <alignment horizontal="distributed" vertical="center"/>
    </xf>
    <xf numFmtId="0" fontId="0" fillId="0" borderId="0" xfId="17" applyFont="1" applyAlignment="1">
      <alignment horizontal="left" vertical="center" wrapText="1"/>
    </xf>
    <xf numFmtId="0" fontId="0" fillId="0" borderId="0" xfId="0" applyAlignment="1">
      <alignment horizontal="left" vertical="center"/>
    </xf>
    <xf numFmtId="0" fontId="11" fillId="0" borderId="0" xfId="17" applyFont="1" applyAlignment="1">
      <alignment horizontal="center" vertical="center"/>
    </xf>
    <xf numFmtId="0" fontId="0" fillId="0" borderId="0" xfId="0" applyAlignment="1">
      <alignment horizontal="center" vertical="center"/>
    </xf>
    <xf numFmtId="0" fontId="0" fillId="0" borderId="51" xfId="0" applyFont="1" applyBorder="1" applyAlignment="1">
      <alignment horizontal="center" vertical="distributed" textRotation="255" indent="5"/>
    </xf>
    <xf numFmtId="0" fontId="11" fillId="0" borderId="14" xfId="0" applyFont="1" applyBorder="1" applyAlignment="1">
      <alignment horizontal="center" vertical="distributed" textRotation="255" indent="5"/>
    </xf>
    <xf numFmtId="0" fontId="11" fillId="0" borderId="56" xfId="0" applyFont="1" applyBorder="1" applyAlignment="1">
      <alignment horizontal="center" vertical="distributed" textRotation="255" indent="5"/>
    </xf>
    <xf numFmtId="0" fontId="34" fillId="0" borderId="21" xfId="0" applyFont="1" applyBorder="1" applyAlignment="1">
      <alignment horizontal="center" vertical="center"/>
    </xf>
    <xf numFmtId="0" fontId="34" fillId="0" borderId="56" xfId="0" applyFont="1" applyBorder="1" applyAlignment="1">
      <alignment horizontal="center" vertical="center"/>
    </xf>
    <xf numFmtId="0" fontId="0" fillId="0" borderId="10" xfId="0" applyFont="1" applyBorder="1" applyAlignment="1">
      <alignment horizontal="center" vertical="distributed" textRotation="255" indent="5"/>
    </xf>
    <xf numFmtId="0" fontId="0" fillId="0" borderId="14" xfId="0" applyFont="1" applyBorder="1" applyAlignment="1">
      <alignment horizontal="center" vertical="distributed" textRotation="255" indent="5"/>
    </xf>
    <xf numFmtId="0" fontId="0" fillId="0" borderId="56" xfId="0" applyFont="1" applyBorder="1" applyAlignment="1">
      <alignment horizontal="center" vertical="distributed" textRotation="255" indent="5"/>
    </xf>
    <xf numFmtId="0" fontId="0" fillId="0" borderId="122" xfId="0" applyFont="1" applyBorder="1" applyAlignment="1">
      <alignment horizontal="center" vertical="center" wrapText="1"/>
    </xf>
    <xf numFmtId="0" fontId="11" fillId="0" borderId="124" xfId="0" applyFont="1" applyBorder="1" applyAlignment="1">
      <alignment horizontal="center" vertical="center"/>
    </xf>
    <xf numFmtId="0" fontId="11" fillId="0" borderId="122" xfId="0" applyFont="1" applyBorder="1" applyAlignment="1">
      <alignment horizontal="center" vertical="center"/>
    </xf>
    <xf numFmtId="0" fontId="11" fillId="0" borderId="22" xfId="0" applyFont="1" applyBorder="1" applyAlignment="1">
      <alignment horizontal="center" vertical="center"/>
    </xf>
    <xf numFmtId="0" fontId="11" fillId="0" borderId="81" xfId="0" applyFont="1" applyBorder="1" applyAlignment="1">
      <alignment horizontal="center" vertical="center"/>
    </xf>
    <xf numFmtId="0" fontId="27" fillId="0" borderId="57" xfId="0" applyFont="1" applyBorder="1" applyAlignment="1">
      <alignment horizontal="center" vertical="center"/>
    </xf>
    <xf numFmtId="0" fontId="27" fillId="0" borderId="22" xfId="0" applyFont="1" applyBorder="1" applyAlignment="1">
      <alignment horizontal="center" vertical="center"/>
    </xf>
    <xf numFmtId="0" fontId="11" fillId="0" borderId="22" xfId="0" applyFont="1" applyBorder="1" applyAlignment="1">
      <alignment horizontal="right" vertical="center"/>
    </xf>
    <xf numFmtId="0" fontId="11" fillId="0" borderId="165" xfId="0" applyFont="1" applyBorder="1" applyAlignment="1">
      <alignment horizontal="right" vertical="center"/>
    </xf>
    <xf numFmtId="0" fontId="11" fillId="0" borderId="1" xfId="0" applyFont="1" applyBorder="1" applyAlignment="1">
      <alignment horizontal="right" vertical="center"/>
    </xf>
    <xf numFmtId="0" fontId="11" fillId="0" borderId="12" xfId="0" applyFont="1" applyBorder="1" applyAlignment="1">
      <alignment horizontal="right" vertical="center"/>
    </xf>
    <xf numFmtId="0" fontId="11" fillId="0" borderId="9" xfId="0" applyFont="1" applyBorder="1" applyAlignment="1">
      <alignment horizontal="right" vertical="center"/>
    </xf>
    <xf numFmtId="0" fontId="11" fillId="0" borderId="23" xfId="0" applyFont="1" applyBorder="1" applyAlignment="1">
      <alignment horizontal="center" vertical="center"/>
    </xf>
    <xf numFmtId="0" fontId="11" fillId="0" borderId="1" xfId="0" applyFont="1" applyBorder="1" applyAlignment="1">
      <alignment horizontal="center" vertical="center"/>
    </xf>
    <xf numFmtId="0" fontId="0" fillId="0" borderId="51" xfId="0" applyFont="1" applyBorder="1" applyAlignment="1">
      <alignment vertical="distributed" textRotation="255"/>
    </xf>
    <xf numFmtId="0" fontId="0" fillId="0" borderId="14" xfId="0" applyFont="1" applyBorder="1" applyAlignment="1">
      <alignment vertical="distributed" textRotation="255"/>
    </xf>
    <xf numFmtId="0" fontId="0" fillId="0" borderId="14" xfId="0" applyBorder="1" applyAlignment="1"/>
    <xf numFmtId="0" fontId="0" fillId="0" borderId="16" xfId="0" applyBorder="1" applyAlignment="1"/>
    <xf numFmtId="0" fontId="11" fillId="0" borderId="11" xfId="0" applyFont="1" applyBorder="1" applyAlignment="1">
      <alignment horizontal="right" vertical="center"/>
    </xf>
    <xf numFmtId="0" fontId="11" fillId="0" borderId="2" xfId="0" applyFont="1" applyBorder="1" applyAlignment="1">
      <alignment horizontal="right" vertical="center"/>
    </xf>
    <xf numFmtId="0" fontId="27" fillId="0" borderId="133" xfId="0" applyFont="1" applyBorder="1" applyAlignment="1">
      <alignment horizontal="center" vertical="center"/>
    </xf>
    <xf numFmtId="0" fontId="27" fillId="0" borderId="127" xfId="0" applyFont="1" applyBorder="1" applyAlignment="1">
      <alignment horizontal="center" vertical="center"/>
    </xf>
    <xf numFmtId="0" fontId="27" fillId="0" borderId="128" xfId="0" applyFont="1" applyBorder="1" applyAlignment="1">
      <alignment horizontal="center" vertical="center"/>
    </xf>
    <xf numFmtId="0" fontId="11" fillId="0" borderId="92" xfId="0" applyFont="1" applyBorder="1" applyAlignment="1">
      <alignment horizontal="right" vertical="center"/>
    </xf>
    <xf numFmtId="0" fontId="11" fillId="0" borderId="127" xfId="0" applyFont="1" applyBorder="1" applyAlignment="1">
      <alignment horizontal="right" vertical="center"/>
    </xf>
    <xf numFmtId="0" fontId="27" fillId="0" borderId="23" xfId="0" applyFont="1" applyBorder="1" applyAlignment="1">
      <alignment horizontal="center" vertical="center"/>
    </xf>
    <xf numFmtId="0" fontId="27" fillId="0" borderId="1" xfId="0" applyFont="1" applyBorder="1" applyAlignment="1">
      <alignment horizontal="center" vertical="center"/>
    </xf>
    <xf numFmtId="0" fontId="11" fillId="0" borderId="6" xfId="0" applyFont="1" applyBorder="1" applyAlignment="1">
      <alignment horizontal="right" vertical="center"/>
    </xf>
    <xf numFmtId="0" fontId="11" fillId="0" borderId="0" xfId="0" applyFont="1" applyBorder="1" applyAlignment="1">
      <alignment horizontal="right" vertical="center"/>
    </xf>
    <xf numFmtId="0" fontId="11" fillId="0" borderId="162" xfId="0" applyFont="1" applyBorder="1" applyAlignment="1">
      <alignment horizontal="center" vertical="center"/>
    </xf>
    <xf numFmtId="0" fontId="11" fillId="0" borderId="83" xfId="0" applyFont="1" applyBorder="1" applyAlignment="1">
      <alignment horizontal="center" vertical="center"/>
    </xf>
    <xf numFmtId="0" fontId="11" fillId="0" borderId="163" xfId="0" applyFont="1" applyBorder="1" applyAlignment="1">
      <alignment horizontal="center" vertical="center"/>
    </xf>
    <xf numFmtId="0" fontId="11" fillId="0" borderId="43" xfId="0" applyFont="1" applyBorder="1" applyAlignment="1">
      <alignment horizontal="center" vertical="center"/>
    </xf>
    <xf numFmtId="0" fontId="11" fillId="0" borderId="42" xfId="0" applyFont="1" applyBorder="1" applyAlignment="1">
      <alignment horizontal="center" vertical="center"/>
    </xf>
    <xf numFmtId="0" fontId="11" fillId="0" borderId="164" xfId="0" applyFont="1" applyBorder="1" applyAlignment="1">
      <alignment horizontal="center" vertical="center"/>
    </xf>
    <xf numFmtId="0" fontId="11" fillId="0" borderId="37" xfId="0" applyFont="1" applyBorder="1" applyAlignment="1">
      <alignment horizontal="right" vertical="center"/>
    </xf>
    <xf numFmtId="0" fontId="11" fillId="0" borderId="36" xfId="0" applyFont="1" applyBorder="1" applyAlignment="1">
      <alignment horizontal="right" vertical="center"/>
    </xf>
    <xf numFmtId="0" fontId="11" fillId="0" borderId="57" xfId="0" applyFont="1" applyBorder="1" applyAlignment="1">
      <alignment horizontal="center" vertical="top"/>
    </xf>
    <xf numFmtId="0" fontId="11" fillId="0" borderId="81" xfId="0" applyFont="1" applyBorder="1" applyAlignment="1">
      <alignment horizontal="center" vertical="top"/>
    </xf>
    <xf numFmtId="0" fontId="11" fillId="0" borderId="133" xfId="0" applyFont="1" applyBorder="1" applyAlignment="1">
      <alignment horizontal="center"/>
    </xf>
    <xf numFmtId="0" fontId="11" fillId="0" borderId="129" xfId="0" applyFont="1" applyBorder="1" applyAlignment="1">
      <alignment horizontal="center"/>
    </xf>
    <xf numFmtId="0" fontId="35" fillId="0" borderId="26" xfId="0" applyFont="1" applyBorder="1" applyAlignment="1">
      <alignment horizontal="center" vertical="center"/>
    </xf>
    <xf numFmtId="0" fontId="0" fillId="0" borderId="26" xfId="0" applyBorder="1" applyAlignment="1"/>
    <xf numFmtId="0" fontId="35" fillId="0" borderId="26" xfId="0" applyFont="1" applyBorder="1" applyAlignment="1">
      <alignment horizontal="left" vertical="center"/>
    </xf>
    <xf numFmtId="0" fontId="35" fillId="0" borderId="26" xfId="0" applyFont="1" applyBorder="1" applyAlignment="1">
      <alignment horizontal="left"/>
    </xf>
    <xf numFmtId="0" fontId="11" fillId="0" borderId="79" xfId="0" applyFont="1" applyBorder="1" applyAlignment="1">
      <alignment horizontal="center"/>
    </xf>
    <xf numFmtId="0" fontId="11" fillId="0" borderId="24" xfId="0" applyFont="1" applyBorder="1" applyAlignment="1">
      <alignment horizontal="center"/>
    </xf>
    <xf numFmtId="0" fontId="11" fillId="0" borderId="7" xfId="0" applyFont="1" applyBorder="1" applyAlignment="1">
      <alignment horizontal="right" vertical="center"/>
    </xf>
    <xf numFmtId="0" fontId="11" fillId="0" borderId="5" xfId="0" applyFont="1" applyBorder="1" applyAlignment="1">
      <alignment horizontal="right" vertical="center"/>
    </xf>
    <xf numFmtId="38" fontId="11" fillId="0" borderId="11" xfId="104" applyFont="1" applyBorder="1" applyAlignment="1">
      <alignment horizontal="right" vertical="center"/>
    </xf>
    <xf numFmtId="38" fontId="11" fillId="0" borderId="2" xfId="104" applyFont="1" applyBorder="1" applyAlignment="1">
      <alignment horizontal="right" vertical="center"/>
    </xf>
    <xf numFmtId="38" fontId="11" fillId="0" borderId="12" xfId="104" applyFont="1" applyBorder="1" applyAlignment="1">
      <alignment horizontal="right" vertical="center"/>
    </xf>
    <xf numFmtId="38" fontId="11" fillId="0" borderId="9" xfId="104" applyFont="1" applyBorder="1" applyAlignment="1">
      <alignment horizontal="right" vertical="center"/>
    </xf>
    <xf numFmtId="38" fontId="11" fillId="0" borderId="37" xfId="104" applyFont="1" applyBorder="1" applyAlignment="1">
      <alignment horizontal="right" vertical="center"/>
    </xf>
    <xf numFmtId="38" fontId="11" fillId="0" borderId="36" xfId="104" applyFont="1" applyBorder="1" applyAlignment="1">
      <alignment horizontal="right" vertical="center"/>
    </xf>
    <xf numFmtId="0" fontId="27" fillId="0" borderId="57" xfId="121" applyFont="1" applyBorder="1" applyAlignment="1">
      <alignment horizontal="center" vertical="center"/>
    </xf>
    <xf numFmtId="0" fontId="27" fillId="0" borderId="22" xfId="121" applyFont="1" applyBorder="1" applyAlignment="1">
      <alignment horizontal="center" vertical="center"/>
    </xf>
    <xf numFmtId="0" fontId="11" fillId="0" borderId="22" xfId="121" applyFont="1" applyBorder="1" applyAlignment="1">
      <alignment horizontal="right" vertical="center"/>
    </xf>
    <xf numFmtId="0" fontId="11" fillId="0" borderId="23" xfId="121" applyFont="1" applyBorder="1" applyAlignment="1">
      <alignment horizontal="center" vertical="center"/>
    </xf>
    <xf numFmtId="0" fontId="11" fillId="0" borderId="1" xfId="121" applyFont="1" applyBorder="1" applyAlignment="1">
      <alignment horizontal="center" vertical="center"/>
    </xf>
    <xf numFmtId="0" fontId="11" fillId="0" borderId="1" xfId="121" applyFont="1" applyBorder="1" applyAlignment="1">
      <alignment horizontal="right" vertical="center"/>
    </xf>
    <xf numFmtId="38" fontId="11" fillId="0" borderId="31" xfId="104" applyFont="1" applyBorder="1" applyAlignment="1">
      <alignment horizontal="right" vertical="center"/>
    </xf>
    <xf numFmtId="38" fontId="11" fillId="0" borderId="126" xfId="104" applyFont="1" applyBorder="1" applyAlignment="1">
      <alignment horizontal="right" vertical="center"/>
    </xf>
    <xf numFmtId="0" fontId="34" fillId="0" borderId="21" xfId="121" applyFont="1" applyBorder="1" applyAlignment="1">
      <alignment horizontal="center" vertical="center"/>
    </xf>
    <xf numFmtId="0" fontId="34" fillId="0" borderId="56" xfId="121" applyFont="1" applyBorder="1" applyAlignment="1">
      <alignment horizontal="center" vertical="center"/>
    </xf>
    <xf numFmtId="0" fontId="11" fillId="0" borderId="122" xfId="121" applyFont="1" applyBorder="1" applyAlignment="1">
      <alignment horizontal="center" vertical="center" wrapText="1"/>
    </xf>
    <xf numFmtId="0" fontId="11" fillId="0" borderId="124" xfId="121" applyFont="1" applyBorder="1" applyAlignment="1">
      <alignment horizontal="center" vertical="center"/>
    </xf>
    <xf numFmtId="0" fontId="11" fillId="0" borderId="122" xfId="121" applyFont="1" applyBorder="1" applyAlignment="1">
      <alignment horizontal="center" vertical="center"/>
    </xf>
    <xf numFmtId="0" fontId="11" fillId="0" borderId="22" xfId="121" applyFont="1" applyBorder="1" applyAlignment="1">
      <alignment horizontal="center" vertical="center"/>
    </xf>
    <xf numFmtId="0" fontId="11" fillId="0" borderId="81" xfId="121" applyFont="1" applyBorder="1" applyAlignment="1">
      <alignment horizontal="center" vertical="center"/>
    </xf>
    <xf numFmtId="0" fontId="11" fillId="0" borderId="21" xfId="121" applyFont="1" applyBorder="1" applyAlignment="1">
      <alignment horizontal="center" vertical="center" wrapText="1"/>
    </xf>
    <xf numFmtId="0" fontId="11" fillId="0" borderId="56" xfId="121" applyFont="1" applyBorder="1" applyAlignment="1">
      <alignment horizontal="center" vertical="center" wrapText="1"/>
    </xf>
    <xf numFmtId="0" fontId="11" fillId="0" borderId="83" xfId="121" applyFont="1" applyBorder="1" applyAlignment="1">
      <alignment horizontal="center" vertical="center"/>
    </xf>
    <xf numFmtId="0" fontId="11" fillId="0" borderId="84" xfId="121" applyFont="1" applyBorder="1" applyAlignment="1">
      <alignment horizontal="center" vertical="center"/>
    </xf>
    <xf numFmtId="0" fontId="11" fillId="0" borderId="105" xfId="121" applyFont="1" applyBorder="1" applyAlignment="1">
      <alignment horizontal="center" vertical="center"/>
    </xf>
    <xf numFmtId="0" fontId="11" fillId="0" borderId="43" xfId="121" applyFont="1" applyBorder="1" applyAlignment="1">
      <alignment horizontal="center" vertical="center"/>
    </xf>
    <xf numFmtId="0" fontId="11" fillId="0" borderId="42" xfId="121" applyFont="1" applyBorder="1" applyAlignment="1">
      <alignment horizontal="center" vertical="center"/>
    </xf>
    <xf numFmtId="0" fontId="11" fillId="0" borderId="164" xfId="121" applyFont="1" applyBorder="1" applyAlignment="1">
      <alignment horizontal="center" vertical="center"/>
    </xf>
    <xf numFmtId="38" fontId="11" fillId="0" borderId="37" xfId="121" applyNumberFormat="1" applyFont="1" applyBorder="1" applyAlignment="1">
      <alignment horizontal="right" vertical="center"/>
    </xf>
    <xf numFmtId="38" fontId="11" fillId="0" borderId="36" xfId="121" applyNumberFormat="1" applyFont="1" applyBorder="1" applyAlignment="1">
      <alignment horizontal="right" vertical="center"/>
    </xf>
    <xf numFmtId="0" fontId="11" fillId="0" borderId="82" xfId="121" applyFont="1" applyBorder="1" applyAlignment="1">
      <alignment horizontal="center" vertical="top"/>
    </xf>
    <xf numFmtId="0" fontId="11" fillId="0" borderId="105" xfId="121" applyFont="1" applyBorder="1" applyAlignment="1">
      <alignment horizontal="center" vertical="top"/>
    </xf>
    <xf numFmtId="0" fontId="35" fillId="0" borderId="26" xfId="121" applyFont="1" applyBorder="1" applyAlignment="1">
      <alignment horizontal="center" vertical="center"/>
    </xf>
    <xf numFmtId="0" fontId="11" fillId="0" borderId="26" xfId="121" applyBorder="1" applyAlignment="1"/>
    <xf numFmtId="0" fontId="35" fillId="0" borderId="26" xfId="121" applyFont="1" applyBorder="1" applyAlignment="1">
      <alignment horizontal="left" vertical="center"/>
    </xf>
    <xf numFmtId="0" fontId="35" fillId="0" borderId="26" xfId="121" applyFont="1" applyBorder="1" applyAlignment="1">
      <alignment horizontal="left"/>
    </xf>
    <xf numFmtId="0" fontId="11" fillId="0" borderId="23" xfId="121" applyFont="1" applyBorder="1" applyAlignment="1">
      <alignment horizontal="center"/>
    </xf>
    <xf numFmtId="0" fontId="11" fillId="0" borderId="18" xfId="121" applyFont="1" applyBorder="1" applyAlignment="1">
      <alignment horizontal="center"/>
    </xf>
    <xf numFmtId="0" fontId="11" fillId="0" borderId="133" xfId="121" applyFont="1" applyBorder="1" applyAlignment="1">
      <alignment horizontal="center"/>
    </xf>
    <xf numFmtId="0" fontId="11" fillId="0" borderId="129" xfId="121" applyFont="1" applyBorder="1" applyAlignment="1">
      <alignment horizontal="center"/>
    </xf>
    <xf numFmtId="38" fontId="11" fillId="0" borderId="43" xfId="104" applyFont="1" applyBorder="1" applyAlignment="1">
      <alignment horizontal="right" vertical="center"/>
    </xf>
    <xf numFmtId="38" fontId="11" fillId="0" borderId="164" xfId="104" applyFont="1" applyBorder="1" applyAlignment="1">
      <alignment horizontal="right" vertical="center"/>
    </xf>
    <xf numFmtId="0" fontId="11" fillId="0" borderId="57" xfId="121" applyFont="1" applyBorder="1" applyAlignment="1">
      <alignment horizontal="center" vertical="top"/>
    </xf>
    <xf numFmtId="0" fontId="11" fillId="0" borderId="81" xfId="121" applyFont="1" applyBorder="1" applyAlignment="1">
      <alignment horizontal="center" vertical="top"/>
    </xf>
    <xf numFmtId="0" fontId="11" fillId="0" borderId="79" xfId="121" applyFont="1" applyBorder="1" applyAlignment="1">
      <alignment horizontal="center"/>
    </xf>
    <xf numFmtId="0" fontId="11" fillId="0" borderId="24" xfId="121" applyFont="1" applyBorder="1" applyAlignment="1">
      <alignment horizontal="center"/>
    </xf>
    <xf numFmtId="0" fontId="34" fillId="0" borderId="21" xfId="121" applyFont="1" applyBorder="1" applyAlignment="1">
      <alignment horizontal="center" vertical="center" shrinkToFit="1"/>
    </xf>
    <xf numFmtId="0" fontId="34" fillId="0" borderId="56" xfId="121" applyFont="1" applyBorder="1" applyAlignment="1">
      <alignment horizontal="center" vertical="center" shrinkToFit="1"/>
    </xf>
    <xf numFmtId="0" fontId="0" fillId="0" borderId="83" xfId="121" applyFont="1" applyBorder="1" applyAlignment="1">
      <alignment horizontal="center" vertical="center"/>
    </xf>
  </cellXfs>
  <cellStyles count="136">
    <cellStyle name="20% - アクセント 1 2" xfId="30" xr:uid="{00000000-0005-0000-0000-000000000000}"/>
    <cellStyle name="20% - アクセント 1 3" xfId="31" xr:uid="{00000000-0005-0000-0000-000001000000}"/>
    <cellStyle name="20% - アクセント 2 2" xfId="32" xr:uid="{00000000-0005-0000-0000-000002000000}"/>
    <cellStyle name="20% - アクセント 2 3" xfId="33" xr:uid="{00000000-0005-0000-0000-000003000000}"/>
    <cellStyle name="20% - アクセント 3 2" xfId="34" xr:uid="{00000000-0005-0000-0000-000004000000}"/>
    <cellStyle name="20% - アクセント 3 3" xfId="35" xr:uid="{00000000-0005-0000-0000-000005000000}"/>
    <cellStyle name="20% - アクセント 4 2" xfId="36" xr:uid="{00000000-0005-0000-0000-000006000000}"/>
    <cellStyle name="20% - アクセント 4 3" xfId="37" xr:uid="{00000000-0005-0000-0000-000007000000}"/>
    <cellStyle name="20% - アクセント 5 2" xfId="38" xr:uid="{00000000-0005-0000-0000-000008000000}"/>
    <cellStyle name="20% - アクセント 5 3" xfId="39" xr:uid="{00000000-0005-0000-0000-000009000000}"/>
    <cellStyle name="20% - アクセント 6 2" xfId="40" xr:uid="{00000000-0005-0000-0000-00000A000000}"/>
    <cellStyle name="20% - アクセント 6 3" xfId="41" xr:uid="{00000000-0005-0000-0000-00000B000000}"/>
    <cellStyle name="40% - アクセント 1 2" xfId="42" xr:uid="{00000000-0005-0000-0000-00000C000000}"/>
    <cellStyle name="40% - アクセント 1 3" xfId="43" xr:uid="{00000000-0005-0000-0000-00000D000000}"/>
    <cellStyle name="40% - アクセント 2 2" xfId="44" xr:uid="{00000000-0005-0000-0000-00000E000000}"/>
    <cellStyle name="40% - アクセント 2 3" xfId="45" xr:uid="{00000000-0005-0000-0000-00000F000000}"/>
    <cellStyle name="40% - アクセント 3 2" xfId="46" xr:uid="{00000000-0005-0000-0000-000010000000}"/>
    <cellStyle name="40% - アクセント 3 3" xfId="47" xr:uid="{00000000-0005-0000-0000-000011000000}"/>
    <cellStyle name="40% - アクセント 4 2" xfId="48" xr:uid="{00000000-0005-0000-0000-000012000000}"/>
    <cellStyle name="40% - アクセント 4 3" xfId="49" xr:uid="{00000000-0005-0000-0000-000013000000}"/>
    <cellStyle name="40% - アクセント 5 2" xfId="50" xr:uid="{00000000-0005-0000-0000-000014000000}"/>
    <cellStyle name="40% - アクセント 5 3" xfId="51" xr:uid="{00000000-0005-0000-0000-000015000000}"/>
    <cellStyle name="40% - アクセント 6 2" xfId="52" xr:uid="{00000000-0005-0000-0000-000016000000}"/>
    <cellStyle name="40% - アクセント 6 3" xfId="53" xr:uid="{00000000-0005-0000-0000-000017000000}"/>
    <cellStyle name="60% - アクセント 1 2" xfId="54" xr:uid="{00000000-0005-0000-0000-000018000000}"/>
    <cellStyle name="60% - アクセント 1 3" xfId="55" xr:uid="{00000000-0005-0000-0000-000019000000}"/>
    <cellStyle name="60% - アクセント 2 2" xfId="56" xr:uid="{00000000-0005-0000-0000-00001A000000}"/>
    <cellStyle name="60% - アクセント 2 3" xfId="57" xr:uid="{00000000-0005-0000-0000-00001B000000}"/>
    <cellStyle name="60% - アクセント 3 2" xfId="58" xr:uid="{00000000-0005-0000-0000-00001C000000}"/>
    <cellStyle name="60% - アクセント 3 3" xfId="59" xr:uid="{00000000-0005-0000-0000-00001D000000}"/>
    <cellStyle name="60% - アクセント 4 2" xfId="60" xr:uid="{00000000-0005-0000-0000-00001E000000}"/>
    <cellStyle name="60% - アクセント 4 3" xfId="61" xr:uid="{00000000-0005-0000-0000-00001F000000}"/>
    <cellStyle name="60% - アクセント 5 2" xfId="62" xr:uid="{00000000-0005-0000-0000-000020000000}"/>
    <cellStyle name="60% - アクセント 5 3" xfId="63" xr:uid="{00000000-0005-0000-0000-000021000000}"/>
    <cellStyle name="60% - アクセント 6 2" xfId="64" xr:uid="{00000000-0005-0000-0000-000022000000}"/>
    <cellStyle name="60% - アクセント 6 3" xfId="65" xr:uid="{00000000-0005-0000-0000-000023000000}"/>
    <cellStyle name="Calc Currency (0)" xfId="1" xr:uid="{00000000-0005-0000-0000-000024000000}"/>
    <cellStyle name="entry" xfId="2" xr:uid="{00000000-0005-0000-0000-000025000000}"/>
    <cellStyle name="Header1" xfId="3" xr:uid="{00000000-0005-0000-0000-000026000000}"/>
    <cellStyle name="Header2" xfId="4" xr:uid="{00000000-0005-0000-0000-000027000000}"/>
    <cellStyle name="Normal_#18-Internet" xfId="5" xr:uid="{00000000-0005-0000-0000-000028000000}"/>
    <cellStyle name="price" xfId="6" xr:uid="{00000000-0005-0000-0000-000029000000}"/>
    <cellStyle name="revised" xfId="7" xr:uid="{00000000-0005-0000-0000-00002A000000}"/>
    <cellStyle name="section" xfId="8" xr:uid="{00000000-0005-0000-0000-00002B000000}"/>
    <cellStyle name="title" xfId="9" xr:uid="{00000000-0005-0000-0000-00002C000000}"/>
    <cellStyle name="アクセント 1 2" xfId="66" xr:uid="{00000000-0005-0000-0000-00002D000000}"/>
    <cellStyle name="アクセント 1 3" xfId="67" xr:uid="{00000000-0005-0000-0000-00002E000000}"/>
    <cellStyle name="アクセント 2 2" xfId="68" xr:uid="{00000000-0005-0000-0000-00002F000000}"/>
    <cellStyle name="アクセント 2 3" xfId="69" xr:uid="{00000000-0005-0000-0000-000030000000}"/>
    <cellStyle name="アクセント 3 2" xfId="70" xr:uid="{00000000-0005-0000-0000-000031000000}"/>
    <cellStyle name="アクセント 3 3" xfId="71" xr:uid="{00000000-0005-0000-0000-000032000000}"/>
    <cellStyle name="アクセント 4 2" xfId="72" xr:uid="{00000000-0005-0000-0000-000033000000}"/>
    <cellStyle name="アクセント 4 3" xfId="73" xr:uid="{00000000-0005-0000-0000-000034000000}"/>
    <cellStyle name="アクセント 5 2" xfId="74" xr:uid="{00000000-0005-0000-0000-000035000000}"/>
    <cellStyle name="アクセント 5 3" xfId="75" xr:uid="{00000000-0005-0000-0000-000036000000}"/>
    <cellStyle name="アクセント 6 2" xfId="76" xr:uid="{00000000-0005-0000-0000-000037000000}"/>
    <cellStyle name="アクセント 6 3" xfId="77" xr:uid="{00000000-0005-0000-0000-000038000000}"/>
    <cellStyle name="タイトル 2" xfId="78" xr:uid="{00000000-0005-0000-0000-000039000000}"/>
    <cellStyle name="タイトル 3" xfId="79" xr:uid="{00000000-0005-0000-0000-00003A000000}"/>
    <cellStyle name="チェック セル 2" xfId="80" xr:uid="{00000000-0005-0000-0000-00003B000000}"/>
    <cellStyle name="チェック セル 3" xfId="81" xr:uid="{00000000-0005-0000-0000-00003C000000}"/>
    <cellStyle name="どちらでもない 2" xfId="82" xr:uid="{00000000-0005-0000-0000-00003D000000}"/>
    <cellStyle name="どちらでもない 3" xfId="83" xr:uid="{00000000-0005-0000-0000-00003E000000}"/>
    <cellStyle name="パーセント 2" xfId="84" xr:uid="{00000000-0005-0000-0000-00003F000000}"/>
    <cellStyle name="パーセント 3" xfId="85" xr:uid="{00000000-0005-0000-0000-000040000000}"/>
    <cellStyle name="パーセント 4" xfId="86" xr:uid="{00000000-0005-0000-0000-000041000000}"/>
    <cellStyle name="パーセント 5" xfId="87" xr:uid="{00000000-0005-0000-0000-000042000000}"/>
    <cellStyle name="パーセント 6" xfId="88" xr:uid="{00000000-0005-0000-0000-000043000000}"/>
    <cellStyle name="ハイパーリンク 2" xfId="10" xr:uid="{00000000-0005-0000-0000-000044000000}"/>
    <cellStyle name="ハイパーリンク_02_betuhyou1_yousiki_120213" xfId="11" xr:uid="{00000000-0005-0000-0000-000045000000}"/>
    <cellStyle name="メモ 2" xfId="89" xr:uid="{00000000-0005-0000-0000-000046000000}"/>
    <cellStyle name="メモ 3" xfId="90" xr:uid="{00000000-0005-0000-0000-000047000000}"/>
    <cellStyle name="リンク セル 2" xfId="91" xr:uid="{00000000-0005-0000-0000-000048000000}"/>
    <cellStyle name="リンク セル 3" xfId="92" xr:uid="{00000000-0005-0000-0000-000049000000}"/>
    <cellStyle name="悪い 2" xfId="93" xr:uid="{00000000-0005-0000-0000-00004A000000}"/>
    <cellStyle name="悪い 3" xfId="94" xr:uid="{00000000-0005-0000-0000-00004B000000}"/>
    <cellStyle name="計算 2" xfId="95" xr:uid="{00000000-0005-0000-0000-00004C000000}"/>
    <cellStyle name="計算 3" xfId="96" xr:uid="{00000000-0005-0000-0000-00004D000000}"/>
    <cellStyle name="警告文 2" xfId="97" xr:uid="{00000000-0005-0000-0000-00004E000000}"/>
    <cellStyle name="警告文 3" xfId="98" xr:uid="{00000000-0005-0000-0000-00004F000000}"/>
    <cellStyle name="桁区切り 2" xfId="12" xr:uid="{00000000-0005-0000-0000-000050000000}"/>
    <cellStyle name="桁区切り 2 2" xfId="99" xr:uid="{00000000-0005-0000-0000-000051000000}"/>
    <cellStyle name="桁区切り 2 3" xfId="100" xr:uid="{00000000-0005-0000-0000-000052000000}"/>
    <cellStyle name="桁区切り 2 4" xfId="101" xr:uid="{00000000-0005-0000-0000-000053000000}"/>
    <cellStyle name="桁区切り 3" xfId="13" xr:uid="{00000000-0005-0000-0000-000054000000}"/>
    <cellStyle name="桁区切り 3 2" xfId="102" xr:uid="{00000000-0005-0000-0000-000055000000}"/>
    <cellStyle name="桁区切り 4" xfId="103" xr:uid="{00000000-0005-0000-0000-000056000000}"/>
    <cellStyle name="桁区切り 5" xfId="104" xr:uid="{00000000-0005-0000-0000-000057000000}"/>
    <cellStyle name="見出し 1 2" xfId="105" xr:uid="{00000000-0005-0000-0000-000058000000}"/>
    <cellStyle name="見出し 1 3" xfId="106" xr:uid="{00000000-0005-0000-0000-000059000000}"/>
    <cellStyle name="見出し 2 2" xfId="107" xr:uid="{00000000-0005-0000-0000-00005A000000}"/>
    <cellStyle name="見出し 2 3" xfId="108" xr:uid="{00000000-0005-0000-0000-00005B000000}"/>
    <cellStyle name="見出し 3 2" xfId="109" xr:uid="{00000000-0005-0000-0000-00005C000000}"/>
    <cellStyle name="見出し 3 3" xfId="110" xr:uid="{00000000-0005-0000-0000-00005D000000}"/>
    <cellStyle name="見出し 4 2" xfId="111" xr:uid="{00000000-0005-0000-0000-00005E000000}"/>
    <cellStyle name="見出し 4 3" xfId="112" xr:uid="{00000000-0005-0000-0000-00005F000000}"/>
    <cellStyle name="集計 2" xfId="113" xr:uid="{00000000-0005-0000-0000-000060000000}"/>
    <cellStyle name="集計 3" xfId="114" xr:uid="{00000000-0005-0000-0000-000061000000}"/>
    <cellStyle name="出力 2" xfId="115" xr:uid="{00000000-0005-0000-0000-000062000000}"/>
    <cellStyle name="出力 3" xfId="116" xr:uid="{00000000-0005-0000-0000-000063000000}"/>
    <cellStyle name="説明文 2" xfId="117" xr:uid="{00000000-0005-0000-0000-000064000000}"/>
    <cellStyle name="説明文 3" xfId="118" xr:uid="{00000000-0005-0000-0000-000065000000}"/>
    <cellStyle name="入力 2" xfId="119" xr:uid="{00000000-0005-0000-0000-000066000000}"/>
    <cellStyle name="入力 3" xfId="120" xr:uid="{00000000-0005-0000-0000-000067000000}"/>
    <cellStyle name="標準" xfId="0" builtinId="0"/>
    <cellStyle name="標準 10" xfId="133" xr:uid="{00000000-0005-0000-0000-000069000000}"/>
    <cellStyle name="標準 10 2" xfId="134" xr:uid="{00000000-0005-0000-0000-00006A000000}"/>
    <cellStyle name="標準 2" xfId="14" xr:uid="{00000000-0005-0000-0000-00006B000000}"/>
    <cellStyle name="標準 2 2" xfId="121" xr:uid="{00000000-0005-0000-0000-00006C000000}"/>
    <cellStyle name="標準 2 2 2" xfId="122" xr:uid="{00000000-0005-0000-0000-00006D000000}"/>
    <cellStyle name="標準 2 3" xfId="123" xr:uid="{00000000-0005-0000-0000-00006E000000}"/>
    <cellStyle name="標準 2 4" xfId="124" xr:uid="{00000000-0005-0000-0000-00006F000000}"/>
    <cellStyle name="標準 3" xfId="15" xr:uid="{00000000-0005-0000-0000-000070000000}"/>
    <cellStyle name="標準 3 2" xfId="29" xr:uid="{00000000-0005-0000-0000-000071000000}"/>
    <cellStyle name="標準 4" xfId="16" xr:uid="{00000000-0005-0000-0000-000072000000}"/>
    <cellStyle name="標準 4 2" xfId="125" xr:uid="{00000000-0005-0000-0000-000073000000}"/>
    <cellStyle name="標準 5" xfId="17" xr:uid="{00000000-0005-0000-0000-000074000000}"/>
    <cellStyle name="標準 5 2" xfId="126" xr:uid="{00000000-0005-0000-0000-000075000000}"/>
    <cellStyle name="標準 6" xfId="18" xr:uid="{00000000-0005-0000-0000-000076000000}"/>
    <cellStyle name="標準 6 2" xfId="127" xr:uid="{00000000-0005-0000-0000-000077000000}"/>
    <cellStyle name="標準 7" xfId="19" xr:uid="{00000000-0005-0000-0000-000078000000}"/>
    <cellStyle name="標準 7 2" xfId="128" xr:uid="{00000000-0005-0000-0000-000079000000}"/>
    <cellStyle name="標準 8" xfId="20" xr:uid="{00000000-0005-0000-0000-00007A000000}"/>
    <cellStyle name="標準 8 2" xfId="129" xr:uid="{00000000-0005-0000-0000-00007B000000}"/>
    <cellStyle name="標準 9" xfId="21" xr:uid="{00000000-0005-0000-0000-00007C000000}"/>
    <cellStyle name="標準 9 2" xfId="22" xr:uid="{00000000-0005-0000-0000-00007D000000}"/>
    <cellStyle name="標準 9 3" xfId="130" xr:uid="{00000000-0005-0000-0000-00007E000000}"/>
    <cellStyle name="標準_02_betuhyou1_yousiki_120213" xfId="23" xr:uid="{00000000-0005-0000-0000-00007F000000}"/>
    <cellStyle name="標準_2 .H24桝取付管保全業務 （様式-1～様式-16）" xfId="24" xr:uid="{00000000-0005-0000-0000-000080000000}"/>
    <cellStyle name="標準_3 H24桝･ 維持作業（様式-17～様式-28） 改良中" xfId="25" xr:uid="{00000000-0005-0000-0000-000081000000}"/>
    <cellStyle name="標準_H23 市民の声整理表" xfId="135" xr:uid="{00000000-0005-0000-0000-000082000000}"/>
    <cellStyle name="標準_異状箇所調書" xfId="26" xr:uid="{00000000-0005-0000-0000-000083000000}"/>
    <cellStyle name="標準_単価清掃仕様書1" xfId="27" xr:uid="{00000000-0005-0000-0000-000084000000}"/>
    <cellStyle name="未定義" xfId="28" xr:uid="{00000000-0005-0000-0000-000085000000}"/>
    <cellStyle name="良い 2" xfId="131" xr:uid="{00000000-0005-0000-0000-000086000000}"/>
    <cellStyle name="良い 3" xfId="132" xr:uid="{00000000-0005-0000-0000-000087000000}"/>
  </cellStyles>
  <dxfs count="46">
    <dxf>
      <fill>
        <patternFill>
          <bgColor theme="9" tint="0.59996337778862885"/>
        </patternFill>
      </fill>
    </dxf>
    <dxf>
      <fill>
        <patternFill>
          <bgColor theme="4" tint="0.79998168889431442"/>
        </patternFill>
      </fill>
    </dxf>
    <dxf>
      <fill>
        <patternFill>
          <bgColor theme="9" tint="0.59996337778862885"/>
        </patternFill>
      </fill>
    </dxf>
    <dxf>
      <fill>
        <patternFill>
          <bgColor theme="4" tint="0.79998168889431442"/>
        </patternFill>
      </fill>
    </dxf>
    <dxf>
      <fill>
        <patternFill>
          <bgColor theme="9" tint="0.59996337778862885"/>
        </patternFill>
      </fill>
    </dxf>
    <dxf>
      <fill>
        <patternFill>
          <bgColor theme="4" tint="0.79998168889431442"/>
        </patternFill>
      </fill>
    </dxf>
    <dxf>
      <fill>
        <patternFill>
          <bgColor theme="9" tint="0.59996337778862885"/>
        </patternFill>
      </fill>
    </dxf>
    <dxf>
      <fill>
        <patternFill>
          <bgColor theme="4" tint="0.79998168889431442"/>
        </patternFill>
      </fill>
    </dxf>
    <dxf>
      <border>
        <top/>
      </border>
    </dxf>
    <dxf>
      <border>
        <top/>
      </border>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numFmt numFmtId="184" formatCode="#,##0.00_ "/>
    </dxf>
    <dxf>
      <numFmt numFmtId="185" formatCode="#,##0.0_ "/>
    </dxf>
    <dxf>
      <numFmt numFmtId="186" formatCode="#,##0.000_ "/>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border>
        <top/>
      </border>
    </dxf>
    <dxf>
      <border>
        <top/>
      </border>
    </dxf>
  </dxfs>
  <tableStyles count="0" defaultTableStyle="TableStyleMedium2" defaultPivotStyle="PivotStyleLight16"/>
  <colors>
    <mruColors>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9.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file:///D:\&#20351;&#12360;&#12427;&#20889;&#30495;&#38598;\WebParts\images\&#12459;&#12521;&#12540;&#12467;&#12540;&#12531;&#65288;&#32209;&#65289;3.gif" TargetMode="Externa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4.pn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37</xdr:row>
      <xdr:rowOff>9525</xdr:rowOff>
    </xdr:from>
    <xdr:to>
      <xdr:col>12</xdr:col>
      <xdr:colOff>190500</xdr:colOff>
      <xdr:row>76</xdr:row>
      <xdr:rowOff>19050</xdr:rowOff>
    </xdr:to>
    <xdr:grpSp>
      <xdr:nvGrpSpPr>
        <xdr:cNvPr id="132192" name="Group 1">
          <a:extLst>
            <a:ext uri="{FF2B5EF4-FFF2-40B4-BE49-F238E27FC236}">
              <a16:creationId xmlns:a16="http://schemas.microsoft.com/office/drawing/2014/main" id="{00000000-0008-0000-0800-000060040200}"/>
            </a:ext>
          </a:extLst>
        </xdr:cNvPr>
        <xdr:cNvGrpSpPr>
          <a:grpSpLocks/>
        </xdr:cNvGrpSpPr>
      </xdr:nvGrpSpPr>
      <xdr:grpSpPr bwMode="auto">
        <a:xfrm>
          <a:off x="238125" y="4414838"/>
          <a:ext cx="2809875" cy="4652962"/>
          <a:chOff x="25" y="1417"/>
          <a:chExt cx="307" cy="516"/>
        </a:xfrm>
      </xdr:grpSpPr>
      <xdr:sp macro="" textlink="">
        <xdr:nvSpPr>
          <xdr:cNvPr id="132199" name="Rectangle 2">
            <a:extLst>
              <a:ext uri="{FF2B5EF4-FFF2-40B4-BE49-F238E27FC236}">
                <a16:creationId xmlns:a16="http://schemas.microsoft.com/office/drawing/2014/main" id="{00000000-0008-0000-0800-000067040200}"/>
              </a:ext>
            </a:extLst>
          </xdr:cNvPr>
          <xdr:cNvSpPr>
            <a:spLocks noChangeArrowheads="1"/>
          </xdr:cNvSpPr>
        </xdr:nvSpPr>
        <xdr:spPr bwMode="auto">
          <a:xfrm>
            <a:off x="25" y="1417"/>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00" name="Rectangle 3">
            <a:extLst>
              <a:ext uri="{FF2B5EF4-FFF2-40B4-BE49-F238E27FC236}">
                <a16:creationId xmlns:a16="http://schemas.microsoft.com/office/drawing/2014/main" id="{00000000-0008-0000-0800-000068040200}"/>
              </a:ext>
            </a:extLst>
          </xdr:cNvPr>
          <xdr:cNvSpPr>
            <a:spLocks noChangeArrowheads="1"/>
          </xdr:cNvSpPr>
        </xdr:nvSpPr>
        <xdr:spPr bwMode="auto">
          <a:xfrm>
            <a:off x="41" y="1433"/>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01" name="Rectangle 4">
            <a:extLst>
              <a:ext uri="{FF2B5EF4-FFF2-40B4-BE49-F238E27FC236}">
                <a16:creationId xmlns:a16="http://schemas.microsoft.com/office/drawing/2014/main" id="{00000000-0008-0000-0800-000069040200}"/>
              </a:ext>
            </a:extLst>
          </xdr:cNvPr>
          <xdr:cNvSpPr>
            <a:spLocks noChangeArrowheads="1"/>
          </xdr:cNvSpPr>
        </xdr:nvSpPr>
        <xdr:spPr bwMode="auto">
          <a:xfrm>
            <a:off x="57" y="1449"/>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02" name="Rectangle 5">
            <a:extLst>
              <a:ext uri="{FF2B5EF4-FFF2-40B4-BE49-F238E27FC236}">
                <a16:creationId xmlns:a16="http://schemas.microsoft.com/office/drawing/2014/main" id="{00000000-0008-0000-0800-00006A040200}"/>
              </a:ext>
            </a:extLst>
          </xdr:cNvPr>
          <xdr:cNvSpPr>
            <a:spLocks noChangeArrowheads="1"/>
          </xdr:cNvSpPr>
        </xdr:nvSpPr>
        <xdr:spPr bwMode="auto">
          <a:xfrm>
            <a:off x="73" y="1465"/>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03" name="Rectangle 6">
            <a:extLst>
              <a:ext uri="{FF2B5EF4-FFF2-40B4-BE49-F238E27FC236}">
                <a16:creationId xmlns:a16="http://schemas.microsoft.com/office/drawing/2014/main" id="{00000000-0008-0000-0800-00006B040200}"/>
              </a:ext>
            </a:extLst>
          </xdr:cNvPr>
          <xdr:cNvSpPr>
            <a:spLocks noChangeArrowheads="1"/>
          </xdr:cNvSpPr>
        </xdr:nvSpPr>
        <xdr:spPr bwMode="auto">
          <a:xfrm>
            <a:off x="89" y="1481"/>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13</xdr:col>
      <xdr:colOff>228600</xdr:colOff>
      <xdr:row>37</xdr:row>
      <xdr:rowOff>0</xdr:rowOff>
    </xdr:from>
    <xdr:to>
      <xdr:col>25</xdr:col>
      <xdr:colOff>180975</xdr:colOff>
      <xdr:row>76</xdr:row>
      <xdr:rowOff>9525</xdr:rowOff>
    </xdr:to>
    <xdr:grpSp>
      <xdr:nvGrpSpPr>
        <xdr:cNvPr id="132193" name="Group 7">
          <a:extLst>
            <a:ext uri="{FF2B5EF4-FFF2-40B4-BE49-F238E27FC236}">
              <a16:creationId xmlns:a16="http://schemas.microsoft.com/office/drawing/2014/main" id="{00000000-0008-0000-0800-000061040200}"/>
            </a:ext>
          </a:extLst>
        </xdr:cNvPr>
        <xdr:cNvGrpSpPr>
          <a:grpSpLocks/>
        </xdr:cNvGrpSpPr>
      </xdr:nvGrpSpPr>
      <xdr:grpSpPr bwMode="auto">
        <a:xfrm>
          <a:off x="3324225" y="4405313"/>
          <a:ext cx="2809875" cy="4652962"/>
          <a:chOff x="25" y="1417"/>
          <a:chExt cx="307" cy="516"/>
        </a:xfrm>
      </xdr:grpSpPr>
      <xdr:sp macro="" textlink="">
        <xdr:nvSpPr>
          <xdr:cNvPr id="132194" name="Rectangle 8">
            <a:extLst>
              <a:ext uri="{FF2B5EF4-FFF2-40B4-BE49-F238E27FC236}">
                <a16:creationId xmlns:a16="http://schemas.microsoft.com/office/drawing/2014/main" id="{00000000-0008-0000-0800-000062040200}"/>
              </a:ext>
            </a:extLst>
          </xdr:cNvPr>
          <xdr:cNvSpPr>
            <a:spLocks noChangeArrowheads="1"/>
          </xdr:cNvSpPr>
        </xdr:nvSpPr>
        <xdr:spPr bwMode="auto">
          <a:xfrm>
            <a:off x="25" y="1417"/>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95" name="Rectangle 9">
            <a:extLst>
              <a:ext uri="{FF2B5EF4-FFF2-40B4-BE49-F238E27FC236}">
                <a16:creationId xmlns:a16="http://schemas.microsoft.com/office/drawing/2014/main" id="{00000000-0008-0000-0800-000063040200}"/>
              </a:ext>
            </a:extLst>
          </xdr:cNvPr>
          <xdr:cNvSpPr>
            <a:spLocks noChangeArrowheads="1"/>
          </xdr:cNvSpPr>
        </xdr:nvSpPr>
        <xdr:spPr bwMode="auto">
          <a:xfrm>
            <a:off x="41" y="1433"/>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96" name="Rectangle 10">
            <a:extLst>
              <a:ext uri="{FF2B5EF4-FFF2-40B4-BE49-F238E27FC236}">
                <a16:creationId xmlns:a16="http://schemas.microsoft.com/office/drawing/2014/main" id="{00000000-0008-0000-0800-000064040200}"/>
              </a:ext>
            </a:extLst>
          </xdr:cNvPr>
          <xdr:cNvSpPr>
            <a:spLocks noChangeArrowheads="1"/>
          </xdr:cNvSpPr>
        </xdr:nvSpPr>
        <xdr:spPr bwMode="auto">
          <a:xfrm>
            <a:off x="57" y="1449"/>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97" name="Rectangle 11">
            <a:extLst>
              <a:ext uri="{FF2B5EF4-FFF2-40B4-BE49-F238E27FC236}">
                <a16:creationId xmlns:a16="http://schemas.microsoft.com/office/drawing/2014/main" id="{00000000-0008-0000-0800-000065040200}"/>
              </a:ext>
            </a:extLst>
          </xdr:cNvPr>
          <xdr:cNvSpPr>
            <a:spLocks noChangeArrowheads="1"/>
          </xdr:cNvSpPr>
        </xdr:nvSpPr>
        <xdr:spPr bwMode="auto">
          <a:xfrm>
            <a:off x="73" y="1465"/>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98" name="Rectangle 12">
            <a:extLst>
              <a:ext uri="{FF2B5EF4-FFF2-40B4-BE49-F238E27FC236}">
                <a16:creationId xmlns:a16="http://schemas.microsoft.com/office/drawing/2014/main" id="{00000000-0008-0000-0800-000066040200}"/>
              </a:ext>
            </a:extLst>
          </xdr:cNvPr>
          <xdr:cNvSpPr>
            <a:spLocks noChangeArrowheads="1"/>
          </xdr:cNvSpPr>
        </xdr:nvSpPr>
        <xdr:spPr bwMode="auto">
          <a:xfrm>
            <a:off x="89" y="1481"/>
            <a:ext cx="243" cy="452"/>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0</xdr:row>
      <xdr:rowOff>228600</xdr:rowOff>
    </xdr:from>
    <xdr:to>
      <xdr:col>16</xdr:col>
      <xdr:colOff>323850</xdr:colOff>
      <xdr:row>0</xdr:row>
      <xdr:rowOff>228600</xdr:rowOff>
    </xdr:to>
    <xdr:sp macro="" textlink="">
      <xdr:nvSpPr>
        <xdr:cNvPr id="15293" name="Line 1">
          <a:extLst>
            <a:ext uri="{FF2B5EF4-FFF2-40B4-BE49-F238E27FC236}">
              <a16:creationId xmlns:a16="http://schemas.microsoft.com/office/drawing/2014/main" id="{00000000-0008-0000-2100-0000BD3B0000}"/>
            </a:ext>
          </a:extLst>
        </xdr:cNvPr>
        <xdr:cNvSpPr>
          <a:spLocks noChangeShapeType="1"/>
        </xdr:cNvSpPr>
      </xdr:nvSpPr>
      <xdr:spPr bwMode="auto">
        <a:xfrm>
          <a:off x="16554450" y="152400"/>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53</xdr:row>
      <xdr:rowOff>228600</xdr:rowOff>
    </xdr:from>
    <xdr:to>
      <xdr:col>17</xdr:col>
      <xdr:colOff>0</xdr:colOff>
      <xdr:row>53</xdr:row>
      <xdr:rowOff>228600</xdr:rowOff>
    </xdr:to>
    <xdr:sp macro="" textlink="">
      <xdr:nvSpPr>
        <xdr:cNvPr id="15294" name="Line 2">
          <a:extLst>
            <a:ext uri="{FF2B5EF4-FFF2-40B4-BE49-F238E27FC236}">
              <a16:creationId xmlns:a16="http://schemas.microsoft.com/office/drawing/2014/main" id="{00000000-0008-0000-2100-0000BE3B0000}"/>
            </a:ext>
          </a:extLst>
        </xdr:cNvPr>
        <xdr:cNvSpPr>
          <a:spLocks noChangeShapeType="1"/>
        </xdr:cNvSpPr>
      </xdr:nvSpPr>
      <xdr:spPr bwMode="auto">
        <a:xfrm>
          <a:off x="17059275" y="130016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0</xdr:row>
      <xdr:rowOff>228600</xdr:rowOff>
    </xdr:from>
    <xdr:to>
      <xdr:col>16</xdr:col>
      <xdr:colOff>323850</xdr:colOff>
      <xdr:row>0</xdr:row>
      <xdr:rowOff>228600</xdr:rowOff>
    </xdr:to>
    <xdr:sp macro="" textlink="">
      <xdr:nvSpPr>
        <xdr:cNvPr id="2" name="Line 1">
          <a:extLst>
            <a:ext uri="{FF2B5EF4-FFF2-40B4-BE49-F238E27FC236}">
              <a16:creationId xmlns:a16="http://schemas.microsoft.com/office/drawing/2014/main" id="{00000000-0008-0000-2200-000002000000}"/>
            </a:ext>
          </a:extLst>
        </xdr:cNvPr>
        <xdr:cNvSpPr>
          <a:spLocks noChangeShapeType="1"/>
        </xdr:cNvSpPr>
      </xdr:nvSpPr>
      <xdr:spPr bwMode="auto">
        <a:xfrm>
          <a:off x="14087475" y="152400"/>
          <a:ext cx="657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55</xdr:row>
      <xdr:rowOff>228600</xdr:rowOff>
    </xdr:from>
    <xdr:to>
      <xdr:col>17</xdr:col>
      <xdr:colOff>0</xdr:colOff>
      <xdr:row>55</xdr:row>
      <xdr:rowOff>228600</xdr:rowOff>
    </xdr:to>
    <xdr:sp macro="" textlink="">
      <xdr:nvSpPr>
        <xdr:cNvPr id="3" name="Line 2">
          <a:extLst>
            <a:ext uri="{FF2B5EF4-FFF2-40B4-BE49-F238E27FC236}">
              <a16:creationId xmlns:a16="http://schemas.microsoft.com/office/drawing/2014/main" id="{00000000-0008-0000-2200-000003000000}"/>
            </a:ext>
          </a:extLst>
        </xdr:cNvPr>
        <xdr:cNvSpPr>
          <a:spLocks noChangeShapeType="1"/>
        </xdr:cNvSpPr>
      </xdr:nvSpPr>
      <xdr:spPr bwMode="auto">
        <a:xfrm>
          <a:off x="14420850" y="1347787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109</xdr:row>
      <xdr:rowOff>228600</xdr:rowOff>
    </xdr:from>
    <xdr:to>
      <xdr:col>17</xdr:col>
      <xdr:colOff>0</xdr:colOff>
      <xdr:row>109</xdr:row>
      <xdr:rowOff>228600</xdr:rowOff>
    </xdr:to>
    <xdr:sp macro="" textlink="">
      <xdr:nvSpPr>
        <xdr:cNvPr id="4" name="Line 2">
          <a:extLst>
            <a:ext uri="{FF2B5EF4-FFF2-40B4-BE49-F238E27FC236}">
              <a16:creationId xmlns:a16="http://schemas.microsoft.com/office/drawing/2014/main" id="{00000000-0008-0000-2200-000004000000}"/>
            </a:ext>
          </a:extLst>
        </xdr:cNvPr>
        <xdr:cNvSpPr>
          <a:spLocks noChangeShapeType="1"/>
        </xdr:cNvSpPr>
      </xdr:nvSpPr>
      <xdr:spPr bwMode="auto">
        <a:xfrm>
          <a:off x="14420850" y="266414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0</xdr:row>
      <xdr:rowOff>228600</xdr:rowOff>
    </xdr:from>
    <xdr:to>
      <xdr:col>16</xdr:col>
      <xdr:colOff>323850</xdr:colOff>
      <xdr:row>0</xdr:row>
      <xdr:rowOff>228600</xdr:rowOff>
    </xdr:to>
    <xdr:sp macro="" textlink="">
      <xdr:nvSpPr>
        <xdr:cNvPr id="123986" name="Line 1">
          <a:extLst>
            <a:ext uri="{FF2B5EF4-FFF2-40B4-BE49-F238E27FC236}">
              <a16:creationId xmlns:a16="http://schemas.microsoft.com/office/drawing/2014/main" id="{00000000-0008-0000-2300-000052E40100}"/>
            </a:ext>
          </a:extLst>
        </xdr:cNvPr>
        <xdr:cNvSpPr>
          <a:spLocks noChangeShapeType="1"/>
        </xdr:cNvSpPr>
      </xdr:nvSpPr>
      <xdr:spPr bwMode="auto">
        <a:xfrm>
          <a:off x="16554450" y="152400"/>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53</xdr:row>
      <xdr:rowOff>228600</xdr:rowOff>
    </xdr:from>
    <xdr:to>
      <xdr:col>17</xdr:col>
      <xdr:colOff>0</xdr:colOff>
      <xdr:row>53</xdr:row>
      <xdr:rowOff>228600</xdr:rowOff>
    </xdr:to>
    <xdr:sp macro="" textlink="">
      <xdr:nvSpPr>
        <xdr:cNvPr id="123987" name="Line 2">
          <a:extLst>
            <a:ext uri="{FF2B5EF4-FFF2-40B4-BE49-F238E27FC236}">
              <a16:creationId xmlns:a16="http://schemas.microsoft.com/office/drawing/2014/main" id="{00000000-0008-0000-2300-000053E40100}"/>
            </a:ext>
          </a:extLst>
        </xdr:cNvPr>
        <xdr:cNvSpPr>
          <a:spLocks noChangeShapeType="1"/>
        </xdr:cNvSpPr>
      </xdr:nvSpPr>
      <xdr:spPr bwMode="auto">
        <a:xfrm>
          <a:off x="17059275" y="130016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606878</xdr:colOff>
      <xdr:row>0</xdr:row>
      <xdr:rowOff>95250</xdr:rowOff>
    </xdr:from>
    <xdr:to>
      <xdr:col>9</xdr:col>
      <xdr:colOff>590550</xdr:colOff>
      <xdr:row>3</xdr:row>
      <xdr:rowOff>95250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8026853" y="95250"/>
          <a:ext cx="669472" cy="752475"/>
          <a:chOff x="14137821" y="0"/>
          <a:chExt cx="693965" cy="802821"/>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4137821" y="0"/>
            <a:ext cx="693965" cy="20410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審 　査</a:t>
            </a:r>
          </a:p>
        </xdr:txBody>
      </xdr:sp>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4137821" y="204107"/>
            <a:ext cx="693965" cy="59871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435428</xdr:colOff>
      <xdr:row>0</xdr:row>
      <xdr:rowOff>0</xdr:rowOff>
    </xdr:from>
    <xdr:to>
      <xdr:col>7</xdr:col>
      <xdr:colOff>0</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169478" y="0"/>
          <a:ext cx="669472" cy="752475"/>
          <a:chOff x="14137821" y="0"/>
          <a:chExt cx="693965" cy="802821"/>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4137821" y="0"/>
            <a:ext cx="693965" cy="20410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審 　査</a:t>
            </a:r>
          </a:p>
        </xdr:txBody>
      </xdr:sp>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4137821" y="204107"/>
            <a:ext cx="693965" cy="59871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114300</xdr:colOff>
      <xdr:row>5</xdr:row>
      <xdr:rowOff>104775</xdr:rowOff>
    </xdr:from>
    <xdr:to>
      <xdr:col>8</xdr:col>
      <xdr:colOff>523875</xdr:colOff>
      <xdr:row>10</xdr:row>
      <xdr:rowOff>57150</xdr:rowOff>
    </xdr:to>
    <xdr:sp macro="" textlink="">
      <xdr:nvSpPr>
        <xdr:cNvPr id="131585" name="Oval 2">
          <a:extLst>
            <a:ext uri="{FF2B5EF4-FFF2-40B4-BE49-F238E27FC236}">
              <a16:creationId xmlns:a16="http://schemas.microsoft.com/office/drawing/2014/main" id="{00000000-0008-0000-0C00-000001020200}"/>
            </a:ext>
          </a:extLst>
        </xdr:cNvPr>
        <xdr:cNvSpPr>
          <a:spLocks noChangeArrowheads="1"/>
        </xdr:cNvSpPr>
      </xdr:nvSpPr>
      <xdr:spPr bwMode="auto">
        <a:xfrm>
          <a:off x="4514850" y="1590675"/>
          <a:ext cx="1095375" cy="10953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542925</xdr:colOff>
      <xdr:row>5</xdr:row>
      <xdr:rowOff>114300</xdr:rowOff>
    </xdr:from>
    <xdr:to>
      <xdr:col>7</xdr:col>
      <xdr:colOff>542925</xdr:colOff>
      <xdr:row>11</xdr:row>
      <xdr:rowOff>76200</xdr:rowOff>
    </xdr:to>
    <xdr:sp macro="" textlink="">
      <xdr:nvSpPr>
        <xdr:cNvPr id="131586" name="Line 4">
          <a:extLst>
            <a:ext uri="{FF2B5EF4-FFF2-40B4-BE49-F238E27FC236}">
              <a16:creationId xmlns:a16="http://schemas.microsoft.com/office/drawing/2014/main" id="{00000000-0008-0000-0C00-000002020200}"/>
            </a:ext>
          </a:extLst>
        </xdr:cNvPr>
        <xdr:cNvSpPr>
          <a:spLocks noChangeShapeType="1"/>
        </xdr:cNvSpPr>
      </xdr:nvSpPr>
      <xdr:spPr bwMode="auto">
        <a:xfrm>
          <a:off x="4943475" y="1600200"/>
          <a:ext cx="0" cy="1333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114300</xdr:colOff>
      <xdr:row>5</xdr:row>
      <xdr:rowOff>133350</xdr:rowOff>
    </xdr:from>
    <xdr:to>
      <xdr:col>8</xdr:col>
      <xdr:colOff>114300</xdr:colOff>
      <xdr:row>11</xdr:row>
      <xdr:rowOff>95250</xdr:rowOff>
    </xdr:to>
    <xdr:sp macro="" textlink="">
      <xdr:nvSpPr>
        <xdr:cNvPr id="131587" name="Line 5">
          <a:extLst>
            <a:ext uri="{FF2B5EF4-FFF2-40B4-BE49-F238E27FC236}">
              <a16:creationId xmlns:a16="http://schemas.microsoft.com/office/drawing/2014/main" id="{00000000-0008-0000-0C00-000003020200}"/>
            </a:ext>
          </a:extLst>
        </xdr:cNvPr>
        <xdr:cNvSpPr>
          <a:spLocks noChangeShapeType="1"/>
        </xdr:cNvSpPr>
      </xdr:nvSpPr>
      <xdr:spPr bwMode="auto">
        <a:xfrm>
          <a:off x="5200650" y="1619250"/>
          <a:ext cx="0" cy="1333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485775</xdr:colOff>
      <xdr:row>8</xdr:row>
      <xdr:rowOff>0</xdr:rowOff>
    </xdr:from>
    <xdr:to>
      <xdr:col>7</xdr:col>
      <xdr:colOff>123825</xdr:colOff>
      <xdr:row>8</xdr:row>
      <xdr:rowOff>9525</xdr:rowOff>
    </xdr:to>
    <xdr:sp macro="" textlink="">
      <xdr:nvSpPr>
        <xdr:cNvPr id="131588" name="Line 7">
          <a:extLst>
            <a:ext uri="{FF2B5EF4-FFF2-40B4-BE49-F238E27FC236}">
              <a16:creationId xmlns:a16="http://schemas.microsoft.com/office/drawing/2014/main" id="{00000000-0008-0000-0C00-000004020200}"/>
            </a:ext>
          </a:extLst>
        </xdr:cNvPr>
        <xdr:cNvSpPr>
          <a:spLocks noChangeShapeType="1"/>
        </xdr:cNvSpPr>
      </xdr:nvSpPr>
      <xdr:spPr bwMode="auto">
        <a:xfrm>
          <a:off x="4200525" y="2171700"/>
          <a:ext cx="32385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514350</xdr:colOff>
      <xdr:row>7</xdr:row>
      <xdr:rowOff>219075</xdr:rowOff>
    </xdr:from>
    <xdr:to>
      <xdr:col>9</xdr:col>
      <xdr:colOff>123825</xdr:colOff>
      <xdr:row>7</xdr:row>
      <xdr:rowOff>219075</xdr:rowOff>
    </xdr:to>
    <xdr:sp macro="" textlink="">
      <xdr:nvSpPr>
        <xdr:cNvPr id="131589" name="Line 8">
          <a:extLst>
            <a:ext uri="{FF2B5EF4-FFF2-40B4-BE49-F238E27FC236}">
              <a16:creationId xmlns:a16="http://schemas.microsoft.com/office/drawing/2014/main" id="{00000000-0008-0000-0C00-000005020200}"/>
            </a:ext>
          </a:extLst>
        </xdr:cNvPr>
        <xdr:cNvSpPr>
          <a:spLocks noChangeShapeType="1"/>
        </xdr:cNvSpPr>
      </xdr:nvSpPr>
      <xdr:spPr bwMode="auto">
        <a:xfrm>
          <a:off x="5600700" y="2162175"/>
          <a:ext cx="3238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676275</xdr:colOff>
      <xdr:row>4</xdr:row>
      <xdr:rowOff>123825</xdr:rowOff>
    </xdr:from>
    <xdr:to>
      <xdr:col>7</xdr:col>
      <xdr:colOff>676275</xdr:colOff>
      <xdr:row>5</xdr:row>
      <xdr:rowOff>104775</xdr:rowOff>
    </xdr:to>
    <xdr:sp macro="" textlink="">
      <xdr:nvSpPr>
        <xdr:cNvPr id="131590" name="Line 9">
          <a:extLst>
            <a:ext uri="{FF2B5EF4-FFF2-40B4-BE49-F238E27FC236}">
              <a16:creationId xmlns:a16="http://schemas.microsoft.com/office/drawing/2014/main" id="{00000000-0008-0000-0C00-000006020200}"/>
            </a:ext>
          </a:extLst>
        </xdr:cNvPr>
        <xdr:cNvSpPr>
          <a:spLocks noChangeShapeType="1"/>
        </xdr:cNvSpPr>
      </xdr:nvSpPr>
      <xdr:spPr bwMode="auto">
        <a:xfrm>
          <a:off x="5076825" y="1333500"/>
          <a:ext cx="0" cy="2571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5</xdr:row>
      <xdr:rowOff>85725</xdr:rowOff>
    </xdr:from>
    <xdr:to>
      <xdr:col>8</xdr:col>
      <xdr:colOff>666750</xdr:colOff>
      <xdr:row>6</xdr:row>
      <xdr:rowOff>95250</xdr:rowOff>
    </xdr:to>
    <xdr:sp macro="" textlink="">
      <xdr:nvSpPr>
        <xdr:cNvPr id="131591" name="Line 10">
          <a:extLst>
            <a:ext uri="{FF2B5EF4-FFF2-40B4-BE49-F238E27FC236}">
              <a16:creationId xmlns:a16="http://schemas.microsoft.com/office/drawing/2014/main" id="{00000000-0008-0000-0C00-000007020200}"/>
            </a:ext>
          </a:extLst>
        </xdr:cNvPr>
        <xdr:cNvSpPr>
          <a:spLocks noChangeShapeType="1"/>
        </xdr:cNvSpPr>
      </xdr:nvSpPr>
      <xdr:spPr bwMode="auto">
        <a:xfrm flipV="1">
          <a:off x="5486400" y="1571625"/>
          <a:ext cx="266700" cy="2381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xdr:row>
      <xdr:rowOff>76200</xdr:rowOff>
    </xdr:from>
    <xdr:to>
      <xdr:col>7</xdr:col>
      <xdr:colOff>228600</xdr:colOff>
      <xdr:row>6</xdr:row>
      <xdr:rowOff>85725</xdr:rowOff>
    </xdr:to>
    <xdr:sp macro="" textlink="">
      <xdr:nvSpPr>
        <xdr:cNvPr id="131592" name="Line 11">
          <a:extLst>
            <a:ext uri="{FF2B5EF4-FFF2-40B4-BE49-F238E27FC236}">
              <a16:creationId xmlns:a16="http://schemas.microsoft.com/office/drawing/2014/main" id="{00000000-0008-0000-0C00-000008020200}"/>
            </a:ext>
          </a:extLst>
        </xdr:cNvPr>
        <xdr:cNvSpPr>
          <a:spLocks noChangeShapeType="1"/>
        </xdr:cNvSpPr>
      </xdr:nvSpPr>
      <xdr:spPr bwMode="auto">
        <a:xfrm flipH="1" flipV="1">
          <a:off x="4400550" y="1562100"/>
          <a:ext cx="228600" cy="23812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9</xdr:row>
      <xdr:rowOff>114300</xdr:rowOff>
    </xdr:from>
    <xdr:to>
      <xdr:col>7</xdr:col>
      <xdr:colOff>276225</xdr:colOff>
      <xdr:row>10</xdr:row>
      <xdr:rowOff>133350</xdr:rowOff>
    </xdr:to>
    <xdr:sp macro="" textlink="">
      <xdr:nvSpPr>
        <xdr:cNvPr id="131593" name="Line 12">
          <a:extLst>
            <a:ext uri="{FF2B5EF4-FFF2-40B4-BE49-F238E27FC236}">
              <a16:creationId xmlns:a16="http://schemas.microsoft.com/office/drawing/2014/main" id="{00000000-0008-0000-0C00-000009020200}"/>
            </a:ext>
          </a:extLst>
        </xdr:cNvPr>
        <xdr:cNvSpPr>
          <a:spLocks noChangeShapeType="1"/>
        </xdr:cNvSpPr>
      </xdr:nvSpPr>
      <xdr:spPr bwMode="auto">
        <a:xfrm flipH="1">
          <a:off x="4419600" y="2514600"/>
          <a:ext cx="257175" cy="2476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9</xdr:row>
      <xdr:rowOff>76200</xdr:rowOff>
    </xdr:from>
    <xdr:to>
      <xdr:col>8</xdr:col>
      <xdr:colOff>666750</xdr:colOff>
      <xdr:row>10</xdr:row>
      <xdr:rowOff>104775</xdr:rowOff>
    </xdr:to>
    <xdr:sp macro="" textlink="">
      <xdr:nvSpPr>
        <xdr:cNvPr id="131594" name="Line 13">
          <a:extLst>
            <a:ext uri="{FF2B5EF4-FFF2-40B4-BE49-F238E27FC236}">
              <a16:creationId xmlns:a16="http://schemas.microsoft.com/office/drawing/2014/main" id="{00000000-0008-0000-0C00-00000A020200}"/>
            </a:ext>
          </a:extLst>
        </xdr:cNvPr>
        <xdr:cNvSpPr>
          <a:spLocks noChangeShapeType="1"/>
        </xdr:cNvSpPr>
      </xdr:nvSpPr>
      <xdr:spPr bwMode="auto">
        <a:xfrm>
          <a:off x="5467350" y="2476500"/>
          <a:ext cx="285750" cy="2571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10</xdr:row>
      <xdr:rowOff>152400</xdr:rowOff>
    </xdr:from>
    <xdr:to>
      <xdr:col>8</xdr:col>
      <xdr:colOff>9525</xdr:colOff>
      <xdr:row>11</xdr:row>
      <xdr:rowOff>133350</xdr:rowOff>
    </xdr:to>
    <xdr:sp macro="" textlink="">
      <xdr:nvSpPr>
        <xdr:cNvPr id="131595" name="Line 14">
          <a:extLst>
            <a:ext uri="{FF2B5EF4-FFF2-40B4-BE49-F238E27FC236}">
              <a16:creationId xmlns:a16="http://schemas.microsoft.com/office/drawing/2014/main" id="{00000000-0008-0000-0C00-00000B020200}"/>
            </a:ext>
          </a:extLst>
        </xdr:cNvPr>
        <xdr:cNvSpPr>
          <a:spLocks noChangeShapeType="1"/>
        </xdr:cNvSpPr>
      </xdr:nvSpPr>
      <xdr:spPr bwMode="auto">
        <a:xfrm>
          <a:off x="5095875" y="2781300"/>
          <a:ext cx="0" cy="20955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485775</xdr:colOff>
      <xdr:row>18</xdr:row>
      <xdr:rowOff>9525</xdr:rowOff>
    </xdr:from>
    <xdr:to>
      <xdr:col>2</xdr:col>
      <xdr:colOff>285750</xdr:colOff>
      <xdr:row>19</xdr:row>
      <xdr:rowOff>28575</xdr:rowOff>
    </xdr:to>
    <xdr:sp macro="" textlink="">
      <xdr:nvSpPr>
        <xdr:cNvPr id="131596" name="Oval 17">
          <a:extLst>
            <a:ext uri="{FF2B5EF4-FFF2-40B4-BE49-F238E27FC236}">
              <a16:creationId xmlns:a16="http://schemas.microsoft.com/office/drawing/2014/main" id="{00000000-0008-0000-0C00-00000C020200}"/>
            </a:ext>
          </a:extLst>
        </xdr:cNvPr>
        <xdr:cNvSpPr>
          <a:spLocks noChangeArrowheads="1"/>
        </xdr:cNvSpPr>
      </xdr:nvSpPr>
      <xdr:spPr bwMode="auto">
        <a:xfrm>
          <a:off x="771525" y="4486275"/>
          <a:ext cx="485775" cy="4857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457200</xdr:colOff>
      <xdr:row>18</xdr:row>
      <xdr:rowOff>28575</xdr:rowOff>
    </xdr:from>
    <xdr:to>
      <xdr:col>8</xdr:col>
      <xdr:colOff>247650</xdr:colOff>
      <xdr:row>19</xdr:row>
      <xdr:rowOff>19050</xdr:rowOff>
    </xdr:to>
    <xdr:sp macro="" textlink="">
      <xdr:nvSpPr>
        <xdr:cNvPr id="131597" name="Oval 18">
          <a:extLst>
            <a:ext uri="{FF2B5EF4-FFF2-40B4-BE49-F238E27FC236}">
              <a16:creationId xmlns:a16="http://schemas.microsoft.com/office/drawing/2014/main" id="{00000000-0008-0000-0C00-00000D020200}"/>
            </a:ext>
          </a:extLst>
        </xdr:cNvPr>
        <xdr:cNvSpPr>
          <a:spLocks noChangeArrowheads="1"/>
        </xdr:cNvSpPr>
      </xdr:nvSpPr>
      <xdr:spPr bwMode="auto">
        <a:xfrm>
          <a:off x="4857750" y="4505325"/>
          <a:ext cx="476250" cy="4572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152400</xdr:colOff>
      <xdr:row>18</xdr:row>
      <xdr:rowOff>180975</xdr:rowOff>
    </xdr:from>
    <xdr:to>
      <xdr:col>1</xdr:col>
      <xdr:colOff>485775</xdr:colOff>
      <xdr:row>18</xdr:row>
      <xdr:rowOff>180975</xdr:rowOff>
    </xdr:to>
    <xdr:sp macro="" textlink="">
      <xdr:nvSpPr>
        <xdr:cNvPr id="131598" name="Line 19">
          <a:extLst>
            <a:ext uri="{FF2B5EF4-FFF2-40B4-BE49-F238E27FC236}">
              <a16:creationId xmlns:a16="http://schemas.microsoft.com/office/drawing/2014/main" id="{00000000-0008-0000-0C00-00000E020200}"/>
            </a:ext>
          </a:extLst>
        </xdr:cNvPr>
        <xdr:cNvSpPr>
          <a:spLocks noChangeShapeType="1"/>
        </xdr:cNvSpPr>
      </xdr:nvSpPr>
      <xdr:spPr bwMode="auto">
        <a:xfrm>
          <a:off x="438150" y="46577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142875</xdr:colOff>
      <xdr:row>18</xdr:row>
      <xdr:rowOff>333375</xdr:rowOff>
    </xdr:from>
    <xdr:to>
      <xdr:col>1</xdr:col>
      <xdr:colOff>504825</xdr:colOff>
      <xdr:row>18</xdr:row>
      <xdr:rowOff>333375</xdr:rowOff>
    </xdr:to>
    <xdr:sp macro="" textlink="">
      <xdr:nvSpPr>
        <xdr:cNvPr id="131599" name="Line 20">
          <a:extLst>
            <a:ext uri="{FF2B5EF4-FFF2-40B4-BE49-F238E27FC236}">
              <a16:creationId xmlns:a16="http://schemas.microsoft.com/office/drawing/2014/main" id="{00000000-0008-0000-0C00-00000F020200}"/>
            </a:ext>
          </a:extLst>
        </xdr:cNvPr>
        <xdr:cNvSpPr>
          <a:spLocks noChangeShapeType="1"/>
        </xdr:cNvSpPr>
      </xdr:nvSpPr>
      <xdr:spPr bwMode="auto">
        <a:xfrm>
          <a:off x="428625" y="4810125"/>
          <a:ext cx="361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276225</xdr:colOff>
      <xdr:row>18</xdr:row>
      <xdr:rowOff>190500</xdr:rowOff>
    </xdr:from>
    <xdr:to>
      <xdr:col>7</xdr:col>
      <xdr:colOff>466725</xdr:colOff>
      <xdr:row>18</xdr:row>
      <xdr:rowOff>190500</xdr:rowOff>
    </xdr:to>
    <xdr:sp macro="" textlink="">
      <xdr:nvSpPr>
        <xdr:cNvPr id="131600" name="Line 21">
          <a:extLst>
            <a:ext uri="{FF2B5EF4-FFF2-40B4-BE49-F238E27FC236}">
              <a16:creationId xmlns:a16="http://schemas.microsoft.com/office/drawing/2014/main" id="{00000000-0008-0000-0C00-000010020200}"/>
            </a:ext>
          </a:extLst>
        </xdr:cNvPr>
        <xdr:cNvSpPr>
          <a:spLocks noChangeShapeType="1"/>
        </xdr:cNvSpPr>
      </xdr:nvSpPr>
      <xdr:spPr bwMode="auto">
        <a:xfrm>
          <a:off x="1247775" y="4667250"/>
          <a:ext cx="3619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18</xdr:row>
      <xdr:rowOff>333375</xdr:rowOff>
    </xdr:from>
    <xdr:to>
      <xdr:col>7</xdr:col>
      <xdr:colOff>476250</xdr:colOff>
      <xdr:row>18</xdr:row>
      <xdr:rowOff>333375</xdr:rowOff>
    </xdr:to>
    <xdr:sp macro="" textlink="">
      <xdr:nvSpPr>
        <xdr:cNvPr id="131601" name="Line 22">
          <a:extLst>
            <a:ext uri="{FF2B5EF4-FFF2-40B4-BE49-F238E27FC236}">
              <a16:creationId xmlns:a16="http://schemas.microsoft.com/office/drawing/2014/main" id="{00000000-0008-0000-0C00-000011020200}"/>
            </a:ext>
          </a:extLst>
        </xdr:cNvPr>
        <xdr:cNvSpPr>
          <a:spLocks noChangeShapeType="1"/>
        </xdr:cNvSpPr>
      </xdr:nvSpPr>
      <xdr:spPr bwMode="auto">
        <a:xfrm flipV="1">
          <a:off x="1238250" y="4810125"/>
          <a:ext cx="3638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18</xdr:row>
      <xdr:rowOff>200025</xdr:rowOff>
    </xdr:from>
    <xdr:to>
      <xdr:col>9</xdr:col>
      <xdr:colOff>9525</xdr:colOff>
      <xdr:row>18</xdr:row>
      <xdr:rowOff>200025</xdr:rowOff>
    </xdr:to>
    <xdr:sp macro="" textlink="">
      <xdr:nvSpPr>
        <xdr:cNvPr id="131602" name="Line 23">
          <a:extLst>
            <a:ext uri="{FF2B5EF4-FFF2-40B4-BE49-F238E27FC236}">
              <a16:creationId xmlns:a16="http://schemas.microsoft.com/office/drawing/2014/main" id="{00000000-0008-0000-0C00-000012020200}"/>
            </a:ext>
          </a:extLst>
        </xdr:cNvPr>
        <xdr:cNvSpPr>
          <a:spLocks noChangeShapeType="1"/>
        </xdr:cNvSpPr>
      </xdr:nvSpPr>
      <xdr:spPr bwMode="auto">
        <a:xfrm>
          <a:off x="5334000" y="46767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228600</xdr:colOff>
      <xdr:row>18</xdr:row>
      <xdr:rowOff>342900</xdr:rowOff>
    </xdr:from>
    <xdr:to>
      <xdr:col>9</xdr:col>
      <xdr:colOff>9525</xdr:colOff>
      <xdr:row>18</xdr:row>
      <xdr:rowOff>342900</xdr:rowOff>
    </xdr:to>
    <xdr:sp macro="" textlink="">
      <xdr:nvSpPr>
        <xdr:cNvPr id="131603" name="Line 24">
          <a:extLst>
            <a:ext uri="{FF2B5EF4-FFF2-40B4-BE49-F238E27FC236}">
              <a16:creationId xmlns:a16="http://schemas.microsoft.com/office/drawing/2014/main" id="{00000000-0008-0000-0C00-000013020200}"/>
            </a:ext>
          </a:extLst>
        </xdr:cNvPr>
        <xdr:cNvSpPr>
          <a:spLocks noChangeShapeType="1"/>
        </xdr:cNvSpPr>
      </xdr:nvSpPr>
      <xdr:spPr bwMode="auto">
        <a:xfrm>
          <a:off x="5314950" y="4819650"/>
          <a:ext cx="495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15</xdr:row>
      <xdr:rowOff>200025</xdr:rowOff>
    </xdr:from>
    <xdr:to>
      <xdr:col>5</xdr:col>
      <xdr:colOff>133350</xdr:colOff>
      <xdr:row>18</xdr:row>
      <xdr:rowOff>190500</xdr:rowOff>
    </xdr:to>
    <xdr:sp macro="" textlink="">
      <xdr:nvSpPr>
        <xdr:cNvPr id="131604" name="Line 25">
          <a:extLst>
            <a:ext uri="{FF2B5EF4-FFF2-40B4-BE49-F238E27FC236}">
              <a16:creationId xmlns:a16="http://schemas.microsoft.com/office/drawing/2014/main" id="{00000000-0008-0000-0C00-000014020200}"/>
            </a:ext>
          </a:extLst>
        </xdr:cNvPr>
        <xdr:cNvSpPr>
          <a:spLocks noChangeShapeType="1"/>
        </xdr:cNvSpPr>
      </xdr:nvSpPr>
      <xdr:spPr bwMode="auto">
        <a:xfrm>
          <a:off x="3162300" y="4095750"/>
          <a:ext cx="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18</xdr:row>
      <xdr:rowOff>333375</xdr:rowOff>
    </xdr:from>
    <xdr:to>
      <xdr:col>5</xdr:col>
      <xdr:colOff>133350</xdr:colOff>
      <xdr:row>21</xdr:row>
      <xdr:rowOff>57150</xdr:rowOff>
    </xdr:to>
    <xdr:sp macro="" textlink="">
      <xdr:nvSpPr>
        <xdr:cNvPr id="131605" name="Line 26">
          <a:extLst>
            <a:ext uri="{FF2B5EF4-FFF2-40B4-BE49-F238E27FC236}">
              <a16:creationId xmlns:a16="http://schemas.microsoft.com/office/drawing/2014/main" id="{00000000-0008-0000-0C00-000015020200}"/>
            </a:ext>
          </a:extLst>
        </xdr:cNvPr>
        <xdr:cNvSpPr>
          <a:spLocks noChangeShapeType="1"/>
        </xdr:cNvSpPr>
      </xdr:nvSpPr>
      <xdr:spPr bwMode="auto">
        <a:xfrm>
          <a:off x="3162300" y="4810125"/>
          <a:ext cx="0" cy="533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15</xdr:row>
      <xdr:rowOff>228600</xdr:rowOff>
    </xdr:from>
    <xdr:to>
      <xdr:col>2</xdr:col>
      <xdr:colOff>57150</xdr:colOff>
      <xdr:row>17</xdr:row>
      <xdr:rowOff>57150</xdr:rowOff>
    </xdr:to>
    <xdr:sp macro="" textlink="">
      <xdr:nvSpPr>
        <xdr:cNvPr id="131606" name="Line 27">
          <a:extLst>
            <a:ext uri="{FF2B5EF4-FFF2-40B4-BE49-F238E27FC236}">
              <a16:creationId xmlns:a16="http://schemas.microsoft.com/office/drawing/2014/main" id="{00000000-0008-0000-0C00-000016020200}"/>
            </a:ext>
          </a:extLst>
        </xdr:cNvPr>
        <xdr:cNvSpPr>
          <a:spLocks noChangeShapeType="1"/>
        </xdr:cNvSpPr>
      </xdr:nvSpPr>
      <xdr:spPr bwMode="auto">
        <a:xfrm>
          <a:off x="1028700" y="4124325"/>
          <a:ext cx="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47625</xdr:colOff>
      <xdr:row>19</xdr:row>
      <xdr:rowOff>114300</xdr:rowOff>
    </xdr:from>
    <xdr:to>
      <xdr:col>2</xdr:col>
      <xdr:colOff>47625</xdr:colOff>
      <xdr:row>21</xdr:row>
      <xdr:rowOff>9525</xdr:rowOff>
    </xdr:to>
    <xdr:sp macro="" textlink="">
      <xdr:nvSpPr>
        <xdr:cNvPr id="131607" name="Line 28">
          <a:extLst>
            <a:ext uri="{FF2B5EF4-FFF2-40B4-BE49-F238E27FC236}">
              <a16:creationId xmlns:a16="http://schemas.microsoft.com/office/drawing/2014/main" id="{00000000-0008-0000-0C00-000017020200}"/>
            </a:ext>
          </a:extLst>
        </xdr:cNvPr>
        <xdr:cNvSpPr>
          <a:spLocks noChangeShapeType="1"/>
        </xdr:cNvSpPr>
      </xdr:nvSpPr>
      <xdr:spPr bwMode="auto">
        <a:xfrm>
          <a:off x="1019175" y="5057775"/>
          <a:ext cx="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16</xdr:row>
      <xdr:rowOff>0</xdr:rowOff>
    </xdr:from>
    <xdr:to>
      <xdr:col>8</xdr:col>
      <xdr:colOff>9525</xdr:colOff>
      <xdr:row>17</xdr:row>
      <xdr:rowOff>76200</xdr:rowOff>
    </xdr:to>
    <xdr:sp macro="" textlink="">
      <xdr:nvSpPr>
        <xdr:cNvPr id="131608" name="Line 29">
          <a:extLst>
            <a:ext uri="{FF2B5EF4-FFF2-40B4-BE49-F238E27FC236}">
              <a16:creationId xmlns:a16="http://schemas.microsoft.com/office/drawing/2014/main" id="{00000000-0008-0000-0C00-000018020200}"/>
            </a:ext>
          </a:extLst>
        </xdr:cNvPr>
        <xdr:cNvSpPr>
          <a:spLocks noChangeShapeType="1"/>
        </xdr:cNvSpPr>
      </xdr:nvSpPr>
      <xdr:spPr bwMode="auto">
        <a:xfrm>
          <a:off x="5095875" y="4133850"/>
          <a:ext cx="0" cy="247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114300</xdr:rowOff>
    </xdr:from>
    <xdr:to>
      <xdr:col>8</xdr:col>
      <xdr:colOff>0</xdr:colOff>
      <xdr:row>21</xdr:row>
      <xdr:rowOff>57150</xdr:rowOff>
    </xdr:to>
    <xdr:sp macro="" textlink="">
      <xdr:nvSpPr>
        <xdr:cNvPr id="131609" name="Line 31">
          <a:extLst>
            <a:ext uri="{FF2B5EF4-FFF2-40B4-BE49-F238E27FC236}">
              <a16:creationId xmlns:a16="http://schemas.microsoft.com/office/drawing/2014/main" id="{00000000-0008-0000-0C00-000019020200}"/>
            </a:ext>
          </a:extLst>
        </xdr:cNvPr>
        <xdr:cNvSpPr>
          <a:spLocks noChangeShapeType="1"/>
        </xdr:cNvSpPr>
      </xdr:nvSpPr>
      <xdr:spPr bwMode="auto">
        <a:xfrm>
          <a:off x="5086350" y="5057775"/>
          <a:ext cx="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66675</xdr:colOff>
      <xdr:row>16</xdr:row>
      <xdr:rowOff>123825</xdr:rowOff>
    </xdr:from>
    <xdr:to>
      <xdr:col>5</xdr:col>
      <xdr:colOff>133350</xdr:colOff>
      <xdr:row>16</xdr:row>
      <xdr:rowOff>123825</xdr:rowOff>
    </xdr:to>
    <xdr:sp macro="" textlink="">
      <xdr:nvSpPr>
        <xdr:cNvPr id="131610" name="Line 33">
          <a:extLst>
            <a:ext uri="{FF2B5EF4-FFF2-40B4-BE49-F238E27FC236}">
              <a16:creationId xmlns:a16="http://schemas.microsoft.com/office/drawing/2014/main" id="{00000000-0008-0000-0C00-00001A020200}"/>
            </a:ext>
          </a:extLst>
        </xdr:cNvPr>
        <xdr:cNvSpPr>
          <a:spLocks noChangeShapeType="1"/>
        </xdr:cNvSpPr>
      </xdr:nvSpPr>
      <xdr:spPr bwMode="auto">
        <a:xfrm>
          <a:off x="1038225" y="4257675"/>
          <a:ext cx="2124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5</xdr:col>
      <xdr:colOff>123825</xdr:colOff>
      <xdr:row>16</xdr:row>
      <xdr:rowOff>123825</xdr:rowOff>
    </xdr:from>
    <xdr:to>
      <xdr:col>8</xdr:col>
      <xdr:colOff>9525</xdr:colOff>
      <xdr:row>16</xdr:row>
      <xdr:rowOff>123825</xdr:rowOff>
    </xdr:to>
    <xdr:sp macro="" textlink="">
      <xdr:nvSpPr>
        <xdr:cNvPr id="131611" name="Line 34">
          <a:extLst>
            <a:ext uri="{FF2B5EF4-FFF2-40B4-BE49-F238E27FC236}">
              <a16:creationId xmlns:a16="http://schemas.microsoft.com/office/drawing/2014/main" id="{00000000-0008-0000-0C00-00001B020200}"/>
            </a:ext>
          </a:extLst>
        </xdr:cNvPr>
        <xdr:cNvSpPr>
          <a:spLocks noChangeShapeType="1"/>
        </xdr:cNvSpPr>
      </xdr:nvSpPr>
      <xdr:spPr bwMode="auto">
        <a:xfrm flipV="1">
          <a:off x="3152775" y="4257675"/>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47625</xdr:colOff>
      <xdr:row>20</xdr:row>
      <xdr:rowOff>66675</xdr:rowOff>
    </xdr:from>
    <xdr:to>
      <xdr:col>5</xdr:col>
      <xdr:colOff>133350</xdr:colOff>
      <xdr:row>20</xdr:row>
      <xdr:rowOff>66675</xdr:rowOff>
    </xdr:to>
    <xdr:sp macro="" textlink="">
      <xdr:nvSpPr>
        <xdr:cNvPr id="131612" name="Line 35">
          <a:extLst>
            <a:ext uri="{FF2B5EF4-FFF2-40B4-BE49-F238E27FC236}">
              <a16:creationId xmlns:a16="http://schemas.microsoft.com/office/drawing/2014/main" id="{00000000-0008-0000-0C00-00001C020200}"/>
            </a:ext>
          </a:extLst>
        </xdr:cNvPr>
        <xdr:cNvSpPr>
          <a:spLocks noChangeShapeType="1"/>
        </xdr:cNvSpPr>
      </xdr:nvSpPr>
      <xdr:spPr bwMode="auto">
        <a:xfrm>
          <a:off x="1019175" y="5181600"/>
          <a:ext cx="2143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5</xdr:col>
      <xdr:colOff>123825</xdr:colOff>
      <xdr:row>20</xdr:row>
      <xdr:rowOff>66675</xdr:rowOff>
    </xdr:from>
    <xdr:to>
      <xdr:col>8</xdr:col>
      <xdr:colOff>0</xdr:colOff>
      <xdr:row>20</xdr:row>
      <xdr:rowOff>66675</xdr:rowOff>
    </xdr:to>
    <xdr:sp macro="" textlink="">
      <xdr:nvSpPr>
        <xdr:cNvPr id="131613" name="Line 36">
          <a:extLst>
            <a:ext uri="{FF2B5EF4-FFF2-40B4-BE49-F238E27FC236}">
              <a16:creationId xmlns:a16="http://schemas.microsoft.com/office/drawing/2014/main" id="{00000000-0008-0000-0C00-00001D020200}"/>
            </a:ext>
          </a:extLst>
        </xdr:cNvPr>
        <xdr:cNvSpPr>
          <a:spLocks noChangeShapeType="1"/>
        </xdr:cNvSpPr>
      </xdr:nvSpPr>
      <xdr:spPr bwMode="auto">
        <a:xfrm>
          <a:off x="3152775" y="5181600"/>
          <a:ext cx="1933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1</xdr:col>
      <xdr:colOff>428625</xdr:colOff>
      <xdr:row>27</xdr:row>
      <xdr:rowOff>9525</xdr:rowOff>
    </xdr:from>
    <xdr:to>
      <xdr:col>2</xdr:col>
      <xdr:colOff>352425</xdr:colOff>
      <xdr:row>27</xdr:row>
      <xdr:rowOff>9525</xdr:rowOff>
    </xdr:to>
    <xdr:sp macro="" textlink="">
      <xdr:nvSpPr>
        <xdr:cNvPr id="131614" name="Line 37">
          <a:extLst>
            <a:ext uri="{FF2B5EF4-FFF2-40B4-BE49-F238E27FC236}">
              <a16:creationId xmlns:a16="http://schemas.microsoft.com/office/drawing/2014/main" id="{00000000-0008-0000-0C00-00001E020200}"/>
            </a:ext>
          </a:extLst>
        </xdr:cNvPr>
        <xdr:cNvSpPr>
          <a:spLocks noChangeShapeType="1"/>
        </xdr:cNvSpPr>
      </xdr:nvSpPr>
      <xdr:spPr bwMode="auto">
        <a:xfrm>
          <a:off x="714375" y="6486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438150</xdr:colOff>
      <xdr:row>27</xdr:row>
      <xdr:rowOff>0</xdr:rowOff>
    </xdr:from>
    <xdr:to>
      <xdr:col>1</xdr:col>
      <xdr:colOff>438150</xdr:colOff>
      <xdr:row>27</xdr:row>
      <xdr:rowOff>142875</xdr:rowOff>
    </xdr:to>
    <xdr:sp macro="" textlink="">
      <xdr:nvSpPr>
        <xdr:cNvPr id="131615" name="Line 38">
          <a:extLst>
            <a:ext uri="{FF2B5EF4-FFF2-40B4-BE49-F238E27FC236}">
              <a16:creationId xmlns:a16="http://schemas.microsoft.com/office/drawing/2014/main" id="{00000000-0008-0000-0C00-00001F020200}"/>
            </a:ext>
          </a:extLst>
        </xdr:cNvPr>
        <xdr:cNvSpPr>
          <a:spLocks noChangeShapeType="1"/>
        </xdr:cNvSpPr>
      </xdr:nvSpPr>
      <xdr:spPr bwMode="auto">
        <a:xfrm>
          <a:off x="723900" y="6477000"/>
          <a:ext cx="0"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27</xdr:row>
      <xdr:rowOff>9525</xdr:rowOff>
    </xdr:from>
    <xdr:to>
      <xdr:col>2</xdr:col>
      <xdr:colOff>342900</xdr:colOff>
      <xdr:row>27</xdr:row>
      <xdr:rowOff>152400</xdr:rowOff>
    </xdr:to>
    <xdr:sp macro="" textlink="">
      <xdr:nvSpPr>
        <xdr:cNvPr id="131616" name="Line 39">
          <a:extLst>
            <a:ext uri="{FF2B5EF4-FFF2-40B4-BE49-F238E27FC236}">
              <a16:creationId xmlns:a16="http://schemas.microsoft.com/office/drawing/2014/main" id="{00000000-0008-0000-0C00-000020020200}"/>
            </a:ext>
          </a:extLst>
        </xdr:cNvPr>
        <xdr:cNvSpPr>
          <a:spLocks noChangeShapeType="1"/>
        </xdr:cNvSpPr>
      </xdr:nvSpPr>
      <xdr:spPr bwMode="auto">
        <a:xfrm>
          <a:off x="1314450" y="6486525"/>
          <a:ext cx="0"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552450</xdr:colOff>
      <xdr:row>28</xdr:row>
      <xdr:rowOff>76200</xdr:rowOff>
    </xdr:from>
    <xdr:to>
      <xdr:col>2</xdr:col>
      <xdr:colOff>228600</xdr:colOff>
      <xdr:row>28</xdr:row>
      <xdr:rowOff>76200</xdr:rowOff>
    </xdr:to>
    <xdr:sp macro="" textlink="">
      <xdr:nvSpPr>
        <xdr:cNvPr id="131617" name="Line 41">
          <a:extLst>
            <a:ext uri="{FF2B5EF4-FFF2-40B4-BE49-F238E27FC236}">
              <a16:creationId xmlns:a16="http://schemas.microsoft.com/office/drawing/2014/main" id="{00000000-0008-0000-0C00-000021020200}"/>
            </a:ext>
          </a:extLst>
        </xdr:cNvPr>
        <xdr:cNvSpPr>
          <a:spLocks noChangeShapeType="1"/>
        </xdr:cNvSpPr>
      </xdr:nvSpPr>
      <xdr:spPr bwMode="auto">
        <a:xfrm>
          <a:off x="838200" y="6724650"/>
          <a:ext cx="361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428625</xdr:colOff>
      <xdr:row>27</xdr:row>
      <xdr:rowOff>152400</xdr:rowOff>
    </xdr:from>
    <xdr:to>
      <xdr:col>1</xdr:col>
      <xdr:colOff>571500</xdr:colOff>
      <xdr:row>28</xdr:row>
      <xdr:rowOff>76200</xdr:rowOff>
    </xdr:to>
    <xdr:sp macro="" textlink="">
      <xdr:nvSpPr>
        <xdr:cNvPr id="131618" name="Line 42">
          <a:extLst>
            <a:ext uri="{FF2B5EF4-FFF2-40B4-BE49-F238E27FC236}">
              <a16:creationId xmlns:a16="http://schemas.microsoft.com/office/drawing/2014/main" id="{00000000-0008-0000-0C00-000022020200}"/>
            </a:ext>
          </a:extLst>
        </xdr:cNvPr>
        <xdr:cNvSpPr>
          <a:spLocks noChangeShapeType="1"/>
        </xdr:cNvSpPr>
      </xdr:nvSpPr>
      <xdr:spPr bwMode="auto">
        <a:xfrm>
          <a:off x="714375" y="6629400"/>
          <a:ext cx="142875" cy="95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219075</xdr:colOff>
      <xdr:row>27</xdr:row>
      <xdr:rowOff>142875</xdr:rowOff>
    </xdr:from>
    <xdr:to>
      <xdr:col>2</xdr:col>
      <xdr:colOff>342900</xdr:colOff>
      <xdr:row>28</xdr:row>
      <xdr:rowOff>76200</xdr:rowOff>
    </xdr:to>
    <xdr:sp macro="" textlink="">
      <xdr:nvSpPr>
        <xdr:cNvPr id="131619" name="Line 43">
          <a:extLst>
            <a:ext uri="{FF2B5EF4-FFF2-40B4-BE49-F238E27FC236}">
              <a16:creationId xmlns:a16="http://schemas.microsoft.com/office/drawing/2014/main" id="{00000000-0008-0000-0C00-000023020200}"/>
            </a:ext>
          </a:extLst>
        </xdr:cNvPr>
        <xdr:cNvSpPr>
          <a:spLocks noChangeShapeType="1"/>
        </xdr:cNvSpPr>
      </xdr:nvSpPr>
      <xdr:spPr bwMode="auto">
        <a:xfrm flipV="1">
          <a:off x="1190625" y="6619875"/>
          <a:ext cx="123825" cy="10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571500</xdr:colOff>
      <xdr:row>28</xdr:row>
      <xdr:rowOff>66675</xdr:rowOff>
    </xdr:from>
    <xdr:to>
      <xdr:col>1</xdr:col>
      <xdr:colOff>571500</xdr:colOff>
      <xdr:row>31</xdr:row>
      <xdr:rowOff>161925</xdr:rowOff>
    </xdr:to>
    <xdr:sp macro="" textlink="">
      <xdr:nvSpPr>
        <xdr:cNvPr id="131620" name="Line 44">
          <a:extLst>
            <a:ext uri="{FF2B5EF4-FFF2-40B4-BE49-F238E27FC236}">
              <a16:creationId xmlns:a16="http://schemas.microsoft.com/office/drawing/2014/main" id="{00000000-0008-0000-0C00-000024020200}"/>
            </a:ext>
          </a:extLst>
        </xdr:cNvPr>
        <xdr:cNvSpPr>
          <a:spLocks noChangeShapeType="1"/>
        </xdr:cNvSpPr>
      </xdr:nvSpPr>
      <xdr:spPr bwMode="auto">
        <a:xfrm flipH="1">
          <a:off x="857250" y="6715125"/>
          <a:ext cx="0" cy="609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219075</xdr:colOff>
      <xdr:row>28</xdr:row>
      <xdr:rowOff>57150</xdr:rowOff>
    </xdr:from>
    <xdr:to>
      <xdr:col>2</xdr:col>
      <xdr:colOff>219075</xdr:colOff>
      <xdr:row>31</xdr:row>
      <xdr:rowOff>161925</xdr:rowOff>
    </xdr:to>
    <xdr:sp macro="" textlink="">
      <xdr:nvSpPr>
        <xdr:cNvPr id="131621" name="Line 45">
          <a:extLst>
            <a:ext uri="{FF2B5EF4-FFF2-40B4-BE49-F238E27FC236}">
              <a16:creationId xmlns:a16="http://schemas.microsoft.com/office/drawing/2014/main" id="{00000000-0008-0000-0C00-000025020200}"/>
            </a:ext>
          </a:extLst>
        </xdr:cNvPr>
        <xdr:cNvSpPr>
          <a:spLocks noChangeShapeType="1"/>
        </xdr:cNvSpPr>
      </xdr:nvSpPr>
      <xdr:spPr bwMode="auto">
        <a:xfrm>
          <a:off x="1190625" y="6705600"/>
          <a:ext cx="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590550</xdr:colOff>
      <xdr:row>31</xdr:row>
      <xdr:rowOff>161925</xdr:rowOff>
    </xdr:from>
    <xdr:to>
      <xdr:col>2</xdr:col>
      <xdr:colOff>219075</xdr:colOff>
      <xdr:row>31</xdr:row>
      <xdr:rowOff>161925</xdr:rowOff>
    </xdr:to>
    <xdr:sp macro="" textlink="">
      <xdr:nvSpPr>
        <xdr:cNvPr id="131622" name="Line 46">
          <a:extLst>
            <a:ext uri="{FF2B5EF4-FFF2-40B4-BE49-F238E27FC236}">
              <a16:creationId xmlns:a16="http://schemas.microsoft.com/office/drawing/2014/main" id="{00000000-0008-0000-0C00-000026020200}"/>
            </a:ext>
          </a:extLst>
        </xdr:cNvPr>
        <xdr:cNvSpPr>
          <a:spLocks noChangeShapeType="1"/>
        </xdr:cNvSpPr>
      </xdr:nvSpPr>
      <xdr:spPr bwMode="auto">
        <a:xfrm flipV="1">
          <a:off x="876300" y="7324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219075</xdr:colOff>
      <xdr:row>32</xdr:row>
      <xdr:rowOff>0</xdr:rowOff>
    </xdr:from>
    <xdr:to>
      <xdr:col>7</xdr:col>
      <xdr:colOff>371475</xdr:colOff>
      <xdr:row>36</xdr:row>
      <xdr:rowOff>76200</xdr:rowOff>
    </xdr:to>
    <xdr:sp macro="" textlink="">
      <xdr:nvSpPr>
        <xdr:cNvPr id="131623" name="Line 48">
          <a:extLst>
            <a:ext uri="{FF2B5EF4-FFF2-40B4-BE49-F238E27FC236}">
              <a16:creationId xmlns:a16="http://schemas.microsoft.com/office/drawing/2014/main" id="{00000000-0008-0000-0C00-000027020200}"/>
            </a:ext>
          </a:extLst>
        </xdr:cNvPr>
        <xdr:cNvSpPr>
          <a:spLocks noChangeShapeType="1"/>
        </xdr:cNvSpPr>
      </xdr:nvSpPr>
      <xdr:spPr bwMode="auto">
        <a:xfrm>
          <a:off x="1190625" y="7334250"/>
          <a:ext cx="3581400" cy="762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31</xdr:row>
      <xdr:rowOff>9525</xdr:rowOff>
    </xdr:from>
    <xdr:to>
      <xdr:col>7</xdr:col>
      <xdr:colOff>352425</xdr:colOff>
      <xdr:row>35</xdr:row>
      <xdr:rowOff>114300</xdr:rowOff>
    </xdr:to>
    <xdr:sp macro="" textlink="">
      <xdr:nvSpPr>
        <xdr:cNvPr id="131624" name="Line 49">
          <a:extLst>
            <a:ext uri="{FF2B5EF4-FFF2-40B4-BE49-F238E27FC236}">
              <a16:creationId xmlns:a16="http://schemas.microsoft.com/office/drawing/2014/main" id="{00000000-0008-0000-0C00-000028020200}"/>
            </a:ext>
          </a:extLst>
        </xdr:cNvPr>
        <xdr:cNvSpPr>
          <a:spLocks noChangeShapeType="1"/>
        </xdr:cNvSpPr>
      </xdr:nvSpPr>
      <xdr:spPr bwMode="auto">
        <a:xfrm>
          <a:off x="1181100" y="7172325"/>
          <a:ext cx="3571875" cy="790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381000</xdr:colOff>
      <xdr:row>26</xdr:row>
      <xdr:rowOff>161925</xdr:rowOff>
    </xdr:from>
    <xdr:to>
      <xdr:col>7</xdr:col>
      <xdr:colOff>381000</xdr:colOff>
      <xdr:row>35</xdr:row>
      <xdr:rowOff>0</xdr:rowOff>
    </xdr:to>
    <xdr:sp macro="" textlink="">
      <xdr:nvSpPr>
        <xdr:cNvPr id="131625" name="Line 51">
          <a:extLst>
            <a:ext uri="{FF2B5EF4-FFF2-40B4-BE49-F238E27FC236}">
              <a16:creationId xmlns:a16="http://schemas.microsoft.com/office/drawing/2014/main" id="{00000000-0008-0000-0C00-000029020200}"/>
            </a:ext>
          </a:extLst>
        </xdr:cNvPr>
        <xdr:cNvSpPr>
          <a:spLocks noChangeShapeType="1"/>
        </xdr:cNvSpPr>
      </xdr:nvSpPr>
      <xdr:spPr bwMode="auto">
        <a:xfrm flipV="1">
          <a:off x="4781550" y="6467475"/>
          <a:ext cx="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29</xdr:row>
      <xdr:rowOff>0</xdr:rowOff>
    </xdr:from>
    <xdr:to>
      <xdr:col>7</xdr:col>
      <xdr:colOff>371475</xdr:colOff>
      <xdr:row>29</xdr:row>
      <xdr:rowOff>0</xdr:rowOff>
    </xdr:to>
    <xdr:sp macro="" textlink="">
      <xdr:nvSpPr>
        <xdr:cNvPr id="131626" name="Line 52">
          <a:extLst>
            <a:ext uri="{FF2B5EF4-FFF2-40B4-BE49-F238E27FC236}">
              <a16:creationId xmlns:a16="http://schemas.microsoft.com/office/drawing/2014/main" id="{00000000-0008-0000-0C00-00002A020200}"/>
            </a:ext>
          </a:extLst>
        </xdr:cNvPr>
        <xdr:cNvSpPr>
          <a:spLocks noChangeShapeType="1"/>
        </xdr:cNvSpPr>
      </xdr:nvSpPr>
      <xdr:spPr bwMode="auto">
        <a:xfrm>
          <a:off x="1238250" y="6819900"/>
          <a:ext cx="3533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1</xdr:col>
      <xdr:colOff>257175</xdr:colOff>
      <xdr:row>18</xdr:row>
      <xdr:rowOff>95250</xdr:rowOff>
    </xdr:from>
    <xdr:to>
      <xdr:col>1</xdr:col>
      <xdr:colOff>476250</xdr:colOff>
      <xdr:row>18</xdr:row>
      <xdr:rowOff>95250</xdr:rowOff>
    </xdr:to>
    <xdr:sp macro="" textlink="">
      <xdr:nvSpPr>
        <xdr:cNvPr id="131627" name="Line 66">
          <a:extLst>
            <a:ext uri="{FF2B5EF4-FFF2-40B4-BE49-F238E27FC236}">
              <a16:creationId xmlns:a16="http://schemas.microsoft.com/office/drawing/2014/main" id="{00000000-0008-0000-0C00-00002B020200}"/>
            </a:ext>
          </a:extLst>
        </xdr:cNvPr>
        <xdr:cNvSpPr>
          <a:spLocks noChangeShapeType="1"/>
        </xdr:cNvSpPr>
      </xdr:nvSpPr>
      <xdr:spPr bwMode="auto">
        <a:xfrm flipH="1">
          <a:off x="542925" y="4572000"/>
          <a:ext cx="219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381000</xdr:colOff>
      <xdr:row>18</xdr:row>
      <xdr:rowOff>66675</xdr:rowOff>
    </xdr:from>
    <xdr:to>
      <xdr:col>8</xdr:col>
      <xdr:colOff>657225</xdr:colOff>
      <xdr:row>18</xdr:row>
      <xdr:rowOff>66675</xdr:rowOff>
    </xdr:to>
    <xdr:sp macro="" textlink="">
      <xdr:nvSpPr>
        <xdr:cNvPr id="131628" name="Line 67">
          <a:extLst>
            <a:ext uri="{FF2B5EF4-FFF2-40B4-BE49-F238E27FC236}">
              <a16:creationId xmlns:a16="http://schemas.microsoft.com/office/drawing/2014/main" id="{00000000-0008-0000-0C00-00002C020200}"/>
            </a:ext>
          </a:extLst>
        </xdr:cNvPr>
        <xdr:cNvSpPr>
          <a:spLocks noChangeShapeType="1"/>
        </xdr:cNvSpPr>
      </xdr:nvSpPr>
      <xdr:spPr bwMode="auto">
        <a:xfrm>
          <a:off x="5467350" y="4543425"/>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34</xdr:row>
      <xdr:rowOff>104775</xdr:rowOff>
    </xdr:from>
    <xdr:to>
      <xdr:col>8</xdr:col>
      <xdr:colOff>342900</xdr:colOff>
      <xdr:row>38</xdr:row>
      <xdr:rowOff>38100</xdr:rowOff>
    </xdr:to>
    <xdr:sp macro="" textlink="">
      <xdr:nvSpPr>
        <xdr:cNvPr id="46" name="Oval 47">
          <a:extLst>
            <a:ext uri="{FF2B5EF4-FFF2-40B4-BE49-F238E27FC236}">
              <a16:creationId xmlns:a16="http://schemas.microsoft.com/office/drawing/2014/main" id="{00000000-0008-0000-0C00-00002E000000}"/>
            </a:ext>
          </a:extLst>
        </xdr:cNvPr>
        <xdr:cNvSpPr>
          <a:spLocks noChangeArrowheads="1"/>
        </xdr:cNvSpPr>
      </xdr:nvSpPr>
      <xdr:spPr bwMode="auto">
        <a:xfrm>
          <a:off x="5153025" y="5934075"/>
          <a:ext cx="676275" cy="6191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φ</a:t>
          </a:r>
        </a:p>
      </xdr:txBody>
    </xdr:sp>
    <xdr:clientData/>
  </xdr:twoCellAnchor>
  <xdr:twoCellAnchor>
    <xdr:from>
      <xdr:col>7</xdr:col>
      <xdr:colOff>361950</xdr:colOff>
      <xdr:row>36</xdr:row>
      <xdr:rowOff>57150</xdr:rowOff>
    </xdr:from>
    <xdr:to>
      <xdr:col>8</xdr:col>
      <xdr:colOff>342900</xdr:colOff>
      <xdr:row>36</xdr:row>
      <xdr:rowOff>57150</xdr:rowOff>
    </xdr:to>
    <xdr:sp macro="" textlink="">
      <xdr:nvSpPr>
        <xdr:cNvPr id="131630" name="Line 69">
          <a:extLst>
            <a:ext uri="{FF2B5EF4-FFF2-40B4-BE49-F238E27FC236}">
              <a16:creationId xmlns:a16="http://schemas.microsoft.com/office/drawing/2014/main" id="{00000000-0008-0000-0C00-00002E020200}"/>
            </a:ext>
          </a:extLst>
        </xdr:cNvPr>
        <xdr:cNvSpPr>
          <a:spLocks noChangeShapeType="1"/>
        </xdr:cNvSpPr>
      </xdr:nvSpPr>
      <xdr:spPr bwMode="auto">
        <a:xfrm flipV="1">
          <a:off x="4762500" y="8077200"/>
          <a:ext cx="666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15</xdr:row>
      <xdr:rowOff>57150</xdr:rowOff>
    </xdr:from>
    <xdr:to>
      <xdr:col>5</xdr:col>
      <xdr:colOff>209550</xdr:colOff>
      <xdr:row>15</xdr:row>
      <xdr:rowOff>228600</xdr:rowOff>
    </xdr:to>
    <xdr:sp macro="" textlink="">
      <xdr:nvSpPr>
        <xdr:cNvPr id="131631" name="Oval 79">
          <a:extLst>
            <a:ext uri="{FF2B5EF4-FFF2-40B4-BE49-F238E27FC236}">
              <a16:creationId xmlns:a16="http://schemas.microsoft.com/office/drawing/2014/main" id="{00000000-0008-0000-0C00-00002F020200}"/>
            </a:ext>
          </a:extLst>
        </xdr:cNvPr>
        <xdr:cNvSpPr>
          <a:spLocks noChangeArrowheads="1"/>
        </xdr:cNvSpPr>
      </xdr:nvSpPr>
      <xdr:spPr bwMode="auto">
        <a:xfrm>
          <a:off x="3067050" y="3952875"/>
          <a:ext cx="171450" cy="1714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47625</xdr:colOff>
      <xdr:row>21</xdr:row>
      <xdr:rowOff>19050</xdr:rowOff>
    </xdr:from>
    <xdr:to>
      <xdr:col>5</xdr:col>
      <xdr:colOff>219075</xdr:colOff>
      <xdr:row>21</xdr:row>
      <xdr:rowOff>190500</xdr:rowOff>
    </xdr:to>
    <xdr:sp macro="" textlink="">
      <xdr:nvSpPr>
        <xdr:cNvPr id="131632" name="Oval 80">
          <a:extLst>
            <a:ext uri="{FF2B5EF4-FFF2-40B4-BE49-F238E27FC236}">
              <a16:creationId xmlns:a16="http://schemas.microsoft.com/office/drawing/2014/main" id="{00000000-0008-0000-0C00-000030020200}"/>
            </a:ext>
          </a:extLst>
        </xdr:cNvPr>
        <xdr:cNvSpPr>
          <a:spLocks noChangeArrowheads="1"/>
        </xdr:cNvSpPr>
      </xdr:nvSpPr>
      <xdr:spPr bwMode="auto">
        <a:xfrm>
          <a:off x="3076575" y="5305425"/>
          <a:ext cx="171450" cy="1714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133350</xdr:colOff>
      <xdr:row>36</xdr:row>
      <xdr:rowOff>142875</xdr:rowOff>
    </xdr:from>
    <xdr:to>
      <xdr:col>20</xdr:col>
      <xdr:colOff>133350</xdr:colOff>
      <xdr:row>46</xdr:row>
      <xdr:rowOff>161925</xdr:rowOff>
    </xdr:to>
    <xdr:sp macro="" textlink="">
      <xdr:nvSpPr>
        <xdr:cNvPr id="129217" name="Oval 1">
          <a:extLst>
            <a:ext uri="{FF2B5EF4-FFF2-40B4-BE49-F238E27FC236}">
              <a16:creationId xmlns:a16="http://schemas.microsoft.com/office/drawing/2014/main" id="{00000000-0008-0000-0D00-0000C1F80100}"/>
            </a:ext>
          </a:extLst>
        </xdr:cNvPr>
        <xdr:cNvSpPr>
          <a:spLocks noChangeArrowheads="1"/>
        </xdr:cNvSpPr>
      </xdr:nvSpPr>
      <xdr:spPr bwMode="auto">
        <a:xfrm>
          <a:off x="5372100" y="6772275"/>
          <a:ext cx="276225" cy="18954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xdr:from>
      <xdr:col>9</xdr:col>
      <xdr:colOff>57150</xdr:colOff>
      <xdr:row>29</xdr:row>
      <xdr:rowOff>9525</xdr:rowOff>
    </xdr:from>
    <xdr:to>
      <xdr:col>20</xdr:col>
      <xdr:colOff>133350</xdr:colOff>
      <xdr:row>32</xdr:row>
      <xdr:rowOff>66675</xdr:rowOff>
    </xdr:to>
    <xdr:sp macro="" textlink="">
      <xdr:nvSpPr>
        <xdr:cNvPr id="129218" name="Oval 2">
          <a:extLst>
            <a:ext uri="{FF2B5EF4-FFF2-40B4-BE49-F238E27FC236}">
              <a16:creationId xmlns:a16="http://schemas.microsoft.com/office/drawing/2014/main" id="{00000000-0008-0000-0D00-0000C2F80100}"/>
            </a:ext>
          </a:extLst>
        </xdr:cNvPr>
        <xdr:cNvSpPr>
          <a:spLocks noChangeArrowheads="1"/>
        </xdr:cNvSpPr>
      </xdr:nvSpPr>
      <xdr:spPr bwMode="auto">
        <a:xfrm>
          <a:off x="2533650" y="5343525"/>
          <a:ext cx="3114675" cy="6667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xdr:from>
      <xdr:col>19</xdr:col>
      <xdr:colOff>114300</xdr:colOff>
      <xdr:row>33</xdr:row>
      <xdr:rowOff>142875</xdr:rowOff>
    </xdr:from>
    <xdr:to>
      <xdr:col>20</xdr:col>
      <xdr:colOff>171450</xdr:colOff>
      <xdr:row>35</xdr:row>
      <xdr:rowOff>123825</xdr:rowOff>
    </xdr:to>
    <xdr:sp macro="" textlink="">
      <xdr:nvSpPr>
        <xdr:cNvPr id="4" name="Oval 3">
          <a:extLst>
            <a:ext uri="{FF2B5EF4-FFF2-40B4-BE49-F238E27FC236}">
              <a16:creationId xmlns:a16="http://schemas.microsoft.com/office/drawing/2014/main" id="{00000000-0008-0000-0D00-000004000000}"/>
            </a:ext>
          </a:extLst>
        </xdr:cNvPr>
        <xdr:cNvSpPr>
          <a:spLocks noChangeArrowheads="1"/>
        </xdr:cNvSpPr>
      </xdr:nvSpPr>
      <xdr:spPr bwMode="auto">
        <a:xfrm>
          <a:off x="13144500" y="5800725"/>
          <a:ext cx="742950" cy="3238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Ｍ</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Ｍ</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9525</xdr:colOff>
      <xdr:row>20</xdr:row>
      <xdr:rowOff>247650</xdr:rowOff>
    </xdr:from>
    <xdr:to>
      <xdr:col>20</xdr:col>
      <xdr:colOff>9525</xdr:colOff>
      <xdr:row>33</xdr:row>
      <xdr:rowOff>152400</xdr:rowOff>
    </xdr:to>
    <xdr:sp macro="" textlink="">
      <xdr:nvSpPr>
        <xdr:cNvPr id="129220" name="Line 4">
          <a:extLst>
            <a:ext uri="{FF2B5EF4-FFF2-40B4-BE49-F238E27FC236}">
              <a16:creationId xmlns:a16="http://schemas.microsoft.com/office/drawing/2014/main" id="{00000000-0008-0000-0D00-0000C4F80100}"/>
            </a:ext>
          </a:extLst>
        </xdr:cNvPr>
        <xdr:cNvSpPr>
          <a:spLocks noChangeShapeType="1"/>
        </xdr:cNvSpPr>
      </xdr:nvSpPr>
      <xdr:spPr bwMode="auto">
        <a:xfrm>
          <a:off x="5524500" y="3914775"/>
          <a:ext cx="0" cy="2352675"/>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35</xdr:row>
      <xdr:rowOff>114300</xdr:rowOff>
    </xdr:from>
    <xdr:to>
      <xdr:col>20</xdr:col>
      <xdr:colOff>9525</xdr:colOff>
      <xdr:row>47</xdr:row>
      <xdr:rowOff>9525</xdr:rowOff>
    </xdr:to>
    <xdr:sp macro="" textlink="">
      <xdr:nvSpPr>
        <xdr:cNvPr id="129221" name="Line 5">
          <a:extLst>
            <a:ext uri="{FF2B5EF4-FFF2-40B4-BE49-F238E27FC236}">
              <a16:creationId xmlns:a16="http://schemas.microsoft.com/office/drawing/2014/main" id="{00000000-0008-0000-0D00-0000C5F80100}"/>
            </a:ext>
          </a:extLst>
        </xdr:cNvPr>
        <xdr:cNvSpPr>
          <a:spLocks noChangeShapeType="1"/>
        </xdr:cNvSpPr>
      </xdr:nvSpPr>
      <xdr:spPr bwMode="auto">
        <a:xfrm flipH="1">
          <a:off x="5524500" y="6572250"/>
          <a:ext cx="0" cy="211455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19050</xdr:colOff>
      <xdr:row>30</xdr:row>
      <xdr:rowOff>180975</xdr:rowOff>
    </xdr:from>
    <xdr:to>
      <xdr:col>19</xdr:col>
      <xdr:colOff>200025</xdr:colOff>
      <xdr:row>30</xdr:row>
      <xdr:rowOff>180975</xdr:rowOff>
    </xdr:to>
    <xdr:sp macro="" textlink="">
      <xdr:nvSpPr>
        <xdr:cNvPr id="129222" name="Line 6">
          <a:extLst>
            <a:ext uri="{FF2B5EF4-FFF2-40B4-BE49-F238E27FC236}">
              <a16:creationId xmlns:a16="http://schemas.microsoft.com/office/drawing/2014/main" id="{00000000-0008-0000-0D00-0000C6F80100}"/>
            </a:ext>
          </a:extLst>
        </xdr:cNvPr>
        <xdr:cNvSpPr>
          <a:spLocks noChangeShapeType="1"/>
        </xdr:cNvSpPr>
      </xdr:nvSpPr>
      <xdr:spPr bwMode="auto">
        <a:xfrm>
          <a:off x="2219325" y="5686425"/>
          <a:ext cx="3219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24</xdr:row>
      <xdr:rowOff>123825</xdr:rowOff>
    </xdr:from>
    <xdr:to>
      <xdr:col>20</xdr:col>
      <xdr:colOff>38100</xdr:colOff>
      <xdr:row>24</xdr:row>
      <xdr:rowOff>123825</xdr:rowOff>
    </xdr:to>
    <xdr:sp macro="" textlink="">
      <xdr:nvSpPr>
        <xdr:cNvPr id="129223" name="Line 7">
          <a:extLst>
            <a:ext uri="{FF2B5EF4-FFF2-40B4-BE49-F238E27FC236}">
              <a16:creationId xmlns:a16="http://schemas.microsoft.com/office/drawing/2014/main" id="{00000000-0008-0000-0D00-0000C7F80100}"/>
            </a:ext>
          </a:extLst>
        </xdr:cNvPr>
        <xdr:cNvSpPr>
          <a:spLocks noChangeShapeType="1"/>
        </xdr:cNvSpPr>
      </xdr:nvSpPr>
      <xdr:spPr bwMode="auto">
        <a:xfrm>
          <a:off x="3476625" y="4552950"/>
          <a:ext cx="207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152400</xdr:colOff>
      <xdr:row>31</xdr:row>
      <xdr:rowOff>57150</xdr:rowOff>
    </xdr:from>
    <xdr:to>
      <xdr:col>8</xdr:col>
      <xdr:colOff>38100</xdr:colOff>
      <xdr:row>34</xdr:row>
      <xdr:rowOff>9525</xdr:rowOff>
    </xdr:to>
    <xdr:sp macro="" textlink="">
      <xdr:nvSpPr>
        <xdr:cNvPr id="129224" name="Line 8">
          <a:extLst>
            <a:ext uri="{FF2B5EF4-FFF2-40B4-BE49-F238E27FC236}">
              <a16:creationId xmlns:a16="http://schemas.microsoft.com/office/drawing/2014/main" id="{00000000-0008-0000-0D00-0000C8F80100}"/>
            </a:ext>
          </a:extLst>
        </xdr:cNvPr>
        <xdr:cNvSpPr>
          <a:spLocks noChangeShapeType="1"/>
        </xdr:cNvSpPr>
      </xdr:nvSpPr>
      <xdr:spPr bwMode="auto">
        <a:xfrm flipH="1">
          <a:off x="1800225" y="5829300"/>
          <a:ext cx="43815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34</xdr:row>
      <xdr:rowOff>19050</xdr:rowOff>
    </xdr:from>
    <xdr:to>
      <xdr:col>6</xdr:col>
      <xdr:colOff>133350</xdr:colOff>
      <xdr:row>34</xdr:row>
      <xdr:rowOff>19050</xdr:rowOff>
    </xdr:to>
    <xdr:sp macro="" textlink="">
      <xdr:nvSpPr>
        <xdr:cNvPr id="129225" name="Line 9">
          <a:extLst>
            <a:ext uri="{FF2B5EF4-FFF2-40B4-BE49-F238E27FC236}">
              <a16:creationId xmlns:a16="http://schemas.microsoft.com/office/drawing/2014/main" id="{00000000-0008-0000-0D00-0000C9F80100}"/>
            </a:ext>
          </a:extLst>
        </xdr:cNvPr>
        <xdr:cNvSpPr>
          <a:spLocks noChangeShapeType="1"/>
        </xdr:cNvSpPr>
      </xdr:nvSpPr>
      <xdr:spPr bwMode="auto">
        <a:xfrm flipH="1" flipV="1">
          <a:off x="1019175" y="6305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28575</xdr:colOff>
      <xdr:row>32</xdr:row>
      <xdr:rowOff>95250</xdr:rowOff>
    </xdr:from>
    <xdr:to>
      <xdr:col>13</xdr:col>
      <xdr:colOff>257175</xdr:colOff>
      <xdr:row>38</xdr:row>
      <xdr:rowOff>76200</xdr:rowOff>
    </xdr:to>
    <xdr:sp macro="" textlink="">
      <xdr:nvSpPr>
        <xdr:cNvPr id="129226" name="Line 10">
          <a:extLst>
            <a:ext uri="{FF2B5EF4-FFF2-40B4-BE49-F238E27FC236}">
              <a16:creationId xmlns:a16="http://schemas.microsoft.com/office/drawing/2014/main" id="{00000000-0008-0000-0D00-0000CAF80100}"/>
            </a:ext>
          </a:extLst>
        </xdr:cNvPr>
        <xdr:cNvSpPr>
          <a:spLocks noChangeShapeType="1"/>
        </xdr:cNvSpPr>
      </xdr:nvSpPr>
      <xdr:spPr bwMode="auto">
        <a:xfrm flipH="1">
          <a:off x="3609975" y="6038850"/>
          <a:ext cx="228600"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38</xdr:row>
      <xdr:rowOff>66675</xdr:rowOff>
    </xdr:from>
    <xdr:to>
      <xdr:col>17</xdr:col>
      <xdr:colOff>209550</xdr:colOff>
      <xdr:row>38</xdr:row>
      <xdr:rowOff>66675</xdr:rowOff>
    </xdr:to>
    <xdr:sp macro="" textlink="">
      <xdr:nvSpPr>
        <xdr:cNvPr id="129227" name="Line 11">
          <a:extLst>
            <a:ext uri="{FF2B5EF4-FFF2-40B4-BE49-F238E27FC236}">
              <a16:creationId xmlns:a16="http://schemas.microsoft.com/office/drawing/2014/main" id="{00000000-0008-0000-0D00-0000CBF80100}"/>
            </a:ext>
          </a:extLst>
        </xdr:cNvPr>
        <xdr:cNvSpPr>
          <a:spLocks noChangeShapeType="1"/>
        </xdr:cNvSpPr>
      </xdr:nvSpPr>
      <xdr:spPr bwMode="auto">
        <a:xfrm>
          <a:off x="3590925" y="7038975"/>
          <a:ext cx="1304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266700</xdr:colOff>
      <xdr:row>43</xdr:row>
      <xdr:rowOff>257175</xdr:rowOff>
    </xdr:from>
    <xdr:to>
      <xdr:col>19</xdr:col>
      <xdr:colOff>142875</xdr:colOff>
      <xdr:row>43</xdr:row>
      <xdr:rowOff>257175</xdr:rowOff>
    </xdr:to>
    <xdr:sp macro="" textlink="">
      <xdr:nvSpPr>
        <xdr:cNvPr id="129228" name="Line 12">
          <a:extLst>
            <a:ext uri="{FF2B5EF4-FFF2-40B4-BE49-F238E27FC236}">
              <a16:creationId xmlns:a16="http://schemas.microsoft.com/office/drawing/2014/main" id="{00000000-0008-0000-0D00-0000CCF80100}"/>
            </a:ext>
          </a:extLst>
        </xdr:cNvPr>
        <xdr:cNvSpPr>
          <a:spLocks noChangeShapeType="1"/>
        </xdr:cNvSpPr>
      </xdr:nvSpPr>
      <xdr:spPr bwMode="auto">
        <a:xfrm>
          <a:off x="3571875" y="8153400"/>
          <a:ext cx="1809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152400</xdr:colOff>
      <xdr:row>30</xdr:row>
      <xdr:rowOff>47625</xdr:rowOff>
    </xdr:from>
    <xdr:to>
      <xdr:col>8</xdr:col>
      <xdr:colOff>247650</xdr:colOff>
      <xdr:row>31</xdr:row>
      <xdr:rowOff>57150</xdr:rowOff>
    </xdr:to>
    <xdr:sp macro="" textlink="">
      <xdr:nvSpPr>
        <xdr:cNvPr id="14" name="Oval 13">
          <a:extLst>
            <a:ext uri="{FF2B5EF4-FFF2-40B4-BE49-F238E27FC236}">
              <a16:creationId xmlns:a16="http://schemas.microsoft.com/office/drawing/2014/main" id="{00000000-0008-0000-0D00-00000E000000}"/>
            </a:ext>
          </a:extLst>
        </xdr:cNvPr>
        <xdr:cNvSpPr>
          <a:spLocks noChangeArrowheads="1"/>
        </xdr:cNvSpPr>
      </xdr:nvSpPr>
      <xdr:spPr bwMode="auto">
        <a:xfrm>
          <a:off x="4953000" y="5191125"/>
          <a:ext cx="781050" cy="1809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36576" tIns="22860" rIns="0" bIns="0" anchor="t" upright="1"/>
        <a:lstStyle/>
        <a:p>
          <a:pPr algn="l" rtl="0">
            <a:defRPr sz="1000"/>
          </a:pPr>
          <a:endParaRPr lang="ja-JP" altLang="en-US" sz="1600" b="0" i="0" u="none" strike="noStrike" baseline="0">
            <a:solidFill>
              <a:srgbClr val="000000"/>
            </a:solidFill>
            <a:latin typeface="ＭＳ Ｐゴシック"/>
            <a:ea typeface="ＭＳ Ｐゴシック"/>
          </a:endParaRPr>
        </a:p>
        <a:p>
          <a:pPr algn="l" rtl="0">
            <a:defRPr sz="1000"/>
          </a:pPr>
          <a:endParaRPr lang="ja-JP" altLang="en-US" sz="1600" b="0" i="0" u="none" strike="noStrike" baseline="0">
            <a:solidFill>
              <a:srgbClr val="000000"/>
            </a:solidFill>
            <a:latin typeface="ＭＳ Ｐゴシック"/>
            <a:ea typeface="ＭＳ Ｐゴシック"/>
          </a:endParaRPr>
        </a:p>
        <a:p>
          <a:pPr algn="l" rtl="0">
            <a:defRPr sz="1000"/>
          </a:pPr>
          <a:endParaRPr lang="ja-JP" altLang="en-US" sz="1600" b="0" i="0" u="none" strike="noStrike" baseline="0">
            <a:solidFill>
              <a:srgbClr val="000000"/>
            </a:solidFill>
            <a:latin typeface="ＭＳ Ｐゴシック"/>
            <a:ea typeface="ＭＳ Ｐゴシック"/>
          </a:endParaRPr>
        </a:p>
        <a:p>
          <a:pPr algn="l" rtl="0">
            <a:defRPr sz="1000"/>
          </a:pPr>
          <a:endParaRPr lang="ja-JP" altLang="en-US" sz="1600" b="0" i="0" u="none" strike="noStrike" baseline="0">
            <a:solidFill>
              <a:srgbClr val="000000"/>
            </a:solidFill>
            <a:latin typeface="ＭＳ Ｐゴシック"/>
            <a:ea typeface="ＭＳ Ｐゴシック"/>
          </a:endParaRPr>
        </a:p>
        <a:p>
          <a:pPr algn="l" rtl="0">
            <a:defRPr sz="1000"/>
          </a:pP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dr:col>8</xdr:col>
      <xdr:colOff>66675</xdr:colOff>
      <xdr:row>30</xdr:row>
      <xdr:rowOff>104775</xdr:rowOff>
    </xdr:from>
    <xdr:to>
      <xdr:col>8</xdr:col>
      <xdr:colOff>209550</xdr:colOff>
      <xdr:row>30</xdr:row>
      <xdr:rowOff>247650</xdr:rowOff>
    </xdr:to>
    <xdr:sp macro="" textlink="">
      <xdr:nvSpPr>
        <xdr:cNvPr id="129230" name="Oval 14">
          <a:extLst>
            <a:ext uri="{FF2B5EF4-FFF2-40B4-BE49-F238E27FC236}">
              <a16:creationId xmlns:a16="http://schemas.microsoft.com/office/drawing/2014/main" id="{00000000-0008-0000-0D00-0000CEF80100}"/>
            </a:ext>
          </a:extLst>
        </xdr:cNvPr>
        <xdr:cNvSpPr>
          <a:spLocks noChangeArrowheads="1"/>
        </xdr:cNvSpPr>
      </xdr:nvSpPr>
      <xdr:spPr bwMode="auto">
        <a:xfrm>
          <a:off x="2266950" y="5610225"/>
          <a:ext cx="142875" cy="1428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238125</xdr:colOff>
      <xdr:row>26</xdr:row>
      <xdr:rowOff>85725</xdr:rowOff>
    </xdr:from>
    <xdr:to>
      <xdr:col>11</xdr:col>
      <xdr:colOff>9525</xdr:colOff>
      <xdr:row>28</xdr:row>
      <xdr:rowOff>66675</xdr:rowOff>
    </xdr:to>
    <xdr:sp macro="" textlink="">
      <xdr:nvSpPr>
        <xdr:cNvPr id="2" name="Oval 1">
          <a:extLst>
            <a:ext uri="{FF2B5EF4-FFF2-40B4-BE49-F238E27FC236}">
              <a16:creationId xmlns:a16="http://schemas.microsoft.com/office/drawing/2014/main" id="{00000000-0008-0000-0E00-000002000000}"/>
            </a:ext>
          </a:extLst>
        </xdr:cNvPr>
        <xdr:cNvSpPr>
          <a:spLocks noChangeArrowheads="1"/>
        </xdr:cNvSpPr>
      </xdr:nvSpPr>
      <xdr:spPr bwMode="auto">
        <a:xfrm>
          <a:off x="6410325" y="4543425"/>
          <a:ext cx="1143000" cy="3238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Ｍ</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Ｍ</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123825</xdr:colOff>
      <xdr:row>21</xdr:row>
      <xdr:rowOff>0</xdr:rowOff>
    </xdr:from>
    <xdr:to>
      <xdr:col>10</xdr:col>
      <xdr:colOff>123825</xdr:colOff>
      <xdr:row>26</xdr:row>
      <xdr:rowOff>95250</xdr:rowOff>
    </xdr:to>
    <xdr:sp macro="" textlink="">
      <xdr:nvSpPr>
        <xdr:cNvPr id="127330" name="Line 2">
          <a:extLst>
            <a:ext uri="{FF2B5EF4-FFF2-40B4-BE49-F238E27FC236}">
              <a16:creationId xmlns:a16="http://schemas.microsoft.com/office/drawing/2014/main" id="{00000000-0008-0000-0E00-000062F10100}"/>
            </a:ext>
          </a:extLst>
        </xdr:cNvPr>
        <xdr:cNvSpPr>
          <a:spLocks noChangeShapeType="1"/>
        </xdr:cNvSpPr>
      </xdr:nvSpPr>
      <xdr:spPr bwMode="auto">
        <a:xfrm>
          <a:off x="2886075" y="3933825"/>
          <a:ext cx="0" cy="95250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28</xdr:row>
      <xdr:rowOff>66675</xdr:rowOff>
    </xdr:from>
    <xdr:to>
      <xdr:col>10</xdr:col>
      <xdr:colOff>123825</xdr:colOff>
      <xdr:row>38</xdr:row>
      <xdr:rowOff>123825</xdr:rowOff>
    </xdr:to>
    <xdr:sp macro="" textlink="">
      <xdr:nvSpPr>
        <xdr:cNvPr id="127331" name="Line 3">
          <a:extLst>
            <a:ext uri="{FF2B5EF4-FFF2-40B4-BE49-F238E27FC236}">
              <a16:creationId xmlns:a16="http://schemas.microsoft.com/office/drawing/2014/main" id="{00000000-0008-0000-0E00-000063F10100}"/>
            </a:ext>
          </a:extLst>
        </xdr:cNvPr>
        <xdr:cNvSpPr>
          <a:spLocks noChangeShapeType="1"/>
        </xdr:cNvSpPr>
      </xdr:nvSpPr>
      <xdr:spPr bwMode="auto">
        <a:xfrm>
          <a:off x="2886075" y="5200650"/>
          <a:ext cx="0" cy="177165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114300</xdr:colOff>
      <xdr:row>33</xdr:row>
      <xdr:rowOff>142875</xdr:rowOff>
    </xdr:from>
    <xdr:to>
      <xdr:col>20</xdr:col>
      <xdr:colOff>171450</xdr:colOff>
      <xdr:row>35</xdr:row>
      <xdr:rowOff>123825</xdr:rowOff>
    </xdr:to>
    <xdr:sp macro="" textlink="">
      <xdr:nvSpPr>
        <xdr:cNvPr id="5" name="Oval 4">
          <a:extLst>
            <a:ext uri="{FF2B5EF4-FFF2-40B4-BE49-F238E27FC236}">
              <a16:creationId xmlns:a16="http://schemas.microsoft.com/office/drawing/2014/main" id="{00000000-0008-0000-0E00-000005000000}"/>
            </a:ext>
          </a:extLst>
        </xdr:cNvPr>
        <xdr:cNvSpPr>
          <a:spLocks noChangeArrowheads="1"/>
        </xdr:cNvSpPr>
      </xdr:nvSpPr>
      <xdr:spPr bwMode="auto">
        <a:xfrm>
          <a:off x="13144500" y="5800725"/>
          <a:ext cx="742950" cy="3238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Ｍ</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Ｍ</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9525</xdr:colOff>
      <xdr:row>20</xdr:row>
      <xdr:rowOff>247650</xdr:rowOff>
    </xdr:from>
    <xdr:to>
      <xdr:col>20</xdr:col>
      <xdr:colOff>9525</xdr:colOff>
      <xdr:row>33</xdr:row>
      <xdr:rowOff>152400</xdr:rowOff>
    </xdr:to>
    <xdr:sp macro="" textlink="">
      <xdr:nvSpPr>
        <xdr:cNvPr id="127333" name="Line 5">
          <a:extLst>
            <a:ext uri="{FF2B5EF4-FFF2-40B4-BE49-F238E27FC236}">
              <a16:creationId xmlns:a16="http://schemas.microsoft.com/office/drawing/2014/main" id="{00000000-0008-0000-0E00-000065F10100}"/>
            </a:ext>
          </a:extLst>
        </xdr:cNvPr>
        <xdr:cNvSpPr>
          <a:spLocks noChangeShapeType="1"/>
        </xdr:cNvSpPr>
      </xdr:nvSpPr>
      <xdr:spPr bwMode="auto">
        <a:xfrm>
          <a:off x="5534025" y="3933825"/>
          <a:ext cx="0" cy="220980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35</xdr:row>
      <xdr:rowOff>123825</xdr:rowOff>
    </xdr:from>
    <xdr:to>
      <xdr:col>20</xdr:col>
      <xdr:colOff>9525</xdr:colOff>
      <xdr:row>39</xdr:row>
      <xdr:rowOff>0</xdr:rowOff>
    </xdr:to>
    <xdr:sp macro="" textlink="">
      <xdr:nvSpPr>
        <xdr:cNvPr id="127334" name="Line 6">
          <a:extLst>
            <a:ext uri="{FF2B5EF4-FFF2-40B4-BE49-F238E27FC236}">
              <a16:creationId xmlns:a16="http://schemas.microsoft.com/office/drawing/2014/main" id="{00000000-0008-0000-0E00-000066F10100}"/>
            </a:ext>
          </a:extLst>
        </xdr:cNvPr>
        <xdr:cNvSpPr>
          <a:spLocks noChangeShapeType="1"/>
        </xdr:cNvSpPr>
      </xdr:nvSpPr>
      <xdr:spPr bwMode="auto">
        <a:xfrm flipH="1">
          <a:off x="5534025" y="6457950"/>
          <a:ext cx="0" cy="561975"/>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11</xdr:col>
      <xdr:colOff>123825</xdr:colOff>
      <xdr:row>46</xdr:row>
      <xdr:rowOff>9525</xdr:rowOff>
    </xdr:from>
    <xdr:to>
      <xdr:col>16</xdr:col>
      <xdr:colOff>47625</xdr:colOff>
      <xdr:row>48</xdr:row>
      <xdr:rowOff>9525</xdr:rowOff>
    </xdr:to>
    <xdr:sp macro="" textlink="">
      <xdr:nvSpPr>
        <xdr:cNvPr id="127335" name="Rectangle 7">
          <a:extLst>
            <a:ext uri="{FF2B5EF4-FFF2-40B4-BE49-F238E27FC236}">
              <a16:creationId xmlns:a16="http://schemas.microsoft.com/office/drawing/2014/main" id="{00000000-0008-0000-0E00-000067F10100}"/>
            </a:ext>
          </a:extLst>
        </xdr:cNvPr>
        <xdr:cNvSpPr>
          <a:spLocks noChangeArrowheads="1"/>
        </xdr:cNvSpPr>
      </xdr:nvSpPr>
      <xdr:spPr bwMode="auto">
        <a:xfrm>
          <a:off x="3162300" y="8391525"/>
          <a:ext cx="130492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228600</xdr:colOff>
      <xdr:row>46</xdr:row>
      <xdr:rowOff>0</xdr:rowOff>
    </xdr:from>
    <xdr:to>
      <xdr:col>11</xdr:col>
      <xdr:colOff>133350</xdr:colOff>
      <xdr:row>47</xdr:row>
      <xdr:rowOff>0</xdr:rowOff>
    </xdr:to>
    <xdr:sp macro="" textlink="">
      <xdr:nvSpPr>
        <xdr:cNvPr id="127336" name="Line 8">
          <a:extLst>
            <a:ext uri="{FF2B5EF4-FFF2-40B4-BE49-F238E27FC236}">
              <a16:creationId xmlns:a16="http://schemas.microsoft.com/office/drawing/2014/main" id="{00000000-0008-0000-0E00-000068F10100}"/>
            </a:ext>
          </a:extLst>
        </xdr:cNvPr>
        <xdr:cNvSpPr>
          <a:spLocks noChangeShapeType="1"/>
        </xdr:cNvSpPr>
      </xdr:nvSpPr>
      <xdr:spPr bwMode="auto">
        <a:xfrm flipV="1">
          <a:off x="2714625" y="8382000"/>
          <a:ext cx="457200" cy="171450"/>
        </a:xfrm>
        <a:prstGeom prst="line">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47625</xdr:colOff>
      <xdr:row>46</xdr:row>
      <xdr:rowOff>19050</xdr:rowOff>
    </xdr:from>
    <xdr:to>
      <xdr:col>17</xdr:col>
      <xdr:colOff>161925</xdr:colOff>
      <xdr:row>46</xdr:row>
      <xdr:rowOff>161925</xdr:rowOff>
    </xdr:to>
    <xdr:sp macro="" textlink="">
      <xdr:nvSpPr>
        <xdr:cNvPr id="127337" name="Line 9">
          <a:extLst>
            <a:ext uri="{FF2B5EF4-FFF2-40B4-BE49-F238E27FC236}">
              <a16:creationId xmlns:a16="http://schemas.microsoft.com/office/drawing/2014/main" id="{00000000-0008-0000-0E00-000069F10100}"/>
            </a:ext>
          </a:extLst>
        </xdr:cNvPr>
        <xdr:cNvSpPr>
          <a:spLocks noChangeShapeType="1"/>
        </xdr:cNvSpPr>
      </xdr:nvSpPr>
      <xdr:spPr bwMode="auto">
        <a:xfrm flipH="1" flipV="1">
          <a:off x="4467225" y="8401050"/>
          <a:ext cx="390525" cy="142875"/>
        </a:xfrm>
        <a:prstGeom prst="line">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43</xdr:row>
      <xdr:rowOff>28575</xdr:rowOff>
    </xdr:from>
    <xdr:to>
      <xdr:col>18</xdr:col>
      <xdr:colOff>228600</xdr:colOff>
      <xdr:row>46</xdr:row>
      <xdr:rowOff>66675</xdr:rowOff>
    </xdr:to>
    <xdr:sp macro="" textlink="">
      <xdr:nvSpPr>
        <xdr:cNvPr id="127338" name="Line 10">
          <a:extLst>
            <a:ext uri="{FF2B5EF4-FFF2-40B4-BE49-F238E27FC236}">
              <a16:creationId xmlns:a16="http://schemas.microsoft.com/office/drawing/2014/main" id="{00000000-0008-0000-0E00-00006AF10100}"/>
            </a:ext>
          </a:extLst>
        </xdr:cNvPr>
        <xdr:cNvSpPr>
          <a:spLocks noChangeShapeType="1"/>
        </xdr:cNvSpPr>
      </xdr:nvSpPr>
      <xdr:spPr bwMode="auto">
        <a:xfrm flipV="1">
          <a:off x="4648200" y="7800975"/>
          <a:ext cx="55245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a:ln>
        <a:extLst>
          <a:ext uri="{909E8E84-426E-40DD-AFC4-6F175D3DCCD1}">
            <a14:hiddenFill xmlns:a14="http://schemas.microsoft.com/office/drawing/2010/main">
              <a:noFill/>
            </a14:hiddenFill>
          </a:ext>
        </a:extLst>
      </xdr:spPr>
    </xdr:sp>
    <xdr:clientData/>
  </xdr:twoCellAnchor>
  <xdr:twoCellAnchor>
    <xdr:from>
      <xdr:col>18</xdr:col>
      <xdr:colOff>209550</xdr:colOff>
      <xdr:row>43</xdr:row>
      <xdr:rowOff>38100</xdr:rowOff>
    </xdr:from>
    <xdr:to>
      <xdr:col>23</xdr:col>
      <xdr:colOff>247650</xdr:colOff>
      <xdr:row>43</xdr:row>
      <xdr:rowOff>38100</xdr:rowOff>
    </xdr:to>
    <xdr:sp macro="" textlink="">
      <xdr:nvSpPr>
        <xdr:cNvPr id="127339" name="Line 11">
          <a:extLst>
            <a:ext uri="{FF2B5EF4-FFF2-40B4-BE49-F238E27FC236}">
              <a16:creationId xmlns:a16="http://schemas.microsoft.com/office/drawing/2014/main" id="{00000000-0008-0000-0E00-00006BF10100}"/>
            </a:ext>
          </a:extLst>
        </xdr:cNvPr>
        <xdr:cNvSpPr>
          <a:spLocks noChangeShapeType="1"/>
        </xdr:cNvSpPr>
      </xdr:nvSpPr>
      <xdr:spPr bwMode="auto">
        <a:xfrm>
          <a:off x="5181600" y="7810500"/>
          <a:ext cx="1419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43</xdr:row>
      <xdr:rowOff>38100</xdr:rowOff>
    </xdr:from>
    <xdr:to>
      <xdr:col>13</xdr:col>
      <xdr:colOff>95250</xdr:colOff>
      <xdr:row>46</xdr:row>
      <xdr:rowOff>0</xdr:rowOff>
    </xdr:to>
    <xdr:sp macro="" textlink="">
      <xdr:nvSpPr>
        <xdr:cNvPr id="127340" name="Line 12">
          <a:extLst>
            <a:ext uri="{FF2B5EF4-FFF2-40B4-BE49-F238E27FC236}">
              <a16:creationId xmlns:a16="http://schemas.microsoft.com/office/drawing/2014/main" id="{00000000-0008-0000-0E00-00006CF10100}"/>
            </a:ext>
          </a:extLst>
        </xdr:cNvPr>
        <xdr:cNvSpPr>
          <a:spLocks noChangeShapeType="1"/>
        </xdr:cNvSpPr>
      </xdr:nvSpPr>
      <xdr:spPr bwMode="auto">
        <a:xfrm flipH="1" flipV="1">
          <a:off x="3209925" y="7810500"/>
          <a:ext cx="4762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43</xdr:row>
      <xdr:rowOff>28575</xdr:rowOff>
    </xdr:from>
    <xdr:to>
      <xdr:col>11</xdr:col>
      <xdr:colOff>180975</xdr:colOff>
      <xdr:row>43</xdr:row>
      <xdr:rowOff>28575</xdr:rowOff>
    </xdr:to>
    <xdr:sp macro="" textlink="">
      <xdr:nvSpPr>
        <xdr:cNvPr id="127341" name="Line 13">
          <a:extLst>
            <a:ext uri="{FF2B5EF4-FFF2-40B4-BE49-F238E27FC236}">
              <a16:creationId xmlns:a16="http://schemas.microsoft.com/office/drawing/2014/main" id="{00000000-0008-0000-0E00-00006DF10100}"/>
            </a:ext>
          </a:extLst>
        </xdr:cNvPr>
        <xdr:cNvSpPr>
          <a:spLocks noChangeShapeType="1"/>
        </xdr:cNvSpPr>
      </xdr:nvSpPr>
      <xdr:spPr bwMode="auto">
        <a:xfrm flipH="1">
          <a:off x="1990725" y="7800975"/>
          <a:ext cx="1228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114300</xdr:colOff>
      <xdr:row>48</xdr:row>
      <xdr:rowOff>19050</xdr:rowOff>
    </xdr:from>
    <xdr:to>
      <xdr:col>16</xdr:col>
      <xdr:colOff>28575</xdr:colOff>
      <xdr:row>52</xdr:row>
      <xdr:rowOff>76200</xdr:rowOff>
    </xdr:to>
    <xdr:sp macro="" textlink="">
      <xdr:nvSpPr>
        <xdr:cNvPr id="127342" name="Line 14">
          <a:extLst>
            <a:ext uri="{FF2B5EF4-FFF2-40B4-BE49-F238E27FC236}">
              <a16:creationId xmlns:a16="http://schemas.microsoft.com/office/drawing/2014/main" id="{00000000-0008-0000-0E00-00006EF10100}"/>
            </a:ext>
          </a:extLst>
        </xdr:cNvPr>
        <xdr:cNvSpPr>
          <a:spLocks noChangeShapeType="1"/>
        </xdr:cNvSpPr>
      </xdr:nvSpPr>
      <xdr:spPr bwMode="auto">
        <a:xfrm>
          <a:off x="3705225" y="8743950"/>
          <a:ext cx="742950" cy="742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52</xdr:row>
      <xdr:rowOff>57150</xdr:rowOff>
    </xdr:from>
    <xdr:to>
      <xdr:col>19</xdr:col>
      <xdr:colOff>257175</xdr:colOff>
      <xdr:row>52</xdr:row>
      <xdr:rowOff>57150</xdr:rowOff>
    </xdr:to>
    <xdr:sp macro="" textlink="">
      <xdr:nvSpPr>
        <xdr:cNvPr id="127343" name="Line 15">
          <a:extLst>
            <a:ext uri="{FF2B5EF4-FFF2-40B4-BE49-F238E27FC236}">
              <a16:creationId xmlns:a16="http://schemas.microsoft.com/office/drawing/2014/main" id="{00000000-0008-0000-0E00-00006FF10100}"/>
            </a:ext>
          </a:extLst>
        </xdr:cNvPr>
        <xdr:cNvSpPr>
          <a:spLocks noChangeShapeType="1"/>
        </xdr:cNvSpPr>
      </xdr:nvSpPr>
      <xdr:spPr bwMode="auto">
        <a:xfrm>
          <a:off x="4419600" y="9467850"/>
          <a:ext cx="10858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114300</xdr:colOff>
      <xdr:row>33</xdr:row>
      <xdr:rowOff>142875</xdr:rowOff>
    </xdr:from>
    <xdr:to>
      <xdr:col>20</xdr:col>
      <xdr:colOff>171450</xdr:colOff>
      <xdr:row>35</xdr:row>
      <xdr:rowOff>123825</xdr:rowOff>
    </xdr:to>
    <xdr:sp macro="" textlink="">
      <xdr:nvSpPr>
        <xdr:cNvPr id="2" name="Oval 1">
          <a:extLst>
            <a:ext uri="{FF2B5EF4-FFF2-40B4-BE49-F238E27FC236}">
              <a16:creationId xmlns:a16="http://schemas.microsoft.com/office/drawing/2014/main" id="{00000000-0008-0000-0F00-000002000000}"/>
            </a:ext>
          </a:extLst>
        </xdr:cNvPr>
        <xdr:cNvSpPr>
          <a:spLocks noChangeArrowheads="1"/>
        </xdr:cNvSpPr>
      </xdr:nvSpPr>
      <xdr:spPr bwMode="auto">
        <a:xfrm>
          <a:off x="13144500" y="5800725"/>
          <a:ext cx="742950" cy="3238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Ｍ</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Ｍ</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9525</xdr:colOff>
      <xdr:row>20</xdr:row>
      <xdr:rowOff>247650</xdr:rowOff>
    </xdr:from>
    <xdr:to>
      <xdr:col>20</xdr:col>
      <xdr:colOff>9525</xdr:colOff>
      <xdr:row>33</xdr:row>
      <xdr:rowOff>152400</xdr:rowOff>
    </xdr:to>
    <xdr:sp macro="" textlink="">
      <xdr:nvSpPr>
        <xdr:cNvPr id="117474" name="Line 2">
          <a:extLst>
            <a:ext uri="{FF2B5EF4-FFF2-40B4-BE49-F238E27FC236}">
              <a16:creationId xmlns:a16="http://schemas.microsoft.com/office/drawing/2014/main" id="{00000000-0008-0000-0F00-0000E2CA0100}"/>
            </a:ext>
          </a:extLst>
        </xdr:cNvPr>
        <xdr:cNvSpPr>
          <a:spLocks noChangeShapeType="1"/>
        </xdr:cNvSpPr>
      </xdr:nvSpPr>
      <xdr:spPr bwMode="auto">
        <a:xfrm>
          <a:off x="5534025" y="3895725"/>
          <a:ext cx="0" cy="230505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35</xdr:row>
      <xdr:rowOff>114300</xdr:rowOff>
    </xdr:from>
    <xdr:to>
      <xdr:col>20</xdr:col>
      <xdr:colOff>9525</xdr:colOff>
      <xdr:row>47</xdr:row>
      <xdr:rowOff>9525</xdr:rowOff>
    </xdr:to>
    <xdr:sp macro="" textlink="">
      <xdr:nvSpPr>
        <xdr:cNvPr id="117475" name="Line 3">
          <a:extLst>
            <a:ext uri="{FF2B5EF4-FFF2-40B4-BE49-F238E27FC236}">
              <a16:creationId xmlns:a16="http://schemas.microsoft.com/office/drawing/2014/main" id="{00000000-0008-0000-0F00-0000E3CA0100}"/>
            </a:ext>
          </a:extLst>
        </xdr:cNvPr>
        <xdr:cNvSpPr>
          <a:spLocks noChangeShapeType="1"/>
        </xdr:cNvSpPr>
      </xdr:nvSpPr>
      <xdr:spPr bwMode="auto">
        <a:xfrm flipH="1">
          <a:off x="5534025" y="6505575"/>
          <a:ext cx="0" cy="200025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24</xdr:row>
      <xdr:rowOff>95250</xdr:rowOff>
    </xdr:from>
    <xdr:to>
      <xdr:col>20</xdr:col>
      <xdr:colOff>38100</xdr:colOff>
      <xdr:row>24</xdr:row>
      <xdr:rowOff>95250</xdr:rowOff>
    </xdr:to>
    <xdr:sp macro="" textlink="">
      <xdr:nvSpPr>
        <xdr:cNvPr id="117476" name="Line 4">
          <a:extLst>
            <a:ext uri="{FF2B5EF4-FFF2-40B4-BE49-F238E27FC236}">
              <a16:creationId xmlns:a16="http://schemas.microsoft.com/office/drawing/2014/main" id="{00000000-0008-0000-0F00-0000E4CA0100}"/>
            </a:ext>
          </a:extLst>
        </xdr:cNvPr>
        <xdr:cNvSpPr>
          <a:spLocks noChangeShapeType="1"/>
        </xdr:cNvSpPr>
      </xdr:nvSpPr>
      <xdr:spPr bwMode="auto">
        <a:xfrm>
          <a:off x="3486150" y="4505325"/>
          <a:ext cx="207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41</xdr:row>
      <xdr:rowOff>123825</xdr:rowOff>
    </xdr:from>
    <xdr:to>
      <xdr:col>20</xdr:col>
      <xdr:colOff>38100</xdr:colOff>
      <xdr:row>41</xdr:row>
      <xdr:rowOff>123825</xdr:rowOff>
    </xdr:to>
    <xdr:sp macro="" textlink="">
      <xdr:nvSpPr>
        <xdr:cNvPr id="117477" name="Line 5">
          <a:extLst>
            <a:ext uri="{FF2B5EF4-FFF2-40B4-BE49-F238E27FC236}">
              <a16:creationId xmlns:a16="http://schemas.microsoft.com/office/drawing/2014/main" id="{00000000-0008-0000-0F00-0000E5CA0100}"/>
            </a:ext>
          </a:extLst>
        </xdr:cNvPr>
        <xdr:cNvSpPr>
          <a:spLocks noChangeShapeType="1"/>
        </xdr:cNvSpPr>
      </xdr:nvSpPr>
      <xdr:spPr bwMode="auto">
        <a:xfrm>
          <a:off x="3486150" y="7543800"/>
          <a:ext cx="207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38</xdr:row>
      <xdr:rowOff>95250</xdr:rowOff>
    </xdr:from>
    <xdr:to>
      <xdr:col>7</xdr:col>
      <xdr:colOff>57150</xdr:colOff>
      <xdr:row>38</xdr:row>
      <xdr:rowOff>95250</xdr:rowOff>
    </xdr:to>
    <xdr:sp macro="" textlink="">
      <xdr:nvSpPr>
        <xdr:cNvPr id="117478" name="Line 6">
          <a:extLst>
            <a:ext uri="{FF2B5EF4-FFF2-40B4-BE49-F238E27FC236}">
              <a16:creationId xmlns:a16="http://schemas.microsoft.com/office/drawing/2014/main" id="{00000000-0008-0000-0F00-0000E6CA0100}"/>
            </a:ext>
          </a:extLst>
        </xdr:cNvPr>
        <xdr:cNvSpPr>
          <a:spLocks noChangeShapeType="1"/>
        </xdr:cNvSpPr>
      </xdr:nvSpPr>
      <xdr:spPr bwMode="auto">
        <a:xfrm>
          <a:off x="1657350" y="700087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40</xdr:row>
      <xdr:rowOff>85725</xdr:rowOff>
    </xdr:from>
    <xdr:to>
      <xdr:col>7</xdr:col>
      <xdr:colOff>85725</xdr:colOff>
      <xdr:row>40</xdr:row>
      <xdr:rowOff>85725</xdr:rowOff>
    </xdr:to>
    <xdr:sp macro="" textlink="">
      <xdr:nvSpPr>
        <xdr:cNvPr id="117479" name="Line 7">
          <a:extLst>
            <a:ext uri="{FF2B5EF4-FFF2-40B4-BE49-F238E27FC236}">
              <a16:creationId xmlns:a16="http://schemas.microsoft.com/office/drawing/2014/main" id="{00000000-0008-0000-0F00-0000E7CA0100}"/>
            </a:ext>
          </a:extLst>
        </xdr:cNvPr>
        <xdr:cNvSpPr>
          <a:spLocks noChangeShapeType="1"/>
        </xdr:cNvSpPr>
      </xdr:nvSpPr>
      <xdr:spPr bwMode="auto">
        <a:xfrm flipV="1">
          <a:off x="1666875" y="7334250"/>
          <a:ext cx="352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266700</xdr:colOff>
      <xdr:row>43</xdr:row>
      <xdr:rowOff>95250</xdr:rowOff>
    </xdr:from>
    <xdr:to>
      <xdr:col>7</xdr:col>
      <xdr:colOff>85725</xdr:colOff>
      <xdr:row>43</xdr:row>
      <xdr:rowOff>95250</xdr:rowOff>
    </xdr:to>
    <xdr:sp macro="" textlink="">
      <xdr:nvSpPr>
        <xdr:cNvPr id="117480" name="Line 8">
          <a:extLst>
            <a:ext uri="{FF2B5EF4-FFF2-40B4-BE49-F238E27FC236}">
              <a16:creationId xmlns:a16="http://schemas.microsoft.com/office/drawing/2014/main" id="{00000000-0008-0000-0F00-0000E8CA0100}"/>
            </a:ext>
          </a:extLst>
        </xdr:cNvPr>
        <xdr:cNvSpPr>
          <a:spLocks noChangeShapeType="1"/>
        </xdr:cNvSpPr>
      </xdr:nvSpPr>
      <xdr:spPr bwMode="auto">
        <a:xfrm>
          <a:off x="1647825" y="7905750"/>
          <a:ext cx="371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xdr:colOff>
      <xdr:row>30</xdr:row>
      <xdr:rowOff>200025</xdr:rowOff>
    </xdr:from>
    <xdr:to>
      <xdr:col>8</xdr:col>
      <xdr:colOff>95250</xdr:colOff>
      <xdr:row>32</xdr:row>
      <xdr:rowOff>76200</xdr:rowOff>
    </xdr:to>
    <xdr:sp macro="" textlink="">
      <xdr:nvSpPr>
        <xdr:cNvPr id="117481" name="Line 9">
          <a:extLst>
            <a:ext uri="{FF2B5EF4-FFF2-40B4-BE49-F238E27FC236}">
              <a16:creationId xmlns:a16="http://schemas.microsoft.com/office/drawing/2014/main" id="{00000000-0008-0000-0F00-0000E9CA0100}"/>
            </a:ext>
          </a:extLst>
        </xdr:cNvPr>
        <xdr:cNvSpPr>
          <a:spLocks noChangeShapeType="1"/>
        </xdr:cNvSpPr>
      </xdr:nvSpPr>
      <xdr:spPr bwMode="auto">
        <a:xfrm flipH="1">
          <a:off x="2047875" y="5638800"/>
          <a:ext cx="257175"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85725</xdr:colOff>
      <xdr:row>32</xdr:row>
      <xdr:rowOff>152400</xdr:rowOff>
    </xdr:from>
    <xdr:to>
      <xdr:col>7</xdr:col>
      <xdr:colOff>85725</xdr:colOff>
      <xdr:row>43</xdr:row>
      <xdr:rowOff>114300</xdr:rowOff>
    </xdr:to>
    <xdr:sp macro="" textlink="">
      <xdr:nvSpPr>
        <xdr:cNvPr id="117482" name="Line 10">
          <a:extLst>
            <a:ext uri="{FF2B5EF4-FFF2-40B4-BE49-F238E27FC236}">
              <a16:creationId xmlns:a16="http://schemas.microsoft.com/office/drawing/2014/main" id="{00000000-0008-0000-0F00-0000EACA0100}"/>
            </a:ext>
          </a:extLst>
        </xdr:cNvPr>
        <xdr:cNvSpPr>
          <a:spLocks noChangeShapeType="1"/>
        </xdr:cNvSpPr>
      </xdr:nvSpPr>
      <xdr:spPr bwMode="auto">
        <a:xfrm flipH="1">
          <a:off x="2019300" y="6029325"/>
          <a:ext cx="0" cy="1895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228600</xdr:colOff>
      <xdr:row>30</xdr:row>
      <xdr:rowOff>152400</xdr:rowOff>
    </xdr:from>
    <xdr:to>
      <xdr:col>20</xdr:col>
      <xdr:colOff>19050</xdr:colOff>
      <xdr:row>30</xdr:row>
      <xdr:rowOff>152400</xdr:rowOff>
    </xdr:to>
    <xdr:sp macro="" textlink="">
      <xdr:nvSpPr>
        <xdr:cNvPr id="117483" name="Line 11">
          <a:extLst>
            <a:ext uri="{FF2B5EF4-FFF2-40B4-BE49-F238E27FC236}">
              <a16:creationId xmlns:a16="http://schemas.microsoft.com/office/drawing/2014/main" id="{00000000-0008-0000-0F00-0000EBCA0100}"/>
            </a:ext>
          </a:extLst>
        </xdr:cNvPr>
        <xdr:cNvSpPr>
          <a:spLocks noChangeShapeType="1"/>
        </xdr:cNvSpPr>
      </xdr:nvSpPr>
      <xdr:spPr bwMode="auto">
        <a:xfrm>
          <a:off x="2438400" y="5591175"/>
          <a:ext cx="3105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114300</xdr:colOff>
      <xdr:row>33</xdr:row>
      <xdr:rowOff>142875</xdr:rowOff>
    </xdr:from>
    <xdr:to>
      <xdr:col>20</xdr:col>
      <xdr:colOff>171450</xdr:colOff>
      <xdr:row>35</xdr:row>
      <xdr:rowOff>123825</xdr:rowOff>
    </xdr:to>
    <xdr:sp macro="" textlink="">
      <xdr:nvSpPr>
        <xdr:cNvPr id="2" name="Oval 1">
          <a:extLst>
            <a:ext uri="{FF2B5EF4-FFF2-40B4-BE49-F238E27FC236}">
              <a16:creationId xmlns:a16="http://schemas.microsoft.com/office/drawing/2014/main" id="{00000000-0008-0000-1000-000002000000}"/>
            </a:ext>
          </a:extLst>
        </xdr:cNvPr>
        <xdr:cNvSpPr>
          <a:spLocks noChangeArrowheads="1"/>
        </xdr:cNvSpPr>
      </xdr:nvSpPr>
      <xdr:spPr bwMode="auto">
        <a:xfrm>
          <a:off x="13144500" y="5800725"/>
          <a:ext cx="742950" cy="3238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Ｍ</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Ｍ</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9525</xdr:colOff>
      <xdr:row>20</xdr:row>
      <xdr:rowOff>247650</xdr:rowOff>
    </xdr:from>
    <xdr:to>
      <xdr:col>20</xdr:col>
      <xdr:colOff>9525</xdr:colOff>
      <xdr:row>33</xdr:row>
      <xdr:rowOff>152400</xdr:rowOff>
    </xdr:to>
    <xdr:sp macro="" textlink="">
      <xdr:nvSpPr>
        <xdr:cNvPr id="114562" name="Line 2">
          <a:extLst>
            <a:ext uri="{FF2B5EF4-FFF2-40B4-BE49-F238E27FC236}">
              <a16:creationId xmlns:a16="http://schemas.microsoft.com/office/drawing/2014/main" id="{00000000-0008-0000-1000-000082BF0100}"/>
            </a:ext>
          </a:extLst>
        </xdr:cNvPr>
        <xdr:cNvSpPr>
          <a:spLocks noChangeShapeType="1"/>
        </xdr:cNvSpPr>
      </xdr:nvSpPr>
      <xdr:spPr bwMode="auto">
        <a:xfrm>
          <a:off x="5534025" y="3914775"/>
          <a:ext cx="0" cy="2352675"/>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35</xdr:row>
      <xdr:rowOff>114300</xdr:rowOff>
    </xdr:from>
    <xdr:to>
      <xdr:col>20</xdr:col>
      <xdr:colOff>9525</xdr:colOff>
      <xdr:row>47</xdr:row>
      <xdr:rowOff>9525</xdr:rowOff>
    </xdr:to>
    <xdr:sp macro="" textlink="">
      <xdr:nvSpPr>
        <xdr:cNvPr id="114563" name="Line 3">
          <a:extLst>
            <a:ext uri="{FF2B5EF4-FFF2-40B4-BE49-F238E27FC236}">
              <a16:creationId xmlns:a16="http://schemas.microsoft.com/office/drawing/2014/main" id="{00000000-0008-0000-1000-000083BF0100}"/>
            </a:ext>
          </a:extLst>
        </xdr:cNvPr>
        <xdr:cNvSpPr>
          <a:spLocks noChangeShapeType="1"/>
        </xdr:cNvSpPr>
      </xdr:nvSpPr>
      <xdr:spPr bwMode="auto">
        <a:xfrm flipH="1">
          <a:off x="5534025" y="6572250"/>
          <a:ext cx="0" cy="200025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24</xdr:row>
      <xdr:rowOff>123825</xdr:rowOff>
    </xdr:from>
    <xdr:to>
      <xdr:col>20</xdr:col>
      <xdr:colOff>38100</xdr:colOff>
      <xdr:row>24</xdr:row>
      <xdr:rowOff>123825</xdr:rowOff>
    </xdr:to>
    <xdr:sp macro="" textlink="">
      <xdr:nvSpPr>
        <xdr:cNvPr id="114564" name="Line 4">
          <a:extLst>
            <a:ext uri="{FF2B5EF4-FFF2-40B4-BE49-F238E27FC236}">
              <a16:creationId xmlns:a16="http://schemas.microsoft.com/office/drawing/2014/main" id="{00000000-0008-0000-1000-000084BF0100}"/>
            </a:ext>
          </a:extLst>
        </xdr:cNvPr>
        <xdr:cNvSpPr>
          <a:spLocks noChangeShapeType="1"/>
        </xdr:cNvSpPr>
      </xdr:nvSpPr>
      <xdr:spPr bwMode="auto">
        <a:xfrm>
          <a:off x="3486150" y="4552950"/>
          <a:ext cx="207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41</xdr:row>
      <xdr:rowOff>133350</xdr:rowOff>
    </xdr:from>
    <xdr:to>
      <xdr:col>20</xdr:col>
      <xdr:colOff>38100</xdr:colOff>
      <xdr:row>41</xdr:row>
      <xdr:rowOff>133350</xdr:rowOff>
    </xdr:to>
    <xdr:sp macro="" textlink="">
      <xdr:nvSpPr>
        <xdr:cNvPr id="114565" name="Line 5">
          <a:extLst>
            <a:ext uri="{FF2B5EF4-FFF2-40B4-BE49-F238E27FC236}">
              <a16:creationId xmlns:a16="http://schemas.microsoft.com/office/drawing/2014/main" id="{00000000-0008-0000-1000-000085BF0100}"/>
            </a:ext>
          </a:extLst>
        </xdr:cNvPr>
        <xdr:cNvSpPr>
          <a:spLocks noChangeShapeType="1"/>
        </xdr:cNvSpPr>
      </xdr:nvSpPr>
      <xdr:spPr bwMode="auto">
        <a:xfrm>
          <a:off x="3486150" y="7620000"/>
          <a:ext cx="207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38</xdr:row>
      <xdr:rowOff>95250</xdr:rowOff>
    </xdr:from>
    <xdr:to>
      <xdr:col>7</xdr:col>
      <xdr:colOff>57150</xdr:colOff>
      <xdr:row>38</xdr:row>
      <xdr:rowOff>95250</xdr:rowOff>
    </xdr:to>
    <xdr:sp macro="" textlink="">
      <xdr:nvSpPr>
        <xdr:cNvPr id="114566" name="Line 6">
          <a:extLst>
            <a:ext uri="{FF2B5EF4-FFF2-40B4-BE49-F238E27FC236}">
              <a16:creationId xmlns:a16="http://schemas.microsoft.com/office/drawing/2014/main" id="{00000000-0008-0000-1000-000086BF0100}"/>
            </a:ext>
          </a:extLst>
        </xdr:cNvPr>
        <xdr:cNvSpPr>
          <a:spLocks noChangeShapeType="1"/>
        </xdr:cNvSpPr>
      </xdr:nvSpPr>
      <xdr:spPr bwMode="auto">
        <a:xfrm>
          <a:off x="1657350" y="7067550"/>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40</xdr:row>
      <xdr:rowOff>85725</xdr:rowOff>
    </xdr:from>
    <xdr:to>
      <xdr:col>7</xdr:col>
      <xdr:colOff>85725</xdr:colOff>
      <xdr:row>40</xdr:row>
      <xdr:rowOff>85725</xdr:rowOff>
    </xdr:to>
    <xdr:sp macro="" textlink="">
      <xdr:nvSpPr>
        <xdr:cNvPr id="114567" name="Line 7">
          <a:extLst>
            <a:ext uri="{FF2B5EF4-FFF2-40B4-BE49-F238E27FC236}">
              <a16:creationId xmlns:a16="http://schemas.microsoft.com/office/drawing/2014/main" id="{00000000-0008-0000-1000-000087BF0100}"/>
            </a:ext>
          </a:extLst>
        </xdr:cNvPr>
        <xdr:cNvSpPr>
          <a:spLocks noChangeShapeType="1"/>
        </xdr:cNvSpPr>
      </xdr:nvSpPr>
      <xdr:spPr bwMode="auto">
        <a:xfrm flipV="1">
          <a:off x="1666875" y="7400925"/>
          <a:ext cx="352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266700</xdr:colOff>
      <xdr:row>43</xdr:row>
      <xdr:rowOff>95250</xdr:rowOff>
    </xdr:from>
    <xdr:to>
      <xdr:col>7</xdr:col>
      <xdr:colOff>85725</xdr:colOff>
      <xdr:row>43</xdr:row>
      <xdr:rowOff>95250</xdr:rowOff>
    </xdr:to>
    <xdr:sp macro="" textlink="">
      <xdr:nvSpPr>
        <xdr:cNvPr id="114568" name="Line 8">
          <a:extLst>
            <a:ext uri="{FF2B5EF4-FFF2-40B4-BE49-F238E27FC236}">
              <a16:creationId xmlns:a16="http://schemas.microsoft.com/office/drawing/2014/main" id="{00000000-0008-0000-1000-000088BF0100}"/>
            </a:ext>
          </a:extLst>
        </xdr:cNvPr>
        <xdr:cNvSpPr>
          <a:spLocks noChangeShapeType="1"/>
        </xdr:cNvSpPr>
      </xdr:nvSpPr>
      <xdr:spPr bwMode="auto">
        <a:xfrm>
          <a:off x="1647825" y="7972425"/>
          <a:ext cx="371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xdr:colOff>
      <xdr:row>30</xdr:row>
      <xdr:rowOff>200025</xdr:rowOff>
    </xdr:from>
    <xdr:to>
      <xdr:col>8</xdr:col>
      <xdr:colOff>95250</xdr:colOff>
      <xdr:row>32</xdr:row>
      <xdr:rowOff>76200</xdr:rowOff>
    </xdr:to>
    <xdr:sp macro="" textlink="">
      <xdr:nvSpPr>
        <xdr:cNvPr id="114569" name="Line 9">
          <a:extLst>
            <a:ext uri="{FF2B5EF4-FFF2-40B4-BE49-F238E27FC236}">
              <a16:creationId xmlns:a16="http://schemas.microsoft.com/office/drawing/2014/main" id="{00000000-0008-0000-1000-000089BF0100}"/>
            </a:ext>
          </a:extLst>
        </xdr:cNvPr>
        <xdr:cNvSpPr>
          <a:spLocks noChangeShapeType="1"/>
        </xdr:cNvSpPr>
      </xdr:nvSpPr>
      <xdr:spPr bwMode="auto">
        <a:xfrm flipH="1">
          <a:off x="2047875" y="5705475"/>
          <a:ext cx="257175" cy="314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85725</xdr:colOff>
      <xdr:row>32</xdr:row>
      <xdr:rowOff>152400</xdr:rowOff>
    </xdr:from>
    <xdr:to>
      <xdr:col>7</xdr:col>
      <xdr:colOff>95250</xdr:colOff>
      <xdr:row>43</xdr:row>
      <xdr:rowOff>114300</xdr:rowOff>
    </xdr:to>
    <xdr:sp macro="" textlink="">
      <xdr:nvSpPr>
        <xdr:cNvPr id="114570" name="Line 10">
          <a:extLst>
            <a:ext uri="{FF2B5EF4-FFF2-40B4-BE49-F238E27FC236}">
              <a16:creationId xmlns:a16="http://schemas.microsoft.com/office/drawing/2014/main" id="{00000000-0008-0000-1000-00008ABF0100}"/>
            </a:ext>
          </a:extLst>
        </xdr:cNvPr>
        <xdr:cNvSpPr>
          <a:spLocks noChangeShapeType="1"/>
        </xdr:cNvSpPr>
      </xdr:nvSpPr>
      <xdr:spPr bwMode="auto">
        <a:xfrm>
          <a:off x="2019300" y="6096000"/>
          <a:ext cx="9525" cy="1895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32</xdr:row>
      <xdr:rowOff>104775</xdr:rowOff>
    </xdr:from>
    <xdr:to>
      <xdr:col>7</xdr:col>
      <xdr:colOff>47625</xdr:colOff>
      <xdr:row>32</xdr:row>
      <xdr:rowOff>104775</xdr:rowOff>
    </xdr:to>
    <xdr:sp macro="" textlink="">
      <xdr:nvSpPr>
        <xdr:cNvPr id="114571" name="Line 11">
          <a:extLst>
            <a:ext uri="{FF2B5EF4-FFF2-40B4-BE49-F238E27FC236}">
              <a16:creationId xmlns:a16="http://schemas.microsoft.com/office/drawing/2014/main" id="{00000000-0008-0000-1000-00008BBF0100}"/>
            </a:ext>
          </a:extLst>
        </xdr:cNvPr>
        <xdr:cNvSpPr>
          <a:spLocks noChangeShapeType="1"/>
        </xdr:cNvSpPr>
      </xdr:nvSpPr>
      <xdr:spPr bwMode="auto">
        <a:xfrm>
          <a:off x="1390650" y="6048375"/>
          <a:ext cx="590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219075</xdr:colOff>
      <xdr:row>30</xdr:row>
      <xdr:rowOff>152400</xdr:rowOff>
    </xdr:from>
    <xdr:to>
      <xdr:col>20</xdr:col>
      <xdr:colOff>9525</xdr:colOff>
      <xdr:row>30</xdr:row>
      <xdr:rowOff>152400</xdr:rowOff>
    </xdr:to>
    <xdr:sp macro="" textlink="">
      <xdr:nvSpPr>
        <xdr:cNvPr id="114572" name="Line 12">
          <a:extLst>
            <a:ext uri="{FF2B5EF4-FFF2-40B4-BE49-F238E27FC236}">
              <a16:creationId xmlns:a16="http://schemas.microsoft.com/office/drawing/2014/main" id="{00000000-0008-0000-1000-00008CBF0100}"/>
            </a:ext>
          </a:extLst>
        </xdr:cNvPr>
        <xdr:cNvSpPr>
          <a:spLocks noChangeShapeType="1"/>
        </xdr:cNvSpPr>
      </xdr:nvSpPr>
      <xdr:spPr bwMode="auto">
        <a:xfrm>
          <a:off x="2428875" y="5657850"/>
          <a:ext cx="3105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304800</xdr:colOff>
      <xdr:row>0</xdr:row>
      <xdr:rowOff>28575</xdr:rowOff>
    </xdr:from>
    <xdr:to>
      <xdr:col>6</xdr:col>
      <xdr:colOff>1066801</xdr:colOff>
      <xdr:row>2</xdr:row>
      <xdr:rowOff>225643</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6038850" y="28575"/>
          <a:ext cx="762001" cy="701893"/>
          <a:chOff x="14137820" y="0"/>
          <a:chExt cx="693966" cy="802821"/>
        </a:xfrm>
      </xdr:grpSpPr>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14137820" y="0"/>
            <a:ext cx="693965" cy="204107"/>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審 　査</a:t>
            </a:r>
          </a:p>
        </xdr:txBody>
      </xdr:sp>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14137821" y="204107"/>
            <a:ext cx="693965" cy="59871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571500</xdr:colOff>
      <xdr:row>7</xdr:row>
      <xdr:rowOff>66675</xdr:rowOff>
    </xdr:from>
    <xdr:to>
      <xdr:col>6</xdr:col>
      <xdr:colOff>66675</xdr:colOff>
      <xdr:row>9</xdr:row>
      <xdr:rowOff>152400</xdr:rowOff>
    </xdr:to>
    <xdr:sp macro="" textlink="">
      <xdr:nvSpPr>
        <xdr:cNvPr id="97545" name="AutoShape 1">
          <a:extLst>
            <a:ext uri="{FF2B5EF4-FFF2-40B4-BE49-F238E27FC236}">
              <a16:creationId xmlns:a16="http://schemas.microsoft.com/office/drawing/2014/main" id="{00000000-0008-0000-1900-0000097D0100}"/>
            </a:ext>
          </a:extLst>
        </xdr:cNvPr>
        <xdr:cNvSpPr>
          <a:spLocks/>
        </xdr:cNvSpPr>
      </xdr:nvSpPr>
      <xdr:spPr bwMode="auto">
        <a:xfrm>
          <a:off x="4200525" y="1581150"/>
          <a:ext cx="76200" cy="295275"/>
        </a:xfrm>
        <a:prstGeom prst="leftBracket">
          <a:avLst>
            <a:gd name="adj" fmla="val 6024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361950</xdr:colOff>
      <xdr:row>7</xdr:row>
      <xdr:rowOff>57150</xdr:rowOff>
    </xdr:from>
    <xdr:to>
      <xdr:col>9</xdr:col>
      <xdr:colOff>438150</xdr:colOff>
      <xdr:row>9</xdr:row>
      <xdr:rowOff>152400</xdr:rowOff>
    </xdr:to>
    <xdr:sp macro="" textlink="">
      <xdr:nvSpPr>
        <xdr:cNvPr id="97546" name="AutoShape 2">
          <a:extLst>
            <a:ext uri="{FF2B5EF4-FFF2-40B4-BE49-F238E27FC236}">
              <a16:creationId xmlns:a16="http://schemas.microsoft.com/office/drawing/2014/main" id="{00000000-0008-0000-1900-00000A7D0100}"/>
            </a:ext>
          </a:extLst>
        </xdr:cNvPr>
        <xdr:cNvSpPr>
          <a:spLocks/>
        </xdr:cNvSpPr>
      </xdr:nvSpPr>
      <xdr:spPr bwMode="auto">
        <a:xfrm>
          <a:off x="6229350" y="1571625"/>
          <a:ext cx="76200" cy="304800"/>
        </a:xfrm>
        <a:prstGeom prst="rightBracket">
          <a:avLst>
            <a:gd name="adj" fmla="val 380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71</xdr:row>
      <xdr:rowOff>9525</xdr:rowOff>
    </xdr:from>
    <xdr:to>
      <xdr:col>7</xdr:col>
      <xdr:colOff>0</xdr:colOff>
      <xdr:row>98</xdr:row>
      <xdr:rowOff>95250</xdr:rowOff>
    </xdr:to>
    <xdr:sp macro="" textlink="">
      <xdr:nvSpPr>
        <xdr:cNvPr id="133571" name="Rectangle 38">
          <a:extLst>
            <a:ext uri="{FF2B5EF4-FFF2-40B4-BE49-F238E27FC236}">
              <a16:creationId xmlns:a16="http://schemas.microsoft.com/office/drawing/2014/main" id="{00000000-0008-0000-1E00-0000C3090200}"/>
            </a:ext>
          </a:extLst>
        </xdr:cNvPr>
        <xdr:cNvSpPr>
          <a:spLocks noChangeArrowheads="1"/>
        </xdr:cNvSpPr>
      </xdr:nvSpPr>
      <xdr:spPr bwMode="auto">
        <a:xfrm>
          <a:off x="2952750" y="12363450"/>
          <a:ext cx="1943100" cy="47148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85725</xdr:colOff>
      <xdr:row>76</xdr:row>
      <xdr:rowOff>57150</xdr:rowOff>
    </xdr:from>
    <xdr:to>
      <xdr:col>6</xdr:col>
      <xdr:colOff>1866900</xdr:colOff>
      <xdr:row>90</xdr:row>
      <xdr:rowOff>85725</xdr:rowOff>
    </xdr:to>
    <xdr:sp macro="" textlink="">
      <xdr:nvSpPr>
        <xdr:cNvPr id="3" name="Rectangle 40">
          <a:extLst>
            <a:ext uri="{FF2B5EF4-FFF2-40B4-BE49-F238E27FC236}">
              <a16:creationId xmlns:a16="http://schemas.microsoft.com/office/drawing/2014/main" id="{00000000-0008-0000-1E00-000003000000}"/>
            </a:ext>
          </a:extLst>
        </xdr:cNvPr>
        <xdr:cNvSpPr>
          <a:spLocks noChangeArrowheads="1"/>
        </xdr:cNvSpPr>
      </xdr:nvSpPr>
      <xdr:spPr bwMode="auto">
        <a:xfrm>
          <a:off x="3190875" y="13268325"/>
          <a:ext cx="1781175" cy="24288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700"/>
            </a:lnSpc>
            <a:defRPr sz="1000"/>
          </a:pPr>
          <a:r>
            <a:rPr lang="ja-JP" altLang="en-US" sz="1400" b="0" i="0" u="none" strike="noStrike" baseline="0">
              <a:solidFill>
                <a:srgbClr val="000000"/>
              </a:solidFill>
              <a:latin typeface="ＭＳ Ｐゴシック"/>
              <a:ea typeface="ＭＳ Ｐゴシック"/>
            </a:rPr>
            <a:t>下水道の維持管理業務のため、御迷惑をお掛けしますが、よろしく御協力願います。</a:t>
          </a:r>
        </a:p>
        <a:p>
          <a:pPr algn="l" rtl="0">
            <a:lnSpc>
              <a:spcPts val="1700"/>
            </a:lnSpc>
            <a:defRPr sz="1000"/>
          </a:pPr>
          <a:endParaRPr lang="ja-JP" altLang="en-US" sz="14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なお、お気付きの点は係員にお申し出下さい。</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85725</xdr:colOff>
      <xdr:row>71</xdr:row>
      <xdr:rowOff>104775</xdr:rowOff>
    </xdr:from>
    <xdr:to>
      <xdr:col>6</xdr:col>
      <xdr:colOff>1866900</xdr:colOff>
      <xdr:row>76</xdr:row>
      <xdr:rowOff>57150</xdr:rowOff>
    </xdr:to>
    <xdr:sp macro="" textlink="">
      <xdr:nvSpPr>
        <xdr:cNvPr id="4" name="Rectangle 41">
          <a:extLst>
            <a:ext uri="{FF2B5EF4-FFF2-40B4-BE49-F238E27FC236}">
              <a16:creationId xmlns:a16="http://schemas.microsoft.com/office/drawing/2014/main" id="{00000000-0008-0000-1E00-000004000000}"/>
            </a:ext>
          </a:extLst>
        </xdr:cNvPr>
        <xdr:cNvSpPr>
          <a:spLocks noChangeArrowheads="1"/>
        </xdr:cNvSpPr>
      </xdr:nvSpPr>
      <xdr:spPr bwMode="auto">
        <a:xfrm>
          <a:off x="3190875" y="12458700"/>
          <a:ext cx="1781175" cy="8096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32004" rIns="45720" bIns="32004" anchor="ctr" upright="1"/>
        <a:lstStyle/>
        <a:p>
          <a:pPr algn="ctr" rtl="0">
            <a:defRPr sz="1000"/>
          </a:pPr>
          <a:r>
            <a:rPr lang="ja-JP" altLang="en-US" sz="2400" b="0" i="0" u="none" strike="noStrike" baseline="0">
              <a:solidFill>
                <a:srgbClr val="000000"/>
              </a:solidFill>
              <a:latin typeface="ＭＳ Ｐゴシック"/>
              <a:ea typeface="ＭＳ Ｐゴシック"/>
            </a:rPr>
            <a:t>お　願　い</a:t>
          </a:r>
        </a:p>
      </xdr:txBody>
    </xdr:sp>
    <xdr:clientData/>
  </xdr:twoCellAnchor>
  <xdr:twoCellAnchor>
    <xdr:from>
      <xdr:col>6</xdr:col>
      <xdr:colOff>85725</xdr:colOff>
      <xdr:row>90</xdr:row>
      <xdr:rowOff>85725</xdr:rowOff>
    </xdr:from>
    <xdr:to>
      <xdr:col>6</xdr:col>
      <xdr:colOff>1866900</xdr:colOff>
      <xdr:row>98</xdr:row>
      <xdr:rowOff>9525</xdr:rowOff>
    </xdr:to>
    <xdr:sp macro="" textlink="">
      <xdr:nvSpPr>
        <xdr:cNvPr id="5" name="Rectangle 42">
          <a:extLst>
            <a:ext uri="{FF2B5EF4-FFF2-40B4-BE49-F238E27FC236}">
              <a16:creationId xmlns:a16="http://schemas.microsoft.com/office/drawing/2014/main" id="{00000000-0008-0000-1E00-000005000000}"/>
            </a:ext>
          </a:extLst>
        </xdr:cNvPr>
        <xdr:cNvSpPr>
          <a:spLocks noChangeArrowheads="1"/>
        </xdr:cNvSpPr>
      </xdr:nvSpPr>
      <xdr:spPr bwMode="auto">
        <a:xfrm>
          <a:off x="3190875" y="15697200"/>
          <a:ext cx="1781175" cy="12954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委託者</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札幌市下水道河川局事業推進部</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○部下水管理センター</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ＴＥＬ○○○－○○○○</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受託者</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○○特定共同企</a:t>
          </a:r>
          <a:r>
            <a:rPr lang="ja-JP" altLang="en-US" sz="800" b="0" i="0" u="none" strike="noStrike" baseline="0">
              <a:solidFill>
                <a:srgbClr val="000000"/>
              </a:solidFill>
              <a:latin typeface="ＭＳ Ｐゴシック"/>
              <a:ea typeface="ＭＳ Ｐゴシック"/>
            </a:rPr>
            <a:t>業体</a:t>
          </a:r>
        </a:p>
        <a:p>
          <a:pPr algn="l" rtl="0">
            <a:lnSpc>
              <a:spcPts val="1000"/>
            </a:lnSpc>
            <a:defRPr sz="1000"/>
          </a:pPr>
          <a:r>
            <a:rPr lang="ja-JP" altLang="en-US" sz="800" b="0" i="0" u="none" strike="noStrike" baseline="0">
              <a:solidFill>
                <a:srgbClr val="000000"/>
              </a:solidFill>
              <a:latin typeface="ＭＳ Ｐゴシック"/>
              <a:ea typeface="ＭＳ Ｐゴシック"/>
            </a:rPr>
            <a:t>　　　　　ＴＥＬ○○○－○○○○</a:t>
          </a:r>
        </a:p>
      </xdr:txBody>
    </xdr:sp>
    <xdr:clientData/>
  </xdr:twoCellAnchor>
  <xdr:twoCellAnchor>
    <xdr:from>
      <xdr:col>6</xdr:col>
      <xdr:colOff>1866900</xdr:colOff>
      <xdr:row>98</xdr:row>
      <xdr:rowOff>95250</xdr:rowOff>
    </xdr:from>
    <xdr:to>
      <xdr:col>7</xdr:col>
      <xdr:colOff>0</xdr:colOff>
      <xdr:row>101</xdr:row>
      <xdr:rowOff>123825</xdr:rowOff>
    </xdr:to>
    <xdr:sp macro="" textlink="">
      <xdr:nvSpPr>
        <xdr:cNvPr id="133575" name="Rectangle 43">
          <a:extLst>
            <a:ext uri="{FF2B5EF4-FFF2-40B4-BE49-F238E27FC236}">
              <a16:creationId xmlns:a16="http://schemas.microsoft.com/office/drawing/2014/main" id="{00000000-0008-0000-1E00-0000C7090200}"/>
            </a:ext>
          </a:extLst>
        </xdr:cNvPr>
        <xdr:cNvSpPr>
          <a:spLocks noChangeArrowheads="1"/>
        </xdr:cNvSpPr>
      </xdr:nvSpPr>
      <xdr:spPr bwMode="auto">
        <a:xfrm rot="5400000">
          <a:off x="4819650" y="17230725"/>
          <a:ext cx="542925" cy="2381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98</xdr:row>
      <xdr:rowOff>95250</xdr:rowOff>
    </xdr:from>
    <xdr:to>
      <xdr:col>6</xdr:col>
      <xdr:colOff>76200</xdr:colOff>
      <xdr:row>101</xdr:row>
      <xdr:rowOff>123825</xdr:rowOff>
    </xdr:to>
    <xdr:sp macro="" textlink="">
      <xdr:nvSpPr>
        <xdr:cNvPr id="133576" name="Rectangle 44">
          <a:extLst>
            <a:ext uri="{FF2B5EF4-FFF2-40B4-BE49-F238E27FC236}">
              <a16:creationId xmlns:a16="http://schemas.microsoft.com/office/drawing/2014/main" id="{00000000-0008-0000-1E00-0000C8090200}"/>
            </a:ext>
          </a:extLst>
        </xdr:cNvPr>
        <xdr:cNvSpPr>
          <a:spLocks noChangeArrowheads="1"/>
        </xdr:cNvSpPr>
      </xdr:nvSpPr>
      <xdr:spPr bwMode="auto">
        <a:xfrm rot="5400000">
          <a:off x="2719387" y="17311688"/>
          <a:ext cx="542925" cy="762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71</xdr:row>
      <xdr:rowOff>9525</xdr:rowOff>
    </xdr:from>
    <xdr:to>
      <xdr:col>2</xdr:col>
      <xdr:colOff>0</xdr:colOff>
      <xdr:row>98</xdr:row>
      <xdr:rowOff>95250</xdr:rowOff>
    </xdr:to>
    <xdr:sp macro="" textlink="">
      <xdr:nvSpPr>
        <xdr:cNvPr id="133577" name="Rectangle 17">
          <a:extLst>
            <a:ext uri="{FF2B5EF4-FFF2-40B4-BE49-F238E27FC236}">
              <a16:creationId xmlns:a16="http://schemas.microsoft.com/office/drawing/2014/main" id="{00000000-0008-0000-1E00-0000C9090200}"/>
            </a:ext>
          </a:extLst>
        </xdr:cNvPr>
        <xdr:cNvSpPr>
          <a:spLocks noChangeArrowheads="1"/>
        </xdr:cNvSpPr>
      </xdr:nvSpPr>
      <xdr:spPr bwMode="auto">
        <a:xfrm>
          <a:off x="209550" y="12363450"/>
          <a:ext cx="1943100" cy="47148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95250</xdr:colOff>
      <xdr:row>76</xdr:row>
      <xdr:rowOff>47625</xdr:rowOff>
    </xdr:from>
    <xdr:to>
      <xdr:col>1</xdr:col>
      <xdr:colOff>1876425</xdr:colOff>
      <xdr:row>91</xdr:row>
      <xdr:rowOff>66675</xdr:rowOff>
    </xdr:to>
    <xdr:sp macro="" textlink="">
      <xdr:nvSpPr>
        <xdr:cNvPr id="15" name="Rectangle 3">
          <a:extLst>
            <a:ext uri="{FF2B5EF4-FFF2-40B4-BE49-F238E27FC236}">
              <a16:creationId xmlns:a16="http://schemas.microsoft.com/office/drawing/2014/main" id="{00000000-0008-0000-1E00-00000F000000}"/>
            </a:ext>
          </a:extLst>
        </xdr:cNvPr>
        <xdr:cNvSpPr>
          <a:spLocks noChangeArrowheads="1"/>
        </xdr:cNvSpPr>
      </xdr:nvSpPr>
      <xdr:spPr bwMode="auto">
        <a:xfrm>
          <a:off x="295275" y="13258800"/>
          <a:ext cx="1781175" cy="2590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業務名</a:t>
          </a:r>
        </a:p>
        <a:p>
          <a:pPr algn="l" rtl="0">
            <a:defRPr sz="1000"/>
          </a:pPr>
          <a:r>
            <a:rPr lang="ja-JP" altLang="en-US" sz="900" b="0" i="0" u="none" strike="noStrike" baseline="0">
              <a:solidFill>
                <a:srgbClr val="000000"/>
              </a:solidFill>
              <a:latin typeface="ＭＳ Ｐゴシック"/>
              <a:ea typeface="ＭＳ Ｐゴシック"/>
            </a:rPr>
            <a:t>　○区下水道管路維持管理業務</a:t>
          </a:r>
          <a:endParaRPr lang="en-US" altLang="ja-JP" sz="900" b="0" i="0" u="none" strike="noStrike" baseline="0">
            <a:solidFill>
              <a:srgbClr val="000000"/>
            </a:solidFill>
            <a:latin typeface="ＭＳ Ｐゴシック"/>
            <a:ea typeface="ＭＳ Ｐゴシック"/>
          </a:endParaRPr>
        </a:p>
        <a:p>
          <a:pPr algn="l" rtl="0">
            <a:defRPr sz="1000"/>
          </a:pPr>
          <a:endParaRPr lang="en-US" altLang="ja-JP" sz="900" b="0" i="0" u="none" strike="noStrike" baseline="0">
            <a:solidFill>
              <a:srgbClr val="000000"/>
            </a:solidFill>
            <a:latin typeface="ＭＳ Ｐゴシック"/>
            <a:ea typeface="ＭＳ Ｐゴシック"/>
          </a:endParaRPr>
        </a:p>
        <a:p>
          <a:pPr algn="l" rtl="0">
            <a:defRPr sz="1000"/>
          </a:pPr>
          <a:endParaRPr lang="en-US" altLang="ja-JP"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期　間</a:t>
          </a:r>
        </a:p>
        <a:p>
          <a:pPr algn="l" rtl="0">
            <a:defRPr sz="1000"/>
          </a:pPr>
          <a:r>
            <a:rPr lang="ja-JP" altLang="en-US" sz="900" b="0" i="0" u="none" strike="noStrike" baseline="0">
              <a:solidFill>
                <a:srgbClr val="000000"/>
              </a:solidFill>
              <a:latin typeface="ＭＳ Ｐゴシック"/>
              <a:ea typeface="ＭＳ Ｐゴシック"/>
            </a:rPr>
            <a:t>　自　</a:t>
          </a:r>
          <a:r>
            <a:rPr lang="ja-JP" altLang="en-US" sz="900" b="0" i="0" u="none" strike="noStrike" baseline="0">
              <a:solidFill>
                <a:srgbClr val="FF0000"/>
              </a:solidFill>
              <a:latin typeface="ＭＳ Ｐゴシック"/>
              <a:ea typeface="ＭＳ Ｐゴシック"/>
            </a:rPr>
            <a:t>令和</a:t>
          </a:r>
          <a:r>
            <a:rPr lang="ja-JP" altLang="en-US" sz="900" b="0" i="0" u="none" strike="noStrike" baseline="0">
              <a:solidFill>
                <a:srgbClr val="000000"/>
              </a:solidFill>
              <a:latin typeface="ＭＳ Ｐゴシック"/>
              <a:ea typeface="ＭＳ Ｐゴシック"/>
            </a:rPr>
            <a:t>○○年○○月○○日</a:t>
          </a:r>
        </a:p>
        <a:p>
          <a:pPr algn="l" rtl="0">
            <a:defRPr sz="1000"/>
          </a:pPr>
          <a:r>
            <a:rPr lang="ja-JP" altLang="en-US" sz="900" b="0" i="0" u="none" strike="noStrike" baseline="0">
              <a:solidFill>
                <a:srgbClr val="000000"/>
              </a:solidFill>
              <a:latin typeface="ＭＳ Ｐゴシック"/>
              <a:ea typeface="ＭＳ Ｐゴシック"/>
            </a:rPr>
            <a:t>　至　</a:t>
          </a:r>
          <a:r>
            <a:rPr lang="ja-JP" altLang="en-US" sz="900" b="0" i="0" u="none" strike="noStrike" baseline="0">
              <a:solidFill>
                <a:srgbClr val="FF0000"/>
              </a:solidFill>
              <a:latin typeface="ＭＳ Ｐゴシック"/>
              <a:ea typeface="ＭＳ Ｐゴシック"/>
            </a:rPr>
            <a:t>令和</a:t>
          </a:r>
          <a:r>
            <a:rPr lang="ja-JP" altLang="en-US" sz="900" b="0" i="0" u="none" strike="noStrike" baseline="0">
              <a:solidFill>
                <a:srgbClr val="000000"/>
              </a:solidFill>
              <a:latin typeface="ＭＳ Ｐゴシック"/>
              <a:ea typeface="ＭＳ Ｐゴシック"/>
            </a:rPr>
            <a:t>○○年○○月○○日</a:t>
          </a:r>
        </a:p>
        <a:p>
          <a:pPr algn="l" rtl="0">
            <a:defRPr sz="1000"/>
          </a:pPr>
          <a:r>
            <a:rPr lang="ja-JP" altLang="en-US" sz="900" b="0" i="0" u="none" strike="noStrike" baseline="0">
              <a:solidFill>
                <a:sysClr val="windowText" lastClr="000000"/>
              </a:solidFill>
              <a:latin typeface="ＭＳ Ｐゴシック"/>
              <a:ea typeface="ＭＳ Ｐゴシック"/>
            </a:rPr>
            <a:t>受託者</a:t>
          </a:r>
        </a:p>
        <a:p>
          <a:pPr algn="l" rtl="0">
            <a:defRPr sz="1000"/>
          </a:pPr>
          <a:r>
            <a:rPr lang="ja-JP" altLang="en-US" sz="900" b="0" i="0" u="none" strike="noStrike" baseline="0">
              <a:solidFill>
                <a:sysClr val="windowText" lastClr="000000"/>
              </a:solidFill>
              <a:latin typeface="ＭＳ Ｐゴシック"/>
              <a:ea typeface="ＭＳ Ｐゴシック"/>
            </a:rPr>
            <a:t>　○○○○特定企業体</a:t>
          </a:r>
        </a:p>
        <a:p>
          <a:pPr algn="l" rtl="0">
            <a:defRPr sz="1000"/>
          </a:pPr>
          <a:r>
            <a:rPr lang="ja-JP" altLang="en-US" sz="900" b="0" i="0" u="none" strike="noStrike" baseline="0">
              <a:solidFill>
                <a:srgbClr val="000000"/>
              </a:solidFill>
              <a:latin typeface="ＭＳ Ｐゴシック"/>
              <a:ea typeface="ＭＳ Ｐゴシック"/>
            </a:rPr>
            <a:t>　　　　</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71</xdr:row>
      <xdr:rowOff>95250</xdr:rowOff>
    </xdr:from>
    <xdr:to>
      <xdr:col>1</xdr:col>
      <xdr:colOff>1876425</xdr:colOff>
      <xdr:row>76</xdr:row>
      <xdr:rowOff>47625</xdr:rowOff>
    </xdr:to>
    <xdr:sp macro="" textlink="">
      <xdr:nvSpPr>
        <xdr:cNvPr id="16" name="Rectangle 4">
          <a:extLst>
            <a:ext uri="{FF2B5EF4-FFF2-40B4-BE49-F238E27FC236}">
              <a16:creationId xmlns:a16="http://schemas.microsoft.com/office/drawing/2014/main" id="{00000000-0008-0000-1E00-000010000000}"/>
            </a:ext>
          </a:extLst>
        </xdr:cNvPr>
        <xdr:cNvSpPr>
          <a:spLocks noChangeArrowheads="1"/>
        </xdr:cNvSpPr>
      </xdr:nvSpPr>
      <xdr:spPr bwMode="auto">
        <a:xfrm>
          <a:off x="295275" y="12449175"/>
          <a:ext cx="1781175" cy="8096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ＭＳ Ｐゴシック"/>
              <a:ea typeface="ＭＳ Ｐゴシック"/>
            </a:rPr>
            <a:t>下水道修繕中</a:t>
          </a:r>
        </a:p>
      </xdr:txBody>
    </xdr:sp>
    <xdr:clientData/>
  </xdr:twoCellAnchor>
  <xdr:twoCellAnchor>
    <xdr:from>
      <xdr:col>1</xdr:col>
      <xdr:colOff>95250</xdr:colOff>
      <xdr:row>91</xdr:row>
      <xdr:rowOff>66675</xdr:rowOff>
    </xdr:from>
    <xdr:to>
      <xdr:col>1</xdr:col>
      <xdr:colOff>1876425</xdr:colOff>
      <xdr:row>98</xdr:row>
      <xdr:rowOff>0</xdr:rowOff>
    </xdr:to>
    <xdr:sp macro="" textlink="">
      <xdr:nvSpPr>
        <xdr:cNvPr id="17" name="Rectangle 14">
          <a:extLst>
            <a:ext uri="{FF2B5EF4-FFF2-40B4-BE49-F238E27FC236}">
              <a16:creationId xmlns:a16="http://schemas.microsoft.com/office/drawing/2014/main" id="{00000000-0008-0000-1E00-000011000000}"/>
            </a:ext>
          </a:extLst>
        </xdr:cNvPr>
        <xdr:cNvSpPr>
          <a:spLocks noChangeArrowheads="1"/>
        </xdr:cNvSpPr>
      </xdr:nvSpPr>
      <xdr:spPr bwMode="auto">
        <a:xfrm>
          <a:off x="295275" y="15849600"/>
          <a:ext cx="1781175" cy="11334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委託者</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札幌市下水道河川局事業推進部</a:t>
          </a:r>
        </a:p>
        <a:p>
          <a:pPr algn="l" rtl="0">
            <a:lnSpc>
              <a:spcPts val="1000"/>
            </a:lnSpc>
            <a:defRPr sz="1000"/>
          </a:pPr>
          <a:r>
            <a:rPr lang="ja-JP" altLang="en-US" sz="800" b="0" i="0" u="none" strike="noStrike" baseline="0">
              <a:solidFill>
                <a:sysClr val="windowText" lastClr="000000"/>
              </a:solidFill>
              <a:latin typeface="ＭＳ Ｐゴシック"/>
              <a:ea typeface="ＭＳ Ｐゴシック"/>
            </a:rPr>
            <a:t>　　　○部下水管理センター</a:t>
          </a:r>
        </a:p>
        <a:p>
          <a:pPr algn="l" rtl="0">
            <a:lnSpc>
              <a:spcPts val="1000"/>
            </a:lnSpc>
            <a:defRPr sz="1000"/>
          </a:pPr>
          <a:r>
            <a:rPr lang="ja-JP" altLang="en-US" sz="800" b="0" i="0" u="none" strike="noStrike" baseline="0">
              <a:solidFill>
                <a:srgbClr val="000000"/>
              </a:solidFill>
              <a:latin typeface="ＭＳ Ｐゴシック"/>
              <a:ea typeface="ＭＳ Ｐゴシック"/>
            </a:rPr>
            <a:t>　　　　　　ＴＥＬ○○○－○○○○</a:t>
          </a:r>
        </a:p>
      </xdr:txBody>
    </xdr:sp>
    <xdr:clientData/>
  </xdr:twoCellAnchor>
  <xdr:twoCellAnchor>
    <xdr:from>
      <xdr:col>1</xdr:col>
      <xdr:colOff>1876425</xdr:colOff>
      <xdr:row>98</xdr:row>
      <xdr:rowOff>95250</xdr:rowOff>
    </xdr:from>
    <xdr:to>
      <xdr:col>2</xdr:col>
      <xdr:colOff>0</xdr:colOff>
      <xdr:row>101</xdr:row>
      <xdr:rowOff>123825</xdr:rowOff>
    </xdr:to>
    <xdr:sp macro="" textlink="">
      <xdr:nvSpPr>
        <xdr:cNvPr id="133581" name="Rectangle 18">
          <a:extLst>
            <a:ext uri="{FF2B5EF4-FFF2-40B4-BE49-F238E27FC236}">
              <a16:creationId xmlns:a16="http://schemas.microsoft.com/office/drawing/2014/main" id="{00000000-0008-0000-1E00-0000CD090200}"/>
            </a:ext>
          </a:extLst>
        </xdr:cNvPr>
        <xdr:cNvSpPr>
          <a:spLocks noChangeArrowheads="1"/>
        </xdr:cNvSpPr>
      </xdr:nvSpPr>
      <xdr:spPr bwMode="auto">
        <a:xfrm rot="5400000">
          <a:off x="1919287" y="17235488"/>
          <a:ext cx="542925" cy="2286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98</xdr:row>
      <xdr:rowOff>95250</xdr:rowOff>
    </xdr:from>
    <xdr:to>
      <xdr:col>1</xdr:col>
      <xdr:colOff>85725</xdr:colOff>
      <xdr:row>101</xdr:row>
      <xdr:rowOff>123825</xdr:rowOff>
    </xdr:to>
    <xdr:sp macro="" textlink="">
      <xdr:nvSpPr>
        <xdr:cNvPr id="133582" name="Rectangle 19">
          <a:extLst>
            <a:ext uri="{FF2B5EF4-FFF2-40B4-BE49-F238E27FC236}">
              <a16:creationId xmlns:a16="http://schemas.microsoft.com/office/drawing/2014/main" id="{00000000-0008-0000-1E00-0000CE090200}"/>
            </a:ext>
          </a:extLst>
        </xdr:cNvPr>
        <xdr:cNvSpPr>
          <a:spLocks noChangeArrowheads="1"/>
        </xdr:cNvSpPr>
      </xdr:nvSpPr>
      <xdr:spPr bwMode="auto">
        <a:xfrm rot="5400000">
          <a:off x="-23813" y="17311688"/>
          <a:ext cx="542925" cy="762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71</xdr:row>
      <xdr:rowOff>9525</xdr:rowOff>
    </xdr:from>
    <xdr:to>
      <xdr:col>4</xdr:col>
      <xdr:colOff>0</xdr:colOff>
      <xdr:row>71</xdr:row>
      <xdr:rowOff>9525</xdr:rowOff>
    </xdr:to>
    <xdr:sp macro="" textlink="">
      <xdr:nvSpPr>
        <xdr:cNvPr id="133583" name="Line 66">
          <a:extLst>
            <a:ext uri="{FF2B5EF4-FFF2-40B4-BE49-F238E27FC236}">
              <a16:creationId xmlns:a16="http://schemas.microsoft.com/office/drawing/2014/main" id="{00000000-0008-0000-1E00-0000CF090200}"/>
            </a:ext>
          </a:extLst>
        </xdr:cNvPr>
        <xdr:cNvSpPr>
          <a:spLocks noChangeShapeType="1"/>
        </xdr:cNvSpPr>
      </xdr:nvSpPr>
      <xdr:spPr bwMode="auto">
        <a:xfrm>
          <a:off x="2352675" y="123634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76</xdr:row>
      <xdr:rowOff>47625</xdr:rowOff>
    </xdr:from>
    <xdr:to>
      <xdr:col>4</xdr:col>
      <xdr:colOff>0</xdr:colOff>
      <xdr:row>76</xdr:row>
      <xdr:rowOff>47625</xdr:rowOff>
    </xdr:to>
    <xdr:sp macro="" textlink="">
      <xdr:nvSpPr>
        <xdr:cNvPr id="133584" name="Line 67">
          <a:extLst>
            <a:ext uri="{FF2B5EF4-FFF2-40B4-BE49-F238E27FC236}">
              <a16:creationId xmlns:a16="http://schemas.microsoft.com/office/drawing/2014/main" id="{00000000-0008-0000-1E00-0000D0090200}"/>
            </a:ext>
          </a:extLst>
        </xdr:cNvPr>
        <xdr:cNvSpPr>
          <a:spLocks noChangeShapeType="1"/>
        </xdr:cNvSpPr>
      </xdr:nvSpPr>
      <xdr:spPr bwMode="auto">
        <a:xfrm>
          <a:off x="2352675" y="132588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91</xdr:row>
      <xdr:rowOff>57150</xdr:rowOff>
    </xdr:from>
    <xdr:to>
      <xdr:col>4</xdr:col>
      <xdr:colOff>0</xdr:colOff>
      <xdr:row>91</xdr:row>
      <xdr:rowOff>57150</xdr:rowOff>
    </xdr:to>
    <xdr:sp macro="" textlink="">
      <xdr:nvSpPr>
        <xdr:cNvPr id="133585" name="Line 68">
          <a:extLst>
            <a:ext uri="{FF2B5EF4-FFF2-40B4-BE49-F238E27FC236}">
              <a16:creationId xmlns:a16="http://schemas.microsoft.com/office/drawing/2014/main" id="{00000000-0008-0000-1E00-0000D1090200}"/>
            </a:ext>
          </a:extLst>
        </xdr:cNvPr>
        <xdr:cNvSpPr>
          <a:spLocks noChangeShapeType="1"/>
        </xdr:cNvSpPr>
      </xdr:nvSpPr>
      <xdr:spPr bwMode="auto">
        <a:xfrm>
          <a:off x="2352675" y="1584007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98</xdr:row>
      <xdr:rowOff>85725</xdr:rowOff>
    </xdr:from>
    <xdr:to>
      <xdr:col>4</xdr:col>
      <xdr:colOff>0</xdr:colOff>
      <xdr:row>98</xdr:row>
      <xdr:rowOff>85725</xdr:rowOff>
    </xdr:to>
    <xdr:sp macro="" textlink="">
      <xdr:nvSpPr>
        <xdr:cNvPr id="133586" name="Line 69">
          <a:extLst>
            <a:ext uri="{FF2B5EF4-FFF2-40B4-BE49-F238E27FC236}">
              <a16:creationId xmlns:a16="http://schemas.microsoft.com/office/drawing/2014/main" id="{00000000-0008-0000-1E00-0000D2090200}"/>
            </a:ext>
          </a:extLst>
        </xdr:cNvPr>
        <xdr:cNvSpPr>
          <a:spLocks noChangeShapeType="1"/>
        </xdr:cNvSpPr>
      </xdr:nvSpPr>
      <xdr:spPr bwMode="auto">
        <a:xfrm>
          <a:off x="2352675" y="170688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91</xdr:row>
      <xdr:rowOff>38100</xdr:rowOff>
    </xdr:from>
    <xdr:to>
      <xdr:col>3</xdr:col>
      <xdr:colOff>104775</xdr:colOff>
      <xdr:row>98</xdr:row>
      <xdr:rowOff>95250</xdr:rowOff>
    </xdr:to>
    <xdr:sp macro="" textlink="">
      <xdr:nvSpPr>
        <xdr:cNvPr id="133587" name="Line 71">
          <a:extLst>
            <a:ext uri="{FF2B5EF4-FFF2-40B4-BE49-F238E27FC236}">
              <a16:creationId xmlns:a16="http://schemas.microsoft.com/office/drawing/2014/main" id="{00000000-0008-0000-1E00-0000D3090200}"/>
            </a:ext>
          </a:extLst>
        </xdr:cNvPr>
        <xdr:cNvSpPr>
          <a:spLocks noChangeShapeType="1"/>
        </xdr:cNvSpPr>
      </xdr:nvSpPr>
      <xdr:spPr bwMode="auto">
        <a:xfrm flipV="1">
          <a:off x="2457450" y="15821025"/>
          <a:ext cx="0" cy="1257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76</xdr:row>
      <xdr:rowOff>38100</xdr:rowOff>
    </xdr:from>
    <xdr:to>
      <xdr:col>3</xdr:col>
      <xdr:colOff>104775</xdr:colOff>
      <xdr:row>91</xdr:row>
      <xdr:rowOff>66675</xdr:rowOff>
    </xdr:to>
    <xdr:sp macro="" textlink="">
      <xdr:nvSpPr>
        <xdr:cNvPr id="133588" name="Line 75">
          <a:extLst>
            <a:ext uri="{FF2B5EF4-FFF2-40B4-BE49-F238E27FC236}">
              <a16:creationId xmlns:a16="http://schemas.microsoft.com/office/drawing/2014/main" id="{00000000-0008-0000-1E00-0000D4090200}"/>
            </a:ext>
          </a:extLst>
        </xdr:cNvPr>
        <xdr:cNvSpPr>
          <a:spLocks noChangeShapeType="1"/>
        </xdr:cNvSpPr>
      </xdr:nvSpPr>
      <xdr:spPr bwMode="auto">
        <a:xfrm flipV="1">
          <a:off x="2457450" y="13249275"/>
          <a:ext cx="0" cy="2600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71</xdr:row>
      <xdr:rowOff>0</xdr:rowOff>
    </xdr:from>
    <xdr:to>
      <xdr:col>3</xdr:col>
      <xdr:colOff>104775</xdr:colOff>
      <xdr:row>76</xdr:row>
      <xdr:rowOff>57150</xdr:rowOff>
    </xdr:to>
    <xdr:sp macro="" textlink="">
      <xdr:nvSpPr>
        <xdr:cNvPr id="133589" name="Line 76">
          <a:extLst>
            <a:ext uri="{FF2B5EF4-FFF2-40B4-BE49-F238E27FC236}">
              <a16:creationId xmlns:a16="http://schemas.microsoft.com/office/drawing/2014/main" id="{00000000-0008-0000-1E00-0000D5090200}"/>
            </a:ext>
          </a:extLst>
        </xdr:cNvPr>
        <xdr:cNvSpPr>
          <a:spLocks noChangeShapeType="1"/>
        </xdr:cNvSpPr>
      </xdr:nvSpPr>
      <xdr:spPr bwMode="auto">
        <a:xfrm flipV="1">
          <a:off x="2457450" y="12353925"/>
          <a:ext cx="0" cy="914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102</xdr:row>
      <xdr:rowOff>9525</xdr:rowOff>
    </xdr:from>
    <xdr:to>
      <xdr:col>1</xdr:col>
      <xdr:colOff>0</xdr:colOff>
      <xdr:row>103</xdr:row>
      <xdr:rowOff>19050</xdr:rowOff>
    </xdr:to>
    <xdr:sp macro="" textlink="">
      <xdr:nvSpPr>
        <xdr:cNvPr id="133590" name="Line 78">
          <a:extLst>
            <a:ext uri="{FF2B5EF4-FFF2-40B4-BE49-F238E27FC236}">
              <a16:creationId xmlns:a16="http://schemas.microsoft.com/office/drawing/2014/main" id="{00000000-0008-0000-1E00-0000D6090200}"/>
            </a:ext>
          </a:extLst>
        </xdr:cNvPr>
        <xdr:cNvSpPr>
          <a:spLocks noChangeShapeType="1"/>
        </xdr:cNvSpPr>
      </xdr:nvSpPr>
      <xdr:spPr bwMode="auto">
        <a:xfrm>
          <a:off x="200025" y="17678400"/>
          <a:ext cx="0" cy="219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102</xdr:row>
      <xdr:rowOff>9525</xdr:rowOff>
    </xdr:from>
    <xdr:to>
      <xdr:col>2</xdr:col>
      <xdr:colOff>0</xdr:colOff>
      <xdr:row>103</xdr:row>
      <xdr:rowOff>0</xdr:rowOff>
    </xdr:to>
    <xdr:sp macro="" textlink="">
      <xdr:nvSpPr>
        <xdr:cNvPr id="133591" name="Line 79">
          <a:extLst>
            <a:ext uri="{FF2B5EF4-FFF2-40B4-BE49-F238E27FC236}">
              <a16:creationId xmlns:a16="http://schemas.microsoft.com/office/drawing/2014/main" id="{00000000-0008-0000-1E00-0000D7090200}"/>
            </a:ext>
          </a:extLst>
        </xdr:cNvPr>
        <xdr:cNvSpPr>
          <a:spLocks noChangeShapeType="1"/>
        </xdr:cNvSpPr>
      </xdr:nvSpPr>
      <xdr:spPr bwMode="auto">
        <a:xfrm>
          <a:off x="2152650" y="1767840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180975</xdr:colOff>
      <xdr:row>102</xdr:row>
      <xdr:rowOff>123825</xdr:rowOff>
    </xdr:from>
    <xdr:to>
      <xdr:col>2</xdr:col>
      <xdr:colOff>9525</xdr:colOff>
      <xdr:row>102</xdr:row>
      <xdr:rowOff>123825</xdr:rowOff>
    </xdr:to>
    <xdr:sp macro="" textlink="">
      <xdr:nvSpPr>
        <xdr:cNvPr id="133592" name="Line 80">
          <a:extLst>
            <a:ext uri="{FF2B5EF4-FFF2-40B4-BE49-F238E27FC236}">
              <a16:creationId xmlns:a16="http://schemas.microsoft.com/office/drawing/2014/main" id="{00000000-0008-0000-1E00-0000D8090200}"/>
            </a:ext>
          </a:extLst>
        </xdr:cNvPr>
        <xdr:cNvSpPr>
          <a:spLocks noChangeShapeType="1"/>
        </xdr:cNvSpPr>
      </xdr:nvSpPr>
      <xdr:spPr bwMode="auto">
        <a:xfrm>
          <a:off x="180975" y="17792700"/>
          <a:ext cx="1981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71</xdr:row>
      <xdr:rowOff>0</xdr:rowOff>
    </xdr:from>
    <xdr:to>
      <xdr:col>9</xdr:col>
      <xdr:colOff>9525</xdr:colOff>
      <xdr:row>71</xdr:row>
      <xdr:rowOff>0</xdr:rowOff>
    </xdr:to>
    <xdr:sp macro="" textlink="">
      <xdr:nvSpPr>
        <xdr:cNvPr id="133593" name="Line 84">
          <a:extLst>
            <a:ext uri="{FF2B5EF4-FFF2-40B4-BE49-F238E27FC236}">
              <a16:creationId xmlns:a16="http://schemas.microsoft.com/office/drawing/2014/main" id="{00000000-0008-0000-1E00-0000D9090200}"/>
            </a:ext>
          </a:extLst>
        </xdr:cNvPr>
        <xdr:cNvSpPr>
          <a:spLocks noChangeShapeType="1"/>
        </xdr:cNvSpPr>
      </xdr:nvSpPr>
      <xdr:spPr bwMode="auto">
        <a:xfrm>
          <a:off x="5086350" y="1235392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76</xdr:row>
      <xdr:rowOff>38100</xdr:rowOff>
    </xdr:from>
    <xdr:to>
      <xdr:col>9</xdr:col>
      <xdr:colOff>9525</xdr:colOff>
      <xdr:row>76</xdr:row>
      <xdr:rowOff>38100</xdr:rowOff>
    </xdr:to>
    <xdr:sp macro="" textlink="">
      <xdr:nvSpPr>
        <xdr:cNvPr id="133594" name="Line 85">
          <a:extLst>
            <a:ext uri="{FF2B5EF4-FFF2-40B4-BE49-F238E27FC236}">
              <a16:creationId xmlns:a16="http://schemas.microsoft.com/office/drawing/2014/main" id="{00000000-0008-0000-1E00-0000DA090200}"/>
            </a:ext>
          </a:extLst>
        </xdr:cNvPr>
        <xdr:cNvSpPr>
          <a:spLocks noChangeShapeType="1"/>
        </xdr:cNvSpPr>
      </xdr:nvSpPr>
      <xdr:spPr bwMode="auto">
        <a:xfrm>
          <a:off x="5086350" y="1324927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90</xdr:row>
      <xdr:rowOff>85725</xdr:rowOff>
    </xdr:from>
    <xdr:to>
      <xdr:col>9</xdr:col>
      <xdr:colOff>9525</xdr:colOff>
      <xdr:row>90</xdr:row>
      <xdr:rowOff>85725</xdr:rowOff>
    </xdr:to>
    <xdr:sp macro="" textlink="">
      <xdr:nvSpPr>
        <xdr:cNvPr id="133595" name="Line 86">
          <a:extLst>
            <a:ext uri="{FF2B5EF4-FFF2-40B4-BE49-F238E27FC236}">
              <a16:creationId xmlns:a16="http://schemas.microsoft.com/office/drawing/2014/main" id="{00000000-0008-0000-1E00-0000DB090200}"/>
            </a:ext>
          </a:extLst>
        </xdr:cNvPr>
        <xdr:cNvSpPr>
          <a:spLocks noChangeShapeType="1"/>
        </xdr:cNvSpPr>
      </xdr:nvSpPr>
      <xdr:spPr bwMode="auto">
        <a:xfrm>
          <a:off x="5086350" y="156972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98</xdr:row>
      <xdr:rowOff>85725</xdr:rowOff>
    </xdr:from>
    <xdr:to>
      <xdr:col>9</xdr:col>
      <xdr:colOff>9525</xdr:colOff>
      <xdr:row>98</xdr:row>
      <xdr:rowOff>85725</xdr:rowOff>
    </xdr:to>
    <xdr:sp macro="" textlink="">
      <xdr:nvSpPr>
        <xdr:cNvPr id="133596" name="Line 87">
          <a:extLst>
            <a:ext uri="{FF2B5EF4-FFF2-40B4-BE49-F238E27FC236}">
              <a16:creationId xmlns:a16="http://schemas.microsoft.com/office/drawing/2014/main" id="{00000000-0008-0000-1E00-0000DC090200}"/>
            </a:ext>
          </a:extLst>
        </xdr:cNvPr>
        <xdr:cNvSpPr>
          <a:spLocks noChangeShapeType="1"/>
        </xdr:cNvSpPr>
      </xdr:nvSpPr>
      <xdr:spPr bwMode="auto">
        <a:xfrm>
          <a:off x="5086350" y="170688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104775</xdr:colOff>
      <xdr:row>90</xdr:row>
      <xdr:rowOff>66675</xdr:rowOff>
    </xdr:from>
    <xdr:to>
      <xdr:col>8</xdr:col>
      <xdr:colOff>104775</xdr:colOff>
      <xdr:row>98</xdr:row>
      <xdr:rowOff>95250</xdr:rowOff>
    </xdr:to>
    <xdr:sp macro="" textlink="">
      <xdr:nvSpPr>
        <xdr:cNvPr id="133597" name="Line 88">
          <a:extLst>
            <a:ext uri="{FF2B5EF4-FFF2-40B4-BE49-F238E27FC236}">
              <a16:creationId xmlns:a16="http://schemas.microsoft.com/office/drawing/2014/main" id="{00000000-0008-0000-1E00-0000DD090200}"/>
            </a:ext>
          </a:extLst>
        </xdr:cNvPr>
        <xdr:cNvSpPr>
          <a:spLocks noChangeShapeType="1"/>
        </xdr:cNvSpPr>
      </xdr:nvSpPr>
      <xdr:spPr bwMode="auto">
        <a:xfrm flipV="1">
          <a:off x="5191125" y="15678150"/>
          <a:ext cx="0" cy="1400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104775</xdr:colOff>
      <xdr:row>76</xdr:row>
      <xdr:rowOff>28575</xdr:rowOff>
    </xdr:from>
    <xdr:to>
      <xdr:col>8</xdr:col>
      <xdr:colOff>104775</xdr:colOff>
      <xdr:row>90</xdr:row>
      <xdr:rowOff>95250</xdr:rowOff>
    </xdr:to>
    <xdr:sp macro="" textlink="">
      <xdr:nvSpPr>
        <xdr:cNvPr id="133598" name="Line 89">
          <a:extLst>
            <a:ext uri="{FF2B5EF4-FFF2-40B4-BE49-F238E27FC236}">
              <a16:creationId xmlns:a16="http://schemas.microsoft.com/office/drawing/2014/main" id="{00000000-0008-0000-1E00-0000DE090200}"/>
            </a:ext>
          </a:extLst>
        </xdr:cNvPr>
        <xdr:cNvSpPr>
          <a:spLocks noChangeShapeType="1"/>
        </xdr:cNvSpPr>
      </xdr:nvSpPr>
      <xdr:spPr bwMode="auto">
        <a:xfrm flipV="1">
          <a:off x="5191125" y="13239750"/>
          <a:ext cx="0" cy="2466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104775</xdr:colOff>
      <xdr:row>71</xdr:row>
      <xdr:rowOff>0</xdr:rowOff>
    </xdr:from>
    <xdr:to>
      <xdr:col>8</xdr:col>
      <xdr:colOff>104775</xdr:colOff>
      <xdr:row>76</xdr:row>
      <xdr:rowOff>47625</xdr:rowOff>
    </xdr:to>
    <xdr:sp macro="" textlink="">
      <xdr:nvSpPr>
        <xdr:cNvPr id="133599" name="Line 90">
          <a:extLst>
            <a:ext uri="{FF2B5EF4-FFF2-40B4-BE49-F238E27FC236}">
              <a16:creationId xmlns:a16="http://schemas.microsoft.com/office/drawing/2014/main" id="{00000000-0008-0000-1E00-0000DF090200}"/>
            </a:ext>
          </a:extLst>
        </xdr:cNvPr>
        <xdr:cNvSpPr>
          <a:spLocks noChangeShapeType="1"/>
        </xdr:cNvSpPr>
      </xdr:nvSpPr>
      <xdr:spPr bwMode="auto">
        <a:xfrm flipV="1">
          <a:off x="5191125" y="12353925"/>
          <a:ext cx="0" cy="90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137</xdr:row>
      <xdr:rowOff>0</xdr:rowOff>
    </xdr:from>
    <xdr:to>
      <xdr:col>1</xdr:col>
      <xdr:colOff>0</xdr:colOff>
      <xdr:row>137</xdr:row>
      <xdr:rowOff>0</xdr:rowOff>
    </xdr:to>
    <xdr:sp macro="" textlink="">
      <xdr:nvSpPr>
        <xdr:cNvPr id="133600" name="Line 98">
          <a:extLst>
            <a:ext uri="{FF2B5EF4-FFF2-40B4-BE49-F238E27FC236}">
              <a16:creationId xmlns:a16="http://schemas.microsoft.com/office/drawing/2014/main" id="{00000000-0008-0000-1E00-0000E0090200}"/>
            </a:ext>
          </a:extLst>
        </xdr:cNvPr>
        <xdr:cNvSpPr>
          <a:spLocks noChangeShapeType="1"/>
        </xdr:cNvSpPr>
      </xdr:nvSpPr>
      <xdr:spPr bwMode="auto">
        <a:xfrm>
          <a:off x="200025" y="2393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180975</xdr:colOff>
      <xdr:row>137</xdr:row>
      <xdr:rowOff>0</xdr:rowOff>
    </xdr:from>
    <xdr:to>
      <xdr:col>2</xdr:col>
      <xdr:colOff>9525</xdr:colOff>
      <xdr:row>137</xdr:row>
      <xdr:rowOff>0</xdr:rowOff>
    </xdr:to>
    <xdr:sp macro="" textlink="">
      <xdr:nvSpPr>
        <xdr:cNvPr id="133601" name="Line 100">
          <a:extLst>
            <a:ext uri="{FF2B5EF4-FFF2-40B4-BE49-F238E27FC236}">
              <a16:creationId xmlns:a16="http://schemas.microsoft.com/office/drawing/2014/main" id="{00000000-0008-0000-1E00-0000E1090200}"/>
            </a:ext>
          </a:extLst>
        </xdr:cNvPr>
        <xdr:cNvSpPr>
          <a:spLocks noChangeShapeType="1"/>
        </xdr:cNvSpPr>
      </xdr:nvSpPr>
      <xdr:spPr bwMode="auto">
        <a:xfrm>
          <a:off x="180975" y="23936325"/>
          <a:ext cx="1981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102</xdr:row>
      <xdr:rowOff>9525</xdr:rowOff>
    </xdr:from>
    <xdr:to>
      <xdr:col>6</xdr:col>
      <xdr:colOff>0</xdr:colOff>
      <xdr:row>103</xdr:row>
      <xdr:rowOff>19050</xdr:rowOff>
    </xdr:to>
    <xdr:sp macro="" textlink="">
      <xdr:nvSpPr>
        <xdr:cNvPr id="133602" name="Line 101">
          <a:extLst>
            <a:ext uri="{FF2B5EF4-FFF2-40B4-BE49-F238E27FC236}">
              <a16:creationId xmlns:a16="http://schemas.microsoft.com/office/drawing/2014/main" id="{00000000-0008-0000-1E00-0000E2090200}"/>
            </a:ext>
          </a:extLst>
        </xdr:cNvPr>
        <xdr:cNvSpPr>
          <a:spLocks noChangeShapeType="1"/>
        </xdr:cNvSpPr>
      </xdr:nvSpPr>
      <xdr:spPr bwMode="auto">
        <a:xfrm>
          <a:off x="2952750" y="17678400"/>
          <a:ext cx="0" cy="219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0</xdr:colOff>
      <xdr:row>102</xdr:row>
      <xdr:rowOff>9525</xdr:rowOff>
    </xdr:from>
    <xdr:to>
      <xdr:col>7</xdr:col>
      <xdr:colOff>0</xdr:colOff>
      <xdr:row>103</xdr:row>
      <xdr:rowOff>0</xdr:rowOff>
    </xdr:to>
    <xdr:sp macro="" textlink="">
      <xdr:nvSpPr>
        <xdr:cNvPr id="133603" name="Line 102">
          <a:extLst>
            <a:ext uri="{FF2B5EF4-FFF2-40B4-BE49-F238E27FC236}">
              <a16:creationId xmlns:a16="http://schemas.microsoft.com/office/drawing/2014/main" id="{00000000-0008-0000-1E00-0000E3090200}"/>
            </a:ext>
          </a:extLst>
        </xdr:cNvPr>
        <xdr:cNvSpPr>
          <a:spLocks noChangeShapeType="1"/>
        </xdr:cNvSpPr>
      </xdr:nvSpPr>
      <xdr:spPr bwMode="auto">
        <a:xfrm>
          <a:off x="4895850" y="1767840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180975</xdr:colOff>
      <xdr:row>102</xdr:row>
      <xdr:rowOff>123825</xdr:rowOff>
    </xdr:from>
    <xdr:to>
      <xdr:col>7</xdr:col>
      <xdr:colOff>9525</xdr:colOff>
      <xdr:row>102</xdr:row>
      <xdr:rowOff>123825</xdr:rowOff>
    </xdr:to>
    <xdr:sp macro="" textlink="">
      <xdr:nvSpPr>
        <xdr:cNvPr id="133604" name="Line 103">
          <a:extLst>
            <a:ext uri="{FF2B5EF4-FFF2-40B4-BE49-F238E27FC236}">
              <a16:creationId xmlns:a16="http://schemas.microsoft.com/office/drawing/2014/main" id="{00000000-0008-0000-1E00-0000E4090200}"/>
            </a:ext>
          </a:extLst>
        </xdr:cNvPr>
        <xdr:cNvSpPr>
          <a:spLocks noChangeShapeType="1"/>
        </xdr:cNvSpPr>
      </xdr:nvSpPr>
      <xdr:spPr bwMode="auto">
        <a:xfrm>
          <a:off x="2933700" y="17792700"/>
          <a:ext cx="1971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6</xdr:col>
      <xdr:colOff>161925</xdr:colOff>
      <xdr:row>85</xdr:row>
      <xdr:rowOff>142875</xdr:rowOff>
    </xdr:from>
    <xdr:to>
      <xdr:col>6</xdr:col>
      <xdr:colOff>1809750</xdr:colOff>
      <xdr:row>89</xdr:row>
      <xdr:rowOff>47625</xdr:rowOff>
    </xdr:to>
    <xdr:pic>
      <xdr:nvPicPr>
        <xdr:cNvPr id="133605" name="Picture 105">
          <a:extLst>
            <a:ext uri="{FF2B5EF4-FFF2-40B4-BE49-F238E27FC236}">
              <a16:creationId xmlns:a16="http://schemas.microsoft.com/office/drawing/2014/main" id="{00000000-0008-0000-1E00-0000E5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4675" y="14897100"/>
          <a:ext cx="1647825" cy="5905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190500</xdr:colOff>
      <xdr:row>88</xdr:row>
      <xdr:rowOff>85725</xdr:rowOff>
    </xdr:from>
    <xdr:to>
      <xdr:col>1</xdr:col>
      <xdr:colOff>1790700</xdr:colOff>
      <xdr:row>91</xdr:row>
      <xdr:rowOff>38100</xdr:rowOff>
    </xdr:to>
    <xdr:pic>
      <xdr:nvPicPr>
        <xdr:cNvPr id="133606" name="Picture 106">
          <a:extLst>
            <a:ext uri="{FF2B5EF4-FFF2-40B4-BE49-F238E27FC236}">
              <a16:creationId xmlns:a16="http://schemas.microsoft.com/office/drawing/2014/main" id="{00000000-0008-0000-1E00-0000E609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5354300"/>
          <a:ext cx="160020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9525</xdr:colOff>
      <xdr:row>105</xdr:row>
      <xdr:rowOff>9525</xdr:rowOff>
    </xdr:from>
    <xdr:to>
      <xdr:col>2</xdr:col>
      <xdr:colOff>0</xdr:colOff>
      <xdr:row>132</xdr:row>
      <xdr:rowOff>0</xdr:rowOff>
    </xdr:to>
    <xdr:sp macro="" textlink="">
      <xdr:nvSpPr>
        <xdr:cNvPr id="133607" name="Rectangle 17">
          <a:extLst>
            <a:ext uri="{FF2B5EF4-FFF2-40B4-BE49-F238E27FC236}">
              <a16:creationId xmlns:a16="http://schemas.microsoft.com/office/drawing/2014/main" id="{00000000-0008-0000-1E00-0000E7090200}"/>
            </a:ext>
          </a:extLst>
        </xdr:cNvPr>
        <xdr:cNvSpPr>
          <a:spLocks noChangeArrowheads="1"/>
        </xdr:cNvSpPr>
      </xdr:nvSpPr>
      <xdr:spPr bwMode="auto">
        <a:xfrm>
          <a:off x="209550" y="18383250"/>
          <a:ext cx="1943100" cy="46196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95250</xdr:colOff>
      <xdr:row>110</xdr:row>
      <xdr:rowOff>47625</xdr:rowOff>
    </xdr:from>
    <xdr:to>
      <xdr:col>1</xdr:col>
      <xdr:colOff>1876425</xdr:colOff>
      <xdr:row>125</xdr:row>
      <xdr:rowOff>66675</xdr:rowOff>
    </xdr:to>
    <xdr:sp macro="" textlink="">
      <xdr:nvSpPr>
        <xdr:cNvPr id="59" name="Rectangle 3">
          <a:extLst>
            <a:ext uri="{FF2B5EF4-FFF2-40B4-BE49-F238E27FC236}">
              <a16:creationId xmlns:a16="http://schemas.microsoft.com/office/drawing/2014/main" id="{00000000-0008-0000-1E00-00003B000000}"/>
            </a:ext>
          </a:extLst>
        </xdr:cNvPr>
        <xdr:cNvSpPr>
          <a:spLocks noChangeArrowheads="1"/>
        </xdr:cNvSpPr>
      </xdr:nvSpPr>
      <xdr:spPr bwMode="auto">
        <a:xfrm>
          <a:off x="295275" y="19278600"/>
          <a:ext cx="1781175" cy="2590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業務名</a:t>
          </a:r>
        </a:p>
        <a:p>
          <a:pPr algn="l" rtl="0">
            <a:defRPr sz="1000"/>
          </a:pPr>
          <a:r>
            <a:rPr lang="ja-JP" altLang="en-US" sz="900" b="0" i="0" u="none" strike="noStrike" baseline="0">
              <a:solidFill>
                <a:srgbClr val="000000"/>
              </a:solidFill>
              <a:latin typeface="ＭＳ Ｐゴシック"/>
              <a:ea typeface="ＭＳ Ｐゴシック"/>
            </a:rPr>
            <a:t>　○区下水道管路維持管理業務</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endParaRPr lang="en-US" altLang="ja-JP"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期　間</a:t>
          </a:r>
        </a:p>
        <a:p>
          <a:pPr algn="l" rtl="0">
            <a:defRPr sz="1000"/>
          </a:pPr>
          <a:r>
            <a:rPr lang="ja-JP" altLang="en-US" sz="900" b="0" i="0" u="none" strike="noStrike" baseline="0">
              <a:solidFill>
                <a:srgbClr val="000000"/>
              </a:solidFill>
              <a:latin typeface="ＭＳ Ｐゴシック"/>
              <a:ea typeface="ＭＳ Ｐゴシック"/>
            </a:rPr>
            <a:t>　自　</a:t>
          </a:r>
          <a:r>
            <a:rPr lang="ja-JP" altLang="en-US" sz="900" b="0" i="0" u="none" strike="noStrike" baseline="0">
              <a:solidFill>
                <a:srgbClr val="FF0000"/>
              </a:solidFill>
              <a:latin typeface="ＭＳ Ｐゴシック"/>
              <a:ea typeface="ＭＳ Ｐゴシック"/>
            </a:rPr>
            <a:t>令和</a:t>
          </a:r>
          <a:r>
            <a:rPr lang="ja-JP" altLang="en-US" sz="900" b="0" i="0" u="none" strike="noStrike" baseline="0">
              <a:solidFill>
                <a:srgbClr val="000000"/>
              </a:solidFill>
              <a:latin typeface="ＭＳ Ｐゴシック"/>
              <a:ea typeface="ＭＳ Ｐゴシック"/>
            </a:rPr>
            <a:t>○○年○○月○○日</a:t>
          </a:r>
        </a:p>
        <a:p>
          <a:pPr algn="l" rtl="0">
            <a:defRPr sz="1000"/>
          </a:pPr>
          <a:r>
            <a:rPr lang="ja-JP" altLang="en-US" sz="900" b="0" i="0" u="none" strike="noStrike" baseline="0">
              <a:solidFill>
                <a:srgbClr val="000000"/>
              </a:solidFill>
              <a:latin typeface="ＭＳ Ｐゴシック"/>
              <a:ea typeface="ＭＳ Ｐゴシック"/>
            </a:rPr>
            <a:t>　至　</a:t>
          </a:r>
          <a:r>
            <a:rPr lang="ja-JP" altLang="en-US" sz="900" b="0" i="0" u="none" strike="noStrike" baseline="0">
              <a:solidFill>
                <a:srgbClr val="FF0000"/>
              </a:solidFill>
              <a:latin typeface="ＭＳ Ｐゴシック"/>
              <a:ea typeface="ＭＳ Ｐゴシック"/>
            </a:rPr>
            <a:t>令和</a:t>
          </a:r>
          <a:r>
            <a:rPr lang="ja-JP" altLang="en-US" sz="900" b="0" i="0" u="none" strike="noStrike" baseline="0">
              <a:solidFill>
                <a:srgbClr val="000000"/>
              </a:solidFill>
              <a:latin typeface="ＭＳ Ｐゴシック"/>
              <a:ea typeface="ＭＳ Ｐゴシック"/>
            </a:rPr>
            <a:t>○○年○○月○○日</a:t>
          </a:r>
        </a:p>
        <a:p>
          <a:pPr algn="l" rtl="0">
            <a:defRPr sz="1000"/>
          </a:pPr>
          <a:r>
            <a:rPr lang="ja-JP" altLang="en-US" sz="900" b="0" i="0" u="none" strike="noStrike" baseline="0">
              <a:solidFill>
                <a:sysClr val="windowText" lastClr="000000"/>
              </a:solidFill>
              <a:latin typeface="ＭＳ Ｐゴシック"/>
              <a:ea typeface="ＭＳ Ｐゴシック"/>
            </a:rPr>
            <a:t>受託者</a:t>
          </a:r>
        </a:p>
        <a:p>
          <a:pPr algn="l" rtl="0">
            <a:defRPr sz="1000"/>
          </a:pPr>
          <a:r>
            <a:rPr lang="ja-JP" altLang="en-US" sz="900" b="0" i="0" u="none" strike="noStrike" baseline="0">
              <a:solidFill>
                <a:sysClr val="windowText" lastClr="000000"/>
              </a:solidFill>
              <a:latin typeface="ＭＳ Ｐゴシック"/>
              <a:ea typeface="ＭＳ Ｐゴシック"/>
            </a:rPr>
            <a:t>　○○○○特定共同企業体</a:t>
          </a:r>
        </a:p>
        <a:p>
          <a:pPr algn="l" rtl="0">
            <a:defRPr sz="1000"/>
          </a:pPr>
          <a:r>
            <a:rPr lang="ja-JP" altLang="en-US" sz="900" b="0" i="0" u="none" strike="noStrike" baseline="0">
              <a:solidFill>
                <a:srgbClr val="000000"/>
              </a:solidFill>
              <a:latin typeface="ＭＳ Ｐゴシック"/>
              <a:ea typeface="ＭＳ Ｐゴシック"/>
            </a:rPr>
            <a:t>　　　　</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105</xdr:row>
      <xdr:rowOff>95250</xdr:rowOff>
    </xdr:from>
    <xdr:to>
      <xdr:col>1</xdr:col>
      <xdr:colOff>1876425</xdr:colOff>
      <xdr:row>110</xdr:row>
      <xdr:rowOff>47625</xdr:rowOff>
    </xdr:to>
    <xdr:sp macro="" textlink="">
      <xdr:nvSpPr>
        <xdr:cNvPr id="60" name="Rectangle 4">
          <a:extLst>
            <a:ext uri="{FF2B5EF4-FFF2-40B4-BE49-F238E27FC236}">
              <a16:creationId xmlns:a16="http://schemas.microsoft.com/office/drawing/2014/main" id="{00000000-0008-0000-1E00-00003C000000}"/>
            </a:ext>
          </a:extLst>
        </xdr:cNvPr>
        <xdr:cNvSpPr>
          <a:spLocks noChangeArrowheads="1"/>
        </xdr:cNvSpPr>
      </xdr:nvSpPr>
      <xdr:spPr bwMode="auto">
        <a:xfrm>
          <a:off x="295275" y="18468975"/>
          <a:ext cx="1781175" cy="8096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ＭＳ Ｐゴシック"/>
              <a:ea typeface="ＭＳ Ｐゴシック"/>
            </a:rPr>
            <a:t>下水道清掃中</a:t>
          </a:r>
        </a:p>
      </xdr:txBody>
    </xdr:sp>
    <xdr:clientData/>
  </xdr:twoCellAnchor>
  <xdr:twoCellAnchor>
    <xdr:from>
      <xdr:col>1</xdr:col>
      <xdr:colOff>95250</xdr:colOff>
      <xdr:row>125</xdr:row>
      <xdr:rowOff>66675</xdr:rowOff>
    </xdr:from>
    <xdr:to>
      <xdr:col>1</xdr:col>
      <xdr:colOff>1876425</xdr:colOff>
      <xdr:row>132</xdr:row>
      <xdr:rowOff>0</xdr:rowOff>
    </xdr:to>
    <xdr:sp macro="" textlink="">
      <xdr:nvSpPr>
        <xdr:cNvPr id="61" name="Rectangle 14">
          <a:extLst>
            <a:ext uri="{FF2B5EF4-FFF2-40B4-BE49-F238E27FC236}">
              <a16:creationId xmlns:a16="http://schemas.microsoft.com/office/drawing/2014/main" id="{00000000-0008-0000-1E00-00003D000000}"/>
            </a:ext>
          </a:extLst>
        </xdr:cNvPr>
        <xdr:cNvSpPr>
          <a:spLocks noChangeArrowheads="1"/>
        </xdr:cNvSpPr>
      </xdr:nvSpPr>
      <xdr:spPr bwMode="auto">
        <a:xfrm>
          <a:off x="295275" y="21869400"/>
          <a:ext cx="1781175" cy="113347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委託者</a:t>
          </a:r>
        </a:p>
        <a:p>
          <a:pPr algn="l" rtl="0">
            <a:lnSpc>
              <a:spcPts val="1100"/>
            </a:lnSpc>
            <a:defRPr sz="1000"/>
          </a:pPr>
          <a:r>
            <a:rPr lang="ja-JP" altLang="en-US" sz="800" b="0" i="0" u="none" strike="noStrike" baseline="0">
              <a:solidFill>
                <a:sysClr val="windowText" lastClr="000000"/>
              </a:solidFill>
              <a:latin typeface="ＭＳ Ｐゴシック"/>
              <a:ea typeface="ＭＳ Ｐゴシック"/>
            </a:rPr>
            <a:t>　札幌市下水道河川局事業推進部</a:t>
          </a:r>
        </a:p>
        <a:p>
          <a:pPr algn="l" rtl="0">
            <a:lnSpc>
              <a:spcPts val="1000"/>
            </a:lnSpc>
            <a:defRPr sz="1000"/>
          </a:pPr>
          <a:r>
            <a:rPr lang="ja-JP" altLang="en-US" sz="800" b="0" i="0" u="none" strike="noStrike" baseline="0">
              <a:solidFill>
                <a:sysClr val="windowText" lastClr="000000"/>
              </a:solidFill>
              <a:latin typeface="ＭＳ Ｐゴシック"/>
              <a:ea typeface="ＭＳ Ｐゴシック"/>
            </a:rPr>
            <a:t>　　　○部下水管理センター</a:t>
          </a:r>
        </a:p>
        <a:p>
          <a:pPr algn="l" rtl="0">
            <a:lnSpc>
              <a:spcPts val="1000"/>
            </a:lnSpc>
            <a:defRPr sz="1000"/>
          </a:pPr>
          <a:r>
            <a:rPr lang="ja-JP" altLang="en-US" sz="800" b="0" i="0" u="none" strike="noStrike" baseline="0">
              <a:solidFill>
                <a:sysClr val="windowText" lastClr="000000"/>
              </a:solidFill>
              <a:latin typeface="ＭＳ Ｐゴシック"/>
              <a:ea typeface="ＭＳ Ｐゴシック"/>
            </a:rPr>
            <a:t>　　　　　　ＴＥＬ○○○－○○○○</a:t>
          </a:r>
        </a:p>
      </xdr:txBody>
    </xdr:sp>
    <xdr:clientData/>
  </xdr:twoCellAnchor>
  <xdr:twoCellAnchor>
    <xdr:from>
      <xdr:col>3</xdr:col>
      <xdr:colOff>0</xdr:colOff>
      <xdr:row>105</xdr:row>
      <xdr:rowOff>9525</xdr:rowOff>
    </xdr:from>
    <xdr:to>
      <xdr:col>4</xdr:col>
      <xdr:colOff>0</xdr:colOff>
      <xdr:row>105</xdr:row>
      <xdr:rowOff>9525</xdr:rowOff>
    </xdr:to>
    <xdr:sp macro="" textlink="">
      <xdr:nvSpPr>
        <xdr:cNvPr id="133611" name="Line 66">
          <a:extLst>
            <a:ext uri="{FF2B5EF4-FFF2-40B4-BE49-F238E27FC236}">
              <a16:creationId xmlns:a16="http://schemas.microsoft.com/office/drawing/2014/main" id="{00000000-0008-0000-1E00-0000EB090200}"/>
            </a:ext>
          </a:extLst>
        </xdr:cNvPr>
        <xdr:cNvSpPr>
          <a:spLocks noChangeShapeType="1"/>
        </xdr:cNvSpPr>
      </xdr:nvSpPr>
      <xdr:spPr bwMode="auto">
        <a:xfrm>
          <a:off x="2352675" y="1838325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110</xdr:row>
      <xdr:rowOff>47625</xdr:rowOff>
    </xdr:from>
    <xdr:to>
      <xdr:col>4</xdr:col>
      <xdr:colOff>0</xdr:colOff>
      <xdr:row>110</xdr:row>
      <xdr:rowOff>47625</xdr:rowOff>
    </xdr:to>
    <xdr:sp macro="" textlink="">
      <xdr:nvSpPr>
        <xdr:cNvPr id="133612" name="Line 67">
          <a:extLst>
            <a:ext uri="{FF2B5EF4-FFF2-40B4-BE49-F238E27FC236}">
              <a16:creationId xmlns:a16="http://schemas.microsoft.com/office/drawing/2014/main" id="{00000000-0008-0000-1E00-0000EC090200}"/>
            </a:ext>
          </a:extLst>
        </xdr:cNvPr>
        <xdr:cNvSpPr>
          <a:spLocks noChangeShapeType="1"/>
        </xdr:cNvSpPr>
      </xdr:nvSpPr>
      <xdr:spPr bwMode="auto">
        <a:xfrm>
          <a:off x="2352675" y="19278600"/>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125</xdr:row>
      <xdr:rowOff>57150</xdr:rowOff>
    </xdr:from>
    <xdr:to>
      <xdr:col>4</xdr:col>
      <xdr:colOff>0</xdr:colOff>
      <xdr:row>125</xdr:row>
      <xdr:rowOff>57150</xdr:rowOff>
    </xdr:to>
    <xdr:sp macro="" textlink="">
      <xdr:nvSpPr>
        <xdr:cNvPr id="133613" name="Line 68">
          <a:extLst>
            <a:ext uri="{FF2B5EF4-FFF2-40B4-BE49-F238E27FC236}">
              <a16:creationId xmlns:a16="http://schemas.microsoft.com/office/drawing/2014/main" id="{00000000-0008-0000-1E00-0000ED090200}"/>
            </a:ext>
          </a:extLst>
        </xdr:cNvPr>
        <xdr:cNvSpPr>
          <a:spLocks noChangeShapeType="1"/>
        </xdr:cNvSpPr>
      </xdr:nvSpPr>
      <xdr:spPr bwMode="auto">
        <a:xfrm>
          <a:off x="2352675" y="21859875"/>
          <a:ext cx="200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125</xdr:row>
      <xdr:rowOff>38100</xdr:rowOff>
    </xdr:from>
    <xdr:to>
      <xdr:col>3</xdr:col>
      <xdr:colOff>104775</xdr:colOff>
      <xdr:row>132</xdr:row>
      <xdr:rowOff>0</xdr:rowOff>
    </xdr:to>
    <xdr:sp macro="" textlink="">
      <xdr:nvSpPr>
        <xdr:cNvPr id="133614" name="Line 71">
          <a:extLst>
            <a:ext uri="{FF2B5EF4-FFF2-40B4-BE49-F238E27FC236}">
              <a16:creationId xmlns:a16="http://schemas.microsoft.com/office/drawing/2014/main" id="{00000000-0008-0000-1E00-0000EE090200}"/>
            </a:ext>
          </a:extLst>
        </xdr:cNvPr>
        <xdr:cNvSpPr>
          <a:spLocks noChangeShapeType="1"/>
        </xdr:cNvSpPr>
      </xdr:nvSpPr>
      <xdr:spPr bwMode="auto">
        <a:xfrm flipV="1">
          <a:off x="2457450" y="21840825"/>
          <a:ext cx="0" cy="1162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110</xdr:row>
      <xdr:rowOff>38100</xdr:rowOff>
    </xdr:from>
    <xdr:to>
      <xdr:col>3</xdr:col>
      <xdr:colOff>104775</xdr:colOff>
      <xdr:row>125</xdr:row>
      <xdr:rowOff>66675</xdr:rowOff>
    </xdr:to>
    <xdr:sp macro="" textlink="">
      <xdr:nvSpPr>
        <xdr:cNvPr id="133615" name="Line 75">
          <a:extLst>
            <a:ext uri="{FF2B5EF4-FFF2-40B4-BE49-F238E27FC236}">
              <a16:creationId xmlns:a16="http://schemas.microsoft.com/office/drawing/2014/main" id="{00000000-0008-0000-1E00-0000EF090200}"/>
            </a:ext>
          </a:extLst>
        </xdr:cNvPr>
        <xdr:cNvSpPr>
          <a:spLocks noChangeShapeType="1"/>
        </xdr:cNvSpPr>
      </xdr:nvSpPr>
      <xdr:spPr bwMode="auto">
        <a:xfrm flipV="1">
          <a:off x="2457450" y="19269075"/>
          <a:ext cx="0" cy="2600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104775</xdr:colOff>
      <xdr:row>105</xdr:row>
      <xdr:rowOff>0</xdr:rowOff>
    </xdr:from>
    <xdr:to>
      <xdr:col>3</xdr:col>
      <xdr:colOff>104775</xdr:colOff>
      <xdr:row>110</xdr:row>
      <xdr:rowOff>57150</xdr:rowOff>
    </xdr:to>
    <xdr:sp macro="" textlink="">
      <xdr:nvSpPr>
        <xdr:cNvPr id="133616" name="Line 76">
          <a:extLst>
            <a:ext uri="{FF2B5EF4-FFF2-40B4-BE49-F238E27FC236}">
              <a16:creationId xmlns:a16="http://schemas.microsoft.com/office/drawing/2014/main" id="{00000000-0008-0000-1E00-0000F0090200}"/>
            </a:ext>
          </a:extLst>
        </xdr:cNvPr>
        <xdr:cNvSpPr>
          <a:spLocks noChangeShapeType="1"/>
        </xdr:cNvSpPr>
      </xdr:nvSpPr>
      <xdr:spPr bwMode="auto">
        <a:xfrm flipV="1">
          <a:off x="2457450" y="18373725"/>
          <a:ext cx="0" cy="914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137</xdr:row>
      <xdr:rowOff>0</xdr:rowOff>
    </xdr:from>
    <xdr:to>
      <xdr:col>1</xdr:col>
      <xdr:colOff>0</xdr:colOff>
      <xdr:row>137</xdr:row>
      <xdr:rowOff>0</xdr:rowOff>
    </xdr:to>
    <xdr:sp macro="" textlink="">
      <xdr:nvSpPr>
        <xdr:cNvPr id="133617" name="Line 78">
          <a:extLst>
            <a:ext uri="{FF2B5EF4-FFF2-40B4-BE49-F238E27FC236}">
              <a16:creationId xmlns:a16="http://schemas.microsoft.com/office/drawing/2014/main" id="{00000000-0008-0000-1E00-0000F1090200}"/>
            </a:ext>
          </a:extLst>
        </xdr:cNvPr>
        <xdr:cNvSpPr>
          <a:spLocks noChangeShapeType="1"/>
        </xdr:cNvSpPr>
      </xdr:nvSpPr>
      <xdr:spPr bwMode="auto">
        <a:xfrm>
          <a:off x="200025" y="2393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190500</xdr:colOff>
      <xdr:row>122</xdr:row>
      <xdr:rowOff>85725</xdr:rowOff>
    </xdr:from>
    <xdr:to>
      <xdr:col>1</xdr:col>
      <xdr:colOff>1790700</xdr:colOff>
      <xdr:row>125</xdr:row>
      <xdr:rowOff>38100</xdr:rowOff>
    </xdr:to>
    <xdr:pic>
      <xdr:nvPicPr>
        <xdr:cNvPr id="133618" name="Picture 106">
          <a:extLst>
            <a:ext uri="{FF2B5EF4-FFF2-40B4-BE49-F238E27FC236}">
              <a16:creationId xmlns:a16="http://schemas.microsoft.com/office/drawing/2014/main" id="{00000000-0008-0000-1E00-0000F209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1374100"/>
          <a:ext cx="160020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19050</xdr:colOff>
      <xdr:row>132</xdr:row>
      <xdr:rowOff>0</xdr:rowOff>
    </xdr:from>
    <xdr:to>
      <xdr:col>1</xdr:col>
      <xdr:colOff>95250</xdr:colOff>
      <xdr:row>134</xdr:row>
      <xdr:rowOff>123825</xdr:rowOff>
    </xdr:to>
    <xdr:sp macro="" textlink="">
      <xdr:nvSpPr>
        <xdr:cNvPr id="133619" name="Rectangle 44">
          <a:extLst>
            <a:ext uri="{FF2B5EF4-FFF2-40B4-BE49-F238E27FC236}">
              <a16:creationId xmlns:a16="http://schemas.microsoft.com/office/drawing/2014/main" id="{00000000-0008-0000-1E00-0000F3090200}"/>
            </a:ext>
          </a:extLst>
        </xdr:cNvPr>
        <xdr:cNvSpPr>
          <a:spLocks noChangeArrowheads="1"/>
        </xdr:cNvSpPr>
      </xdr:nvSpPr>
      <xdr:spPr bwMode="auto">
        <a:xfrm rot="5400000">
          <a:off x="23812" y="23198138"/>
          <a:ext cx="466725" cy="762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1876425</xdr:colOff>
      <xdr:row>132</xdr:row>
      <xdr:rowOff>0</xdr:rowOff>
    </xdr:from>
    <xdr:to>
      <xdr:col>2</xdr:col>
      <xdr:colOff>0</xdr:colOff>
      <xdr:row>134</xdr:row>
      <xdr:rowOff>123825</xdr:rowOff>
    </xdr:to>
    <xdr:sp macro="" textlink="">
      <xdr:nvSpPr>
        <xdr:cNvPr id="133620" name="Rectangle 18">
          <a:extLst>
            <a:ext uri="{FF2B5EF4-FFF2-40B4-BE49-F238E27FC236}">
              <a16:creationId xmlns:a16="http://schemas.microsoft.com/office/drawing/2014/main" id="{00000000-0008-0000-1E00-0000F4090200}"/>
            </a:ext>
          </a:extLst>
        </xdr:cNvPr>
        <xdr:cNvSpPr>
          <a:spLocks noChangeArrowheads="1"/>
        </xdr:cNvSpPr>
      </xdr:nvSpPr>
      <xdr:spPr bwMode="auto">
        <a:xfrm rot="5400000">
          <a:off x="1957387" y="23121938"/>
          <a:ext cx="466725" cy="2286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135</xdr:row>
      <xdr:rowOff>9525</xdr:rowOff>
    </xdr:from>
    <xdr:to>
      <xdr:col>1</xdr:col>
      <xdr:colOff>0</xdr:colOff>
      <xdr:row>136</xdr:row>
      <xdr:rowOff>19050</xdr:rowOff>
    </xdr:to>
    <xdr:sp macro="" textlink="">
      <xdr:nvSpPr>
        <xdr:cNvPr id="133621" name="Line 78">
          <a:extLst>
            <a:ext uri="{FF2B5EF4-FFF2-40B4-BE49-F238E27FC236}">
              <a16:creationId xmlns:a16="http://schemas.microsoft.com/office/drawing/2014/main" id="{00000000-0008-0000-1E00-0000F5090200}"/>
            </a:ext>
          </a:extLst>
        </xdr:cNvPr>
        <xdr:cNvSpPr>
          <a:spLocks noChangeShapeType="1"/>
        </xdr:cNvSpPr>
      </xdr:nvSpPr>
      <xdr:spPr bwMode="auto">
        <a:xfrm>
          <a:off x="200025" y="23526750"/>
          <a:ext cx="0" cy="219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135</xdr:row>
      <xdr:rowOff>9525</xdr:rowOff>
    </xdr:from>
    <xdr:to>
      <xdr:col>2</xdr:col>
      <xdr:colOff>0</xdr:colOff>
      <xdr:row>136</xdr:row>
      <xdr:rowOff>0</xdr:rowOff>
    </xdr:to>
    <xdr:sp macro="" textlink="">
      <xdr:nvSpPr>
        <xdr:cNvPr id="133622" name="Line 79">
          <a:extLst>
            <a:ext uri="{FF2B5EF4-FFF2-40B4-BE49-F238E27FC236}">
              <a16:creationId xmlns:a16="http://schemas.microsoft.com/office/drawing/2014/main" id="{00000000-0008-0000-1E00-0000F6090200}"/>
            </a:ext>
          </a:extLst>
        </xdr:cNvPr>
        <xdr:cNvSpPr>
          <a:spLocks noChangeShapeType="1"/>
        </xdr:cNvSpPr>
      </xdr:nvSpPr>
      <xdr:spPr bwMode="auto">
        <a:xfrm>
          <a:off x="2152650" y="235267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180975</xdr:colOff>
      <xdr:row>135</xdr:row>
      <xdr:rowOff>123825</xdr:rowOff>
    </xdr:from>
    <xdr:to>
      <xdr:col>2</xdr:col>
      <xdr:colOff>9525</xdr:colOff>
      <xdr:row>135</xdr:row>
      <xdr:rowOff>123825</xdr:rowOff>
    </xdr:to>
    <xdr:sp macro="" textlink="">
      <xdr:nvSpPr>
        <xdr:cNvPr id="133623" name="Line 80">
          <a:extLst>
            <a:ext uri="{FF2B5EF4-FFF2-40B4-BE49-F238E27FC236}">
              <a16:creationId xmlns:a16="http://schemas.microsoft.com/office/drawing/2014/main" id="{00000000-0008-0000-1E00-0000F7090200}"/>
            </a:ext>
          </a:extLst>
        </xdr:cNvPr>
        <xdr:cNvSpPr>
          <a:spLocks noChangeShapeType="1"/>
        </xdr:cNvSpPr>
      </xdr:nvSpPr>
      <xdr:spPr bwMode="auto">
        <a:xfrm>
          <a:off x="180975" y="23641050"/>
          <a:ext cx="1981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sm" len="med"/>
          <a:tailEnd type="arrow"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xdr:colOff>
      <xdr:row>113</xdr:row>
      <xdr:rowOff>152400</xdr:rowOff>
    </xdr:from>
    <xdr:to>
      <xdr:col>1</xdr:col>
      <xdr:colOff>1724025</xdr:colOff>
      <xdr:row>116</xdr:row>
      <xdr:rowOff>171450</xdr:rowOff>
    </xdr:to>
    <xdr:grpSp>
      <xdr:nvGrpSpPr>
        <xdr:cNvPr id="133624" name="Group 1024">
          <a:extLst>
            <a:ext uri="{FF2B5EF4-FFF2-40B4-BE49-F238E27FC236}">
              <a16:creationId xmlns:a16="http://schemas.microsoft.com/office/drawing/2014/main" id="{00000000-0008-0000-1E00-0000F8090200}"/>
            </a:ext>
          </a:extLst>
        </xdr:cNvPr>
        <xdr:cNvGrpSpPr>
          <a:grpSpLocks/>
        </xdr:cNvGrpSpPr>
      </xdr:nvGrpSpPr>
      <xdr:grpSpPr bwMode="auto">
        <a:xfrm>
          <a:off x="400050" y="19897725"/>
          <a:ext cx="1524000" cy="533400"/>
          <a:chOff x="1764" y="11574"/>
          <a:chExt cx="6715" cy="1169"/>
        </a:xfrm>
      </xdr:grpSpPr>
      <xdr:grpSp>
        <xdr:nvGrpSpPr>
          <xdr:cNvPr id="133676" name="Group 1026">
            <a:extLst>
              <a:ext uri="{FF2B5EF4-FFF2-40B4-BE49-F238E27FC236}">
                <a16:creationId xmlns:a16="http://schemas.microsoft.com/office/drawing/2014/main" id="{00000000-0008-0000-1E00-00002C0A0200}"/>
              </a:ext>
            </a:extLst>
          </xdr:cNvPr>
          <xdr:cNvGrpSpPr>
            <a:grpSpLocks/>
          </xdr:cNvGrpSpPr>
        </xdr:nvGrpSpPr>
        <xdr:grpSpPr bwMode="auto">
          <a:xfrm>
            <a:off x="1764" y="11574"/>
            <a:ext cx="6715" cy="1169"/>
            <a:chOff x="2675" y="6421"/>
            <a:chExt cx="6715" cy="1169"/>
          </a:xfrm>
        </xdr:grpSpPr>
        <xdr:pic>
          <xdr:nvPicPr>
            <xdr:cNvPr id="133678" name="図 98">
              <a:extLst>
                <a:ext uri="{FF2B5EF4-FFF2-40B4-BE49-F238E27FC236}">
                  <a16:creationId xmlns:a16="http://schemas.microsoft.com/office/drawing/2014/main" id="{00000000-0008-0000-1E00-00002E0A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75" y="6421"/>
              <a:ext cx="6715" cy="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79" name="図 99">
              <a:extLst>
                <a:ext uri="{FF2B5EF4-FFF2-40B4-BE49-F238E27FC236}">
                  <a16:creationId xmlns:a16="http://schemas.microsoft.com/office/drawing/2014/main" id="{00000000-0008-0000-1E00-00002F0A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2"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0" name="図 100">
              <a:extLst>
                <a:ext uri="{FF2B5EF4-FFF2-40B4-BE49-F238E27FC236}">
                  <a16:creationId xmlns:a16="http://schemas.microsoft.com/office/drawing/2014/main" id="{00000000-0008-0000-1E00-0000300A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45" y="6481"/>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1" name="図 101">
              <a:extLst>
                <a:ext uri="{FF2B5EF4-FFF2-40B4-BE49-F238E27FC236}">
                  <a16:creationId xmlns:a16="http://schemas.microsoft.com/office/drawing/2014/main" id="{00000000-0008-0000-1E00-0000310A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22"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2" name="図 102">
              <a:extLst>
                <a:ext uri="{FF2B5EF4-FFF2-40B4-BE49-F238E27FC236}">
                  <a16:creationId xmlns:a16="http://schemas.microsoft.com/office/drawing/2014/main" id="{00000000-0008-0000-1E00-0000320A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36"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3" name="図 103">
              <a:extLst>
                <a:ext uri="{FF2B5EF4-FFF2-40B4-BE49-F238E27FC236}">
                  <a16:creationId xmlns:a16="http://schemas.microsoft.com/office/drawing/2014/main" id="{00000000-0008-0000-1E00-0000330A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39" y="6772"/>
              <a:ext cx="690"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4" name="図 104">
              <a:extLst>
                <a:ext uri="{FF2B5EF4-FFF2-40B4-BE49-F238E27FC236}">
                  <a16:creationId xmlns:a16="http://schemas.microsoft.com/office/drawing/2014/main" id="{00000000-0008-0000-1E00-0000340A02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28"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85" name="図 105">
              <a:extLst>
                <a:ext uri="{FF2B5EF4-FFF2-40B4-BE49-F238E27FC236}">
                  <a16:creationId xmlns:a16="http://schemas.microsoft.com/office/drawing/2014/main" id="{00000000-0008-0000-1E00-0000350A02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10" y="6730"/>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3686" name="Freeform 1030">
              <a:extLst>
                <a:ext uri="{FF2B5EF4-FFF2-40B4-BE49-F238E27FC236}">
                  <a16:creationId xmlns:a16="http://schemas.microsoft.com/office/drawing/2014/main" id="{00000000-0008-0000-1E00-0000360A0200}"/>
                </a:ext>
              </a:extLst>
            </xdr:cNvPr>
            <xdr:cNvSpPr>
              <a:spLocks/>
            </xdr:cNvSpPr>
          </xdr:nvSpPr>
          <xdr:spPr bwMode="auto">
            <a:xfrm>
              <a:off x="2800" y="6544"/>
              <a:ext cx="186" cy="186"/>
            </a:xfrm>
            <a:custGeom>
              <a:avLst/>
              <a:gdLst>
                <a:gd name="T0" fmla="*/ 84 w 186"/>
                <a:gd name="T1" fmla="*/ 0 h 186"/>
                <a:gd name="T2" fmla="*/ 66 w 186"/>
                <a:gd name="T3" fmla="*/ 5 h 186"/>
                <a:gd name="T4" fmla="*/ 48 w 186"/>
                <a:gd name="T5" fmla="*/ 10 h 186"/>
                <a:gd name="T6" fmla="*/ 34 w 186"/>
                <a:gd name="T7" fmla="*/ 21 h 186"/>
                <a:gd name="T8" fmla="*/ 21 w 186"/>
                <a:gd name="T9" fmla="*/ 34 h 186"/>
                <a:gd name="T10" fmla="*/ 11 w 186"/>
                <a:gd name="T11" fmla="*/ 50 h 186"/>
                <a:gd name="T12" fmla="*/ 3 w 186"/>
                <a:gd name="T13" fmla="*/ 65 h 186"/>
                <a:gd name="T14" fmla="*/ 0 w 186"/>
                <a:gd name="T15" fmla="*/ 84 h 186"/>
                <a:gd name="T16" fmla="*/ 0 w 186"/>
                <a:gd name="T17" fmla="*/ 102 h 186"/>
                <a:gd name="T18" fmla="*/ 3 w 186"/>
                <a:gd name="T19" fmla="*/ 120 h 186"/>
                <a:gd name="T20" fmla="*/ 11 w 186"/>
                <a:gd name="T21" fmla="*/ 136 h 186"/>
                <a:gd name="T22" fmla="*/ 21 w 186"/>
                <a:gd name="T23" fmla="*/ 152 h 186"/>
                <a:gd name="T24" fmla="*/ 34 w 186"/>
                <a:gd name="T25" fmla="*/ 165 h 186"/>
                <a:gd name="T26" fmla="*/ 48 w 186"/>
                <a:gd name="T27" fmla="*/ 175 h 186"/>
                <a:gd name="T28" fmla="*/ 66 w 186"/>
                <a:gd name="T29" fmla="*/ 181 h 186"/>
                <a:gd name="T30" fmla="*/ 84 w 186"/>
                <a:gd name="T31" fmla="*/ 186 h 186"/>
                <a:gd name="T32" fmla="*/ 103 w 186"/>
                <a:gd name="T33" fmla="*/ 186 h 186"/>
                <a:gd name="T34" fmla="*/ 121 w 186"/>
                <a:gd name="T35" fmla="*/ 181 h 186"/>
                <a:gd name="T36" fmla="*/ 137 w 186"/>
                <a:gd name="T37" fmla="*/ 175 h 186"/>
                <a:gd name="T38" fmla="*/ 152 w 186"/>
                <a:gd name="T39" fmla="*/ 165 h 186"/>
                <a:gd name="T40" fmla="*/ 165 w 186"/>
                <a:gd name="T41" fmla="*/ 152 h 186"/>
                <a:gd name="T42" fmla="*/ 173 w 186"/>
                <a:gd name="T43" fmla="*/ 136 h 186"/>
                <a:gd name="T44" fmla="*/ 181 w 186"/>
                <a:gd name="T45" fmla="*/ 120 h 186"/>
                <a:gd name="T46" fmla="*/ 186 w 186"/>
                <a:gd name="T47" fmla="*/ 102 h 186"/>
                <a:gd name="T48" fmla="*/ 186 w 186"/>
                <a:gd name="T49" fmla="*/ 84 h 186"/>
                <a:gd name="T50" fmla="*/ 181 w 186"/>
                <a:gd name="T51" fmla="*/ 65 h 186"/>
                <a:gd name="T52" fmla="*/ 173 w 186"/>
                <a:gd name="T53" fmla="*/ 50 h 186"/>
                <a:gd name="T54" fmla="*/ 165 w 186"/>
                <a:gd name="T55" fmla="*/ 34 h 186"/>
                <a:gd name="T56" fmla="*/ 152 w 186"/>
                <a:gd name="T57" fmla="*/ 21 h 186"/>
                <a:gd name="T58" fmla="*/ 137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0"/>
                  </a:lnTo>
                  <a:lnTo>
                    <a:pt x="74" y="2"/>
                  </a:lnTo>
                  <a:lnTo>
                    <a:pt x="66" y="5"/>
                  </a:lnTo>
                  <a:lnTo>
                    <a:pt x="58" y="8"/>
                  </a:lnTo>
                  <a:lnTo>
                    <a:pt x="48" y="10"/>
                  </a:lnTo>
                  <a:lnTo>
                    <a:pt x="42" y="15"/>
                  </a:lnTo>
                  <a:lnTo>
                    <a:pt x="34" y="21"/>
                  </a:lnTo>
                  <a:lnTo>
                    <a:pt x="27" y="26"/>
                  </a:lnTo>
                  <a:lnTo>
                    <a:pt x="21" y="34"/>
                  </a:lnTo>
                  <a:lnTo>
                    <a:pt x="16" y="42"/>
                  </a:lnTo>
                  <a:lnTo>
                    <a:pt x="11" y="50"/>
                  </a:lnTo>
                  <a:lnTo>
                    <a:pt x="8" y="57"/>
                  </a:lnTo>
                  <a:lnTo>
                    <a:pt x="3" y="65"/>
                  </a:lnTo>
                  <a:lnTo>
                    <a:pt x="3" y="73"/>
                  </a:lnTo>
                  <a:lnTo>
                    <a:pt x="0" y="84"/>
                  </a:lnTo>
                  <a:lnTo>
                    <a:pt x="0" y="94"/>
                  </a:lnTo>
                  <a:lnTo>
                    <a:pt x="0" y="102"/>
                  </a:lnTo>
                  <a:lnTo>
                    <a:pt x="3" y="112"/>
                  </a:lnTo>
                  <a:lnTo>
                    <a:pt x="3" y="120"/>
                  </a:lnTo>
                  <a:lnTo>
                    <a:pt x="8" y="128"/>
                  </a:lnTo>
                  <a:lnTo>
                    <a:pt x="11" y="136"/>
                  </a:lnTo>
                  <a:lnTo>
                    <a:pt x="16" y="144"/>
                  </a:lnTo>
                  <a:lnTo>
                    <a:pt x="21" y="152"/>
                  </a:lnTo>
                  <a:lnTo>
                    <a:pt x="27" y="160"/>
                  </a:lnTo>
                  <a:lnTo>
                    <a:pt x="34" y="165"/>
                  </a:lnTo>
                  <a:lnTo>
                    <a:pt x="42" y="170"/>
                  </a:lnTo>
                  <a:lnTo>
                    <a:pt x="48" y="175"/>
                  </a:lnTo>
                  <a:lnTo>
                    <a:pt x="58" y="178"/>
                  </a:lnTo>
                  <a:lnTo>
                    <a:pt x="66" y="181"/>
                  </a:lnTo>
                  <a:lnTo>
                    <a:pt x="74" y="183"/>
                  </a:lnTo>
                  <a:lnTo>
                    <a:pt x="84" y="186"/>
                  </a:lnTo>
                  <a:lnTo>
                    <a:pt x="92" y="186"/>
                  </a:lnTo>
                  <a:lnTo>
                    <a:pt x="103" y="186"/>
                  </a:lnTo>
                  <a:lnTo>
                    <a:pt x="110" y="183"/>
                  </a:lnTo>
                  <a:lnTo>
                    <a:pt x="121" y="181"/>
                  </a:lnTo>
                  <a:lnTo>
                    <a:pt x="129" y="178"/>
                  </a:lnTo>
                  <a:lnTo>
                    <a:pt x="137" y="175"/>
                  </a:lnTo>
                  <a:lnTo>
                    <a:pt x="144" y="170"/>
                  </a:lnTo>
                  <a:lnTo>
                    <a:pt x="152" y="165"/>
                  </a:lnTo>
                  <a:lnTo>
                    <a:pt x="158" y="160"/>
                  </a:lnTo>
                  <a:lnTo>
                    <a:pt x="165" y="152"/>
                  </a:lnTo>
                  <a:lnTo>
                    <a:pt x="171" y="144"/>
                  </a:lnTo>
                  <a:lnTo>
                    <a:pt x="173" y="136"/>
                  </a:lnTo>
                  <a:lnTo>
                    <a:pt x="179" y="128"/>
                  </a:lnTo>
                  <a:lnTo>
                    <a:pt x="181" y="120"/>
                  </a:lnTo>
                  <a:lnTo>
                    <a:pt x="184" y="112"/>
                  </a:lnTo>
                  <a:lnTo>
                    <a:pt x="186" y="102"/>
                  </a:lnTo>
                  <a:lnTo>
                    <a:pt x="186" y="94"/>
                  </a:lnTo>
                  <a:lnTo>
                    <a:pt x="186" y="84"/>
                  </a:lnTo>
                  <a:lnTo>
                    <a:pt x="184" y="73"/>
                  </a:lnTo>
                  <a:lnTo>
                    <a:pt x="181" y="65"/>
                  </a:lnTo>
                  <a:lnTo>
                    <a:pt x="179" y="57"/>
                  </a:lnTo>
                  <a:lnTo>
                    <a:pt x="173" y="50"/>
                  </a:lnTo>
                  <a:lnTo>
                    <a:pt x="171" y="42"/>
                  </a:lnTo>
                  <a:lnTo>
                    <a:pt x="165" y="34"/>
                  </a:lnTo>
                  <a:lnTo>
                    <a:pt x="158" y="26"/>
                  </a:lnTo>
                  <a:lnTo>
                    <a:pt x="152" y="21"/>
                  </a:lnTo>
                  <a:lnTo>
                    <a:pt x="144" y="15"/>
                  </a:lnTo>
                  <a:lnTo>
                    <a:pt x="137" y="10"/>
                  </a:lnTo>
                  <a:lnTo>
                    <a:pt x="129" y="8"/>
                  </a:lnTo>
                  <a:lnTo>
                    <a:pt x="121" y="5"/>
                  </a:lnTo>
                  <a:lnTo>
                    <a:pt x="110" y="2"/>
                  </a:lnTo>
                  <a:lnTo>
                    <a:pt x="103" y="0"/>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87" name="Freeform 1029">
              <a:extLst>
                <a:ext uri="{FF2B5EF4-FFF2-40B4-BE49-F238E27FC236}">
                  <a16:creationId xmlns:a16="http://schemas.microsoft.com/office/drawing/2014/main" id="{00000000-0008-0000-1E00-0000370A0200}"/>
                </a:ext>
              </a:extLst>
            </xdr:cNvPr>
            <xdr:cNvSpPr>
              <a:spLocks/>
            </xdr:cNvSpPr>
          </xdr:nvSpPr>
          <xdr:spPr bwMode="auto">
            <a:xfrm>
              <a:off x="9054" y="6544"/>
              <a:ext cx="186" cy="186"/>
            </a:xfrm>
            <a:custGeom>
              <a:avLst/>
              <a:gdLst>
                <a:gd name="T0" fmla="*/ 84 w 186"/>
                <a:gd name="T1" fmla="*/ 0 h 186"/>
                <a:gd name="T2" fmla="*/ 66 w 186"/>
                <a:gd name="T3" fmla="*/ 5 h 186"/>
                <a:gd name="T4" fmla="*/ 50 w 186"/>
                <a:gd name="T5" fmla="*/ 10 h 186"/>
                <a:gd name="T6" fmla="*/ 34 w 186"/>
                <a:gd name="T7" fmla="*/ 21 h 186"/>
                <a:gd name="T8" fmla="*/ 21 w 186"/>
                <a:gd name="T9" fmla="*/ 34 h 186"/>
                <a:gd name="T10" fmla="*/ 13 w 186"/>
                <a:gd name="T11" fmla="*/ 50 h 186"/>
                <a:gd name="T12" fmla="*/ 6 w 186"/>
                <a:gd name="T13" fmla="*/ 65 h 186"/>
                <a:gd name="T14" fmla="*/ 3 w 186"/>
                <a:gd name="T15" fmla="*/ 84 h 186"/>
                <a:gd name="T16" fmla="*/ 3 w 186"/>
                <a:gd name="T17" fmla="*/ 102 h 186"/>
                <a:gd name="T18" fmla="*/ 6 w 186"/>
                <a:gd name="T19" fmla="*/ 120 h 186"/>
                <a:gd name="T20" fmla="*/ 13 w 186"/>
                <a:gd name="T21" fmla="*/ 136 h 186"/>
                <a:gd name="T22" fmla="*/ 21 w 186"/>
                <a:gd name="T23" fmla="*/ 152 h 186"/>
                <a:gd name="T24" fmla="*/ 34 w 186"/>
                <a:gd name="T25" fmla="*/ 165 h 186"/>
                <a:gd name="T26" fmla="*/ 50 w 186"/>
                <a:gd name="T27" fmla="*/ 175 h 186"/>
                <a:gd name="T28" fmla="*/ 66 w 186"/>
                <a:gd name="T29" fmla="*/ 181 h 186"/>
                <a:gd name="T30" fmla="*/ 84 w 186"/>
                <a:gd name="T31" fmla="*/ 186 h 186"/>
                <a:gd name="T32" fmla="*/ 103 w 186"/>
                <a:gd name="T33" fmla="*/ 186 h 186"/>
                <a:gd name="T34" fmla="*/ 121 w 186"/>
                <a:gd name="T35" fmla="*/ 181 h 186"/>
                <a:gd name="T36" fmla="*/ 139 w 186"/>
                <a:gd name="T37" fmla="*/ 175 h 186"/>
                <a:gd name="T38" fmla="*/ 152 w 186"/>
                <a:gd name="T39" fmla="*/ 165 h 186"/>
                <a:gd name="T40" fmla="*/ 165 w 186"/>
                <a:gd name="T41" fmla="*/ 152 h 186"/>
                <a:gd name="T42" fmla="*/ 176 w 186"/>
                <a:gd name="T43" fmla="*/ 136 h 186"/>
                <a:gd name="T44" fmla="*/ 184 w 186"/>
                <a:gd name="T45" fmla="*/ 120 h 186"/>
                <a:gd name="T46" fmla="*/ 186 w 186"/>
                <a:gd name="T47" fmla="*/ 102 h 186"/>
                <a:gd name="T48" fmla="*/ 186 w 186"/>
                <a:gd name="T49" fmla="*/ 84 h 186"/>
                <a:gd name="T50" fmla="*/ 184 w 186"/>
                <a:gd name="T51" fmla="*/ 65 h 186"/>
                <a:gd name="T52" fmla="*/ 176 w 186"/>
                <a:gd name="T53" fmla="*/ 50 h 186"/>
                <a:gd name="T54" fmla="*/ 165 w 186"/>
                <a:gd name="T55" fmla="*/ 34 h 186"/>
                <a:gd name="T56" fmla="*/ 152 w 186"/>
                <a:gd name="T57" fmla="*/ 21 h 186"/>
                <a:gd name="T58" fmla="*/ 139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0"/>
                  </a:lnTo>
                  <a:lnTo>
                    <a:pt x="76" y="2"/>
                  </a:lnTo>
                  <a:lnTo>
                    <a:pt x="66" y="5"/>
                  </a:lnTo>
                  <a:lnTo>
                    <a:pt x="58" y="8"/>
                  </a:lnTo>
                  <a:lnTo>
                    <a:pt x="50" y="10"/>
                  </a:lnTo>
                  <a:lnTo>
                    <a:pt x="42" y="15"/>
                  </a:lnTo>
                  <a:lnTo>
                    <a:pt x="34" y="21"/>
                  </a:lnTo>
                  <a:lnTo>
                    <a:pt x="29" y="29"/>
                  </a:lnTo>
                  <a:lnTo>
                    <a:pt x="21" y="34"/>
                  </a:lnTo>
                  <a:lnTo>
                    <a:pt x="16" y="42"/>
                  </a:lnTo>
                  <a:lnTo>
                    <a:pt x="13" y="50"/>
                  </a:lnTo>
                  <a:lnTo>
                    <a:pt x="8" y="57"/>
                  </a:lnTo>
                  <a:lnTo>
                    <a:pt x="6" y="65"/>
                  </a:lnTo>
                  <a:lnTo>
                    <a:pt x="3" y="73"/>
                  </a:lnTo>
                  <a:lnTo>
                    <a:pt x="3" y="84"/>
                  </a:lnTo>
                  <a:lnTo>
                    <a:pt x="0" y="94"/>
                  </a:lnTo>
                  <a:lnTo>
                    <a:pt x="3" y="102"/>
                  </a:lnTo>
                  <a:lnTo>
                    <a:pt x="3" y="112"/>
                  </a:lnTo>
                  <a:lnTo>
                    <a:pt x="6" y="120"/>
                  </a:lnTo>
                  <a:lnTo>
                    <a:pt x="8" y="128"/>
                  </a:lnTo>
                  <a:lnTo>
                    <a:pt x="13" y="136"/>
                  </a:lnTo>
                  <a:lnTo>
                    <a:pt x="16" y="144"/>
                  </a:lnTo>
                  <a:lnTo>
                    <a:pt x="21" y="152"/>
                  </a:lnTo>
                  <a:lnTo>
                    <a:pt x="29" y="160"/>
                  </a:lnTo>
                  <a:lnTo>
                    <a:pt x="34" y="165"/>
                  </a:lnTo>
                  <a:lnTo>
                    <a:pt x="42" y="170"/>
                  </a:lnTo>
                  <a:lnTo>
                    <a:pt x="50" y="175"/>
                  </a:lnTo>
                  <a:lnTo>
                    <a:pt x="58" y="178"/>
                  </a:lnTo>
                  <a:lnTo>
                    <a:pt x="66" y="181"/>
                  </a:lnTo>
                  <a:lnTo>
                    <a:pt x="76" y="183"/>
                  </a:lnTo>
                  <a:lnTo>
                    <a:pt x="84" y="186"/>
                  </a:lnTo>
                  <a:lnTo>
                    <a:pt x="95" y="186"/>
                  </a:lnTo>
                  <a:lnTo>
                    <a:pt x="103" y="186"/>
                  </a:lnTo>
                  <a:lnTo>
                    <a:pt x="113" y="183"/>
                  </a:lnTo>
                  <a:lnTo>
                    <a:pt x="121" y="181"/>
                  </a:lnTo>
                  <a:lnTo>
                    <a:pt x="131" y="178"/>
                  </a:lnTo>
                  <a:lnTo>
                    <a:pt x="139" y="175"/>
                  </a:lnTo>
                  <a:lnTo>
                    <a:pt x="147" y="170"/>
                  </a:lnTo>
                  <a:lnTo>
                    <a:pt x="152" y="165"/>
                  </a:lnTo>
                  <a:lnTo>
                    <a:pt x="160" y="160"/>
                  </a:lnTo>
                  <a:lnTo>
                    <a:pt x="165" y="152"/>
                  </a:lnTo>
                  <a:lnTo>
                    <a:pt x="171" y="144"/>
                  </a:lnTo>
                  <a:lnTo>
                    <a:pt x="176" y="136"/>
                  </a:lnTo>
                  <a:lnTo>
                    <a:pt x="179" y="128"/>
                  </a:lnTo>
                  <a:lnTo>
                    <a:pt x="184" y="120"/>
                  </a:lnTo>
                  <a:lnTo>
                    <a:pt x="186" y="112"/>
                  </a:lnTo>
                  <a:lnTo>
                    <a:pt x="186" y="102"/>
                  </a:lnTo>
                  <a:lnTo>
                    <a:pt x="186" y="94"/>
                  </a:lnTo>
                  <a:lnTo>
                    <a:pt x="186" y="84"/>
                  </a:lnTo>
                  <a:lnTo>
                    <a:pt x="186" y="73"/>
                  </a:lnTo>
                  <a:lnTo>
                    <a:pt x="184" y="65"/>
                  </a:lnTo>
                  <a:lnTo>
                    <a:pt x="179" y="57"/>
                  </a:lnTo>
                  <a:lnTo>
                    <a:pt x="176" y="50"/>
                  </a:lnTo>
                  <a:lnTo>
                    <a:pt x="171" y="42"/>
                  </a:lnTo>
                  <a:lnTo>
                    <a:pt x="165" y="34"/>
                  </a:lnTo>
                  <a:lnTo>
                    <a:pt x="160" y="29"/>
                  </a:lnTo>
                  <a:lnTo>
                    <a:pt x="152" y="21"/>
                  </a:lnTo>
                  <a:lnTo>
                    <a:pt x="147" y="15"/>
                  </a:lnTo>
                  <a:lnTo>
                    <a:pt x="139" y="10"/>
                  </a:lnTo>
                  <a:lnTo>
                    <a:pt x="131" y="8"/>
                  </a:lnTo>
                  <a:lnTo>
                    <a:pt x="121" y="5"/>
                  </a:lnTo>
                  <a:lnTo>
                    <a:pt x="113" y="2"/>
                  </a:lnTo>
                  <a:lnTo>
                    <a:pt x="103" y="0"/>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688" name="Freeform 1028">
              <a:extLst>
                <a:ext uri="{FF2B5EF4-FFF2-40B4-BE49-F238E27FC236}">
                  <a16:creationId xmlns:a16="http://schemas.microsoft.com/office/drawing/2014/main" id="{00000000-0008-0000-1E00-0000380A0200}"/>
                </a:ext>
              </a:extLst>
            </xdr:cNvPr>
            <xdr:cNvSpPr>
              <a:spLocks/>
            </xdr:cNvSpPr>
          </xdr:nvSpPr>
          <xdr:spPr bwMode="auto">
            <a:xfrm>
              <a:off x="2800" y="7286"/>
              <a:ext cx="186" cy="186"/>
            </a:xfrm>
            <a:custGeom>
              <a:avLst/>
              <a:gdLst>
                <a:gd name="T0" fmla="*/ 84 w 186"/>
                <a:gd name="T1" fmla="*/ 2 h 186"/>
                <a:gd name="T2" fmla="*/ 66 w 186"/>
                <a:gd name="T3" fmla="*/ 5 h 186"/>
                <a:gd name="T4" fmla="*/ 48 w 186"/>
                <a:gd name="T5" fmla="*/ 13 h 186"/>
                <a:gd name="T6" fmla="*/ 34 w 186"/>
                <a:gd name="T7" fmla="*/ 21 h 186"/>
                <a:gd name="T8" fmla="*/ 21 w 186"/>
                <a:gd name="T9" fmla="*/ 34 h 186"/>
                <a:gd name="T10" fmla="*/ 11 w 186"/>
                <a:gd name="T11" fmla="*/ 49 h 186"/>
                <a:gd name="T12" fmla="*/ 3 w 186"/>
                <a:gd name="T13" fmla="*/ 65 h 186"/>
                <a:gd name="T14" fmla="*/ 0 w 186"/>
                <a:gd name="T15" fmla="*/ 84 h 186"/>
                <a:gd name="T16" fmla="*/ 0 w 186"/>
                <a:gd name="T17" fmla="*/ 102 h 186"/>
                <a:gd name="T18" fmla="*/ 3 w 186"/>
                <a:gd name="T19" fmla="*/ 120 h 186"/>
                <a:gd name="T20" fmla="*/ 11 w 186"/>
                <a:gd name="T21" fmla="*/ 139 h 186"/>
                <a:gd name="T22" fmla="*/ 21 w 186"/>
                <a:gd name="T23" fmla="*/ 152 h 186"/>
                <a:gd name="T24" fmla="*/ 34 w 186"/>
                <a:gd name="T25" fmla="*/ 165 h 186"/>
                <a:gd name="T26" fmla="*/ 48 w 186"/>
                <a:gd name="T27" fmla="*/ 175 h 186"/>
                <a:gd name="T28" fmla="*/ 66 w 186"/>
                <a:gd name="T29" fmla="*/ 183 h 186"/>
                <a:gd name="T30" fmla="*/ 84 w 186"/>
                <a:gd name="T31" fmla="*/ 186 h 186"/>
                <a:gd name="T32" fmla="*/ 103 w 186"/>
                <a:gd name="T33" fmla="*/ 186 h 186"/>
                <a:gd name="T34" fmla="*/ 121 w 186"/>
                <a:gd name="T35" fmla="*/ 183 h 186"/>
                <a:gd name="T36" fmla="*/ 137 w 186"/>
                <a:gd name="T37" fmla="*/ 175 h 186"/>
                <a:gd name="T38" fmla="*/ 152 w 186"/>
                <a:gd name="T39" fmla="*/ 165 h 186"/>
                <a:gd name="T40" fmla="*/ 165 w 186"/>
                <a:gd name="T41" fmla="*/ 152 h 186"/>
                <a:gd name="T42" fmla="*/ 173 w 186"/>
                <a:gd name="T43" fmla="*/ 139 h 186"/>
                <a:gd name="T44" fmla="*/ 181 w 186"/>
                <a:gd name="T45" fmla="*/ 120 h 186"/>
                <a:gd name="T46" fmla="*/ 186 w 186"/>
                <a:gd name="T47" fmla="*/ 102 h 186"/>
                <a:gd name="T48" fmla="*/ 186 w 186"/>
                <a:gd name="T49" fmla="*/ 84 h 186"/>
                <a:gd name="T50" fmla="*/ 181 w 186"/>
                <a:gd name="T51" fmla="*/ 65 h 186"/>
                <a:gd name="T52" fmla="*/ 173 w 186"/>
                <a:gd name="T53" fmla="*/ 49 h 186"/>
                <a:gd name="T54" fmla="*/ 165 w 186"/>
                <a:gd name="T55" fmla="*/ 34 h 186"/>
                <a:gd name="T56" fmla="*/ 152 w 186"/>
                <a:gd name="T57" fmla="*/ 21 h 186"/>
                <a:gd name="T58" fmla="*/ 137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2"/>
                  </a:lnTo>
                  <a:lnTo>
                    <a:pt x="74" y="2"/>
                  </a:lnTo>
                  <a:lnTo>
                    <a:pt x="66" y="5"/>
                  </a:lnTo>
                  <a:lnTo>
                    <a:pt x="58" y="8"/>
                  </a:lnTo>
                  <a:lnTo>
                    <a:pt x="48" y="13"/>
                  </a:lnTo>
                  <a:lnTo>
                    <a:pt x="42" y="15"/>
                  </a:lnTo>
                  <a:lnTo>
                    <a:pt x="34" y="21"/>
                  </a:lnTo>
                  <a:lnTo>
                    <a:pt x="27" y="28"/>
                  </a:lnTo>
                  <a:lnTo>
                    <a:pt x="21" y="34"/>
                  </a:lnTo>
                  <a:lnTo>
                    <a:pt x="16" y="42"/>
                  </a:lnTo>
                  <a:lnTo>
                    <a:pt x="11" y="49"/>
                  </a:lnTo>
                  <a:lnTo>
                    <a:pt x="8" y="57"/>
                  </a:lnTo>
                  <a:lnTo>
                    <a:pt x="3" y="65"/>
                  </a:lnTo>
                  <a:lnTo>
                    <a:pt x="3" y="76"/>
                  </a:lnTo>
                  <a:lnTo>
                    <a:pt x="0" y="84"/>
                  </a:lnTo>
                  <a:lnTo>
                    <a:pt x="0" y="94"/>
                  </a:lnTo>
                  <a:lnTo>
                    <a:pt x="0" y="102"/>
                  </a:lnTo>
                  <a:lnTo>
                    <a:pt x="3" y="112"/>
                  </a:lnTo>
                  <a:lnTo>
                    <a:pt x="3" y="120"/>
                  </a:lnTo>
                  <a:lnTo>
                    <a:pt x="8" y="131"/>
                  </a:lnTo>
                  <a:lnTo>
                    <a:pt x="11" y="139"/>
                  </a:lnTo>
                  <a:lnTo>
                    <a:pt x="16" y="146"/>
                  </a:lnTo>
                  <a:lnTo>
                    <a:pt x="21" y="152"/>
                  </a:lnTo>
                  <a:lnTo>
                    <a:pt x="27" y="160"/>
                  </a:lnTo>
                  <a:lnTo>
                    <a:pt x="34" y="165"/>
                  </a:lnTo>
                  <a:lnTo>
                    <a:pt x="42" y="170"/>
                  </a:lnTo>
                  <a:lnTo>
                    <a:pt x="48" y="175"/>
                  </a:lnTo>
                  <a:lnTo>
                    <a:pt x="58" y="178"/>
                  </a:lnTo>
                  <a:lnTo>
                    <a:pt x="66" y="183"/>
                  </a:lnTo>
                  <a:lnTo>
                    <a:pt x="74" y="186"/>
                  </a:lnTo>
                  <a:lnTo>
                    <a:pt x="84" y="186"/>
                  </a:lnTo>
                  <a:lnTo>
                    <a:pt x="92" y="186"/>
                  </a:lnTo>
                  <a:lnTo>
                    <a:pt x="103" y="186"/>
                  </a:lnTo>
                  <a:lnTo>
                    <a:pt x="110" y="186"/>
                  </a:lnTo>
                  <a:lnTo>
                    <a:pt x="121" y="183"/>
                  </a:lnTo>
                  <a:lnTo>
                    <a:pt x="129" y="178"/>
                  </a:lnTo>
                  <a:lnTo>
                    <a:pt x="137" y="175"/>
                  </a:lnTo>
                  <a:lnTo>
                    <a:pt x="144" y="170"/>
                  </a:lnTo>
                  <a:lnTo>
                    <a:pt x="152" y="165"/>
                  </a:lnTo>
                  <a:lnTo>
                    <a:pt x="158" y="160"/>
                  </a:lnTo>
                  <a:lnTo>
                    <a:pt x="165" y="152"/>
                  </a:lnTo>
                  <a:lnTo>
                    <a:pt x="171" y="146"/>
                  </a:lnTo>
                  <a:lnTo>
                    <a:pt x="173" y="139"/>
                  </a:lnTo>
                  <a:lnTo>
                    <a:pt x="179" y="131"/>
                  </a:lnTo>
                  <a:lnTo>
                    <a:pt x="181" y="120"/>
                  </a:lnTo>
                  <a:lnTo>
                    <a:pt x="184" y="112"/>
                  </a:lnTo>
                  <a:lnTo>
                    <a:pt x="186" y="102"/>
                  </a:lnTo>
                  <a:lnTo>
                    <a:pt x="186" y="94"/>
                  </a:lnTo>
                  <a:lnTo>
                    <a:pt x="186" y="84"/>
                  </a:lnTo>
                  <a:lnTo>
                    <a:pt x="184" y="76"/>
                  </a:lnTo>
                  <a:lnTo>
                    <a:pt x="181" y="65"/>
                  </a:lnTo>
                  <a:lnTo>
                    <a:pt x="179" y="57"/>
                  </a:lnTo>
                  <a:lnTo>
                    <a:pt x="173" y="49"/>
                  </a:lnTo>
                  <a:lnTo>
                    <a:pt x="171" y="42"/>
                  </a:lnTo>
                  <a:lnTo>
                    <a:pt x="165" y="34"/>
                  </a:lnTo>
                  <a:lnTo>
                    <a:pt x="158" y="28"/>
                  </a:lnTo>
                  <a:lnTo>
                    <a:pt x="152" y="21"/>
                  </a:lnTo>
                  <a:lnTo>
                    <a:pt x="144" y="15"/>
                  </a:lnTo>
                  <a:lnTo>
                    <a:pt x="137" y="13"/>
                  </a:lnTo>
                  <a:lnTo>
                    <a:pt x="129" y="8"/>
                  </a:lnTo>
                  <a:lnTo>
                    <a:pt x="121" y="5"/>
                  </a:lnTo>
                  <a:lnTo>
                    <a:pt x="110" y="2"/>
                  </a:lnTo>
                  <a:lnTo>
                    <a:pt x="103" y="2"/>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89" name="Freeform 1027">
              <a:extLst>
                <a:ext uri="{FF2B5EF4-FFF2-40B4-BE49-F238E27FC236}">
                  <a16:creationId xmlns:a16="http://schemas.microsoft.com/office/drawing/2014/main" id="{00000000-0008-0000-1E00-0000390A0200}"/>
                </a:ext>
              </a:extLst>
            </xdr:cNvPr>
            <xdr:cNvSpPr>
              <a:spLocks/>
            </xdr:cNvSpPr>
          </xdr:nvSpPr>
          <xdr:spPr bwMode="auto">
            <a:xfrm>
              <a:off x="9054" y="7286"/>
              <a:ext cx="186" cy="186"/>
            </a:xfrm>
            <a:custGeom>
              <a:avLst/>
              <a:gdLst>
                <a:gd name="T0" fmla="*/ 84 w 186"/>
                <a:gd name="T1" fmla="*/ 2 h 186"/>
                <a:gd name="T2" fmla="*/ 66 w 186"/>
                <a:gd name="T3" fmla="*/ 5 h 186"/>
                <a:gd name="T4" fmla="*/ 50 w 186"/>
                <a:gd name="T5" fmla="*/ 13 h 186"/>
                <a:gd name="T6" fmla="*/ 34 w 186"/>
                <a:gd name="T7" fmla="*/ 21 h 186"/>
                <a:gd name="T8" fmla="*/ 21 w 186"/>
                <a:gd name="T9" fmla="*/ 34 h 186"/>
                <a:gd name="T10" fmla="*/ 13 w 186"/>
                <a:gd name="T11" fmla="*/ 49 h 186"/>
                <a:gd name="T12" fmla="*/ 6 w 186"/>
                <a:gd name="T13" fmla="*/ 65 h 186"/>
                <a:gd name="T14" fmla="*/ 3 w 186"/>
                <a:gd name="T15" fmla="*/ 84 h 186"/>
                <a:gd name="T16" fmla="*/ 3 w 186"/>
                <a:gd name="T17" fmla="*/ 105 h 186"/>
                <a:gd name="T18" fmla="*/ 6 w 186"/>
                <a:gd name="T19" fmla="*/ 120 h 186"/>
                <a:gd name="T20" fmla="*/ 13 w 186"/>
                <a:gd name="T21" fmla="*/ 139 h 186"/>
                <a:gd name="T22" fmla="*/ 21 w 186"/>
                <a:gd name="T23" fmla="*/ 152 h 186"/>
                <a:gd name="T24" fmla="*/ 34 w 186"/>
                <a:gd name="T25" fmla="*/ 165 h 186"/>
                <a:gd name="T26" fmla="*/ 50 w 186"/>
                <a:gd name="T27" fmla="*/ 175 h 186"/>
                <a:gd name="T28" fmla="*/ 66 w 186"/>
                <a:gd name="T29" fmla="*/ 183 h 186"/>
                <a:gd name="T30" fmla="*/ 84 w 186"/>
                <a:gd name="T31" fmla="*/ 186 h 186"/>
                <a:gd name="T32" fmla="*/ 103 w 186"/>
                <a:gd name="T33" fmla="*/ 186 h 186"/>
                <a:gd name="T34" fmla="*/ 121 w 186"/>
                <a:gd name="T35" fmla="*/ 183 h 186"/>
                <a:gd name="T36" fmla="*/ 139 w 186"/>
                <a:gd name="T37" fmla="*/ 175 h 186"/>
                <a:gd name="T38" fmla="*/ 152 w 186"/>
                <a:gd name="T39" fmla="*/ 165 h 186"/>
                <a:gd name="T40" fmla="*/ 165 w 186"/>
                <a:gd name="T41" fmla="*/ 152 h 186"/>
                <a:gd name="T42" fmla="*/ 176 w 186"/>
                <a:gd name="T43" fmla="*/ 139 h 186"/>
                <a:gd name="T44" fmla="*/ 184 w 186"/>
                <a:gd name="T45" fmla="*/ 120 h 186"/>
                <a:gd name="T46" fmla="*/ 186 w 186"/>
                <a:gd name="T47" fmla="*/ 105 h 186"/>
                <a:gd name="T48" fmla="*/ 186 w 186"/>
                <a:gd name="T49" fmla="*/ 84 h 186"/>
                <a:gd name="T50" fmla="*/ 184 w 186"/>
                <a:gd name="T51" fmla="*/ 65 h 186"/>
                <a:gd name="T52" fmla="*/ 176 w 186"/>
                <a:gd name="T53" fmla="*/ 49 h 186"/>
                <a:gd name="T54" fmla="*/ 165 w 186"/>
                <a:gd name="T55" fmla="*/ 34 h 186"/>
                <a:gd name="T56" fmla="*/ 152 w 186"/>
                <a:gd name="T57" fmla="*/ 21 h 186"/>
                <a:gd name="T58" fmla="*/ 139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2"/>
                  </a:lnTo>
                  <a:lnTo>
                    <a:pt x="76" y="2"/>
                  </a:lnTo>
                  <a:lnTo>
                    <a:pt x="66" y="5"/>
                  </a:lnTo>
                  <a:lnTo>
                    <a:pt x="58" y="8"/>
                  </a:lnTo>
                  <a:lnTo>
                    <a:pt x="50" y="13"/>
                  </a:lnTo>
                  <a:lnTo>
                    <a:pt x="42" y="15"/>
                  </a:lnTo>
                  <a:lnTo>
                    <a:pt x="34" y="21"/>
                  </a:lnTo>
                  <a:lnTo>
                    <a:pt x="29" y="28"/>
                  </a:lnTo>
                  <a:lnTo>
                    <a:pt x="21" y="34"/>
                  </a:lnTo>
                  <a:lnTo>
                    <a:pt x="16" y="42"/>
                  </a:lnTo>
                  <a:lnTo>
                    <a:pt x="13" y="49"/>
                  </a:lnTo>
                  <a:lnTo>
                    <a:pt x="8" y="57"/>
                  </a:lnTo>
                  <a:lnTo>
                    <a:pt x="6" y="65"/>
                  </a:lnTo>
                  <a:lnTo>
                    <a:pt x="3" y="76"/>
                  </a:lnTo>
                  <a:lnTo>
                    <a:pt x="3" y="84"/>
                  </a:lnTo>
                  <a:lnTo>
                    <a:pt x="0" y="94"/>
                  </a:lnTo>
                  <a:lnTo>
                    <a:pt x="3" y="105"/>
                  </a:lnTo>
                  <a:lnTo>
                    <a:pt x="3" y="112"/>
                  </a:lnTo>
                  <a:lnTo>
                    <a:pt x="6" y="120"/>
                  </a:lnTo>
                  <a:lnTo>
                    <a:pt x="8" y="131"/>
                  </a:lnTo>
                  <a:lnTo>
                    <a:pt x="13" y="139"/>
                  </a:lnTo>
                  <a:lnTo>
                    <a:pt x="16" y="146"/>
                  </a:lnTo>
                  <a:lnTo>
                    <a:pt x="21" y="152"/>
                  </a:lnTo>
                  <a:lnTo>
                    <a:pt x="29" y="160"/>
                  </a:lnTo>
                  <a:lnTo>
                    <a:pt x="34" y="165"/>
                  </a:lnTo>
                  <a:lnTo>
                    <a:pt x="42" y="170"/>
                  </a:lnTo>
                  <a:lnTo>
                    <a:pt x="50" y="175"/>
                  </a:lnTo>
                  <a:lnTo>
                    <a:pt x="58" y="178"/>
                  </a:lnTo>
                  <a:lnTo>
                    <a:pt x="66" y="183"/>
                  </a:lnTo>
                  <a:lnTo>
                    <a:pt x="76" y="186"/>
                  </a:lnTo>
                  <a:lnTo>
                    <a:pt x="84" y="186"/>
                  </a:lnTo>
                  <a:lnTo>
                    <a:pt x="95" y="186"/>
                  </a:lnTo>
                  <a:lnTo>
                    <a:pt x="103" y="186"/>
                  </a:lnTo>
                  <a:lnTo>
                    <a:pt x="113" y="186"/>
                  </a:lnTo>
                  <a:lnTo>
                    <a:pt x="121" y="183"/>
                  </a:lnTo>
                  <a:lnTo>
                    <a:pt x="131" y="178"/>
                  </a:lnTo>
                  <a:lnTo>
                    <a:pt x="139" y="175"/>
                  </a:lnTo>
                  <a:lnTo>
                    <a:pt x="147" y="170"/>
                  </a:lnTo>
                  <a:lnTo>
                    <a:pt x="152" y="165"/>
                  </a:lnTo>
                  <a:lnTo>
                    <a:pt x="160" y="160"/>
                  </a:lnTo>
                  <a:lnTo>
                    <a:pt x="165" y="152"/>
                  </a:lnTo>
                  <a:lnTo>
                    <a:pt x="171" y="146"/>
                  </a:lnTo>
                  <a:lnTo>
                    <a:pt x="176" y="139"/>
                  </a:lnTo>
                  <a:lnTo>
                    <a:pt x="179" y="131"/>
                  </a:lnTo>
                  <a:lnTo>
                    <a:pt x="184" y="120"/>
                  </a:lnTo>
                  <a:lnTo>
                    <a:pt x="186" y="112"/>
                  </a:lnTo>
                  <a:lnTo>
                    <a:pt x="186" y="105"/>
                  </a:lnTo>
                  <a:lnTo>
                    <a:pt x="186" y="94"/>
                  </a:lnTo>
                  <a:lnTo>
                    <a:pt x="186" y="84"/>
                  </a:lnTo>
                  <a:lnTo>
                    <a:pt x="186" y="76"/>
                  </a:lnTo>
                  <a:lnTo>
                    <a:pt x="184" y="65"/>
                  </a:lnTo>
                  <a:lnTo>
                    <a:pt x="179" y="57"/>
                  </a:lnTo>
                  <a:lnTo>
                    <a:pt x="176" y="49"/>
                  </a:lnTo>
                  <a:lnTo>
                    <a:pt x="171" y="42"/>
                  </a:lnTo>
                  <a:lnTo>
                    <a:pt x="165" y="34"/>
                  </a:lnTo>
                  <a:lnTo>
                    <a:pt x="160" y="28"/>
                  </a:lnTo>
                  <a:lnTo>
                    <a:pt x="152" y="21"/>
                  </a:lnTo>
                  <a:lnTo>
                    <a:pt x="147" y="15"/>
                  </a:lnTo>
                  <a:lnTo>
                    <a:pt x="139" y="13"/>
                  </a:lnTo>
                  <a:lnTo>
                    <a:pt x="131" y="8"/>
                  </a:lnTo>
                  <a:lnTo>
                    <a:pt x="121" y="5"/>
                  </a:lnTo>
                  <a:lnTo>
                    <a:pt x="113" y="2"/>
                  </a:lnTo>
                  <a:lnTo>
                    <a:pt x="103" y="2"/>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177" name="Rectangle 1025">
            <a:extLst>
              <a:ext uri="{FF2B5EF4-FFF2-40B4-BE49-F238E27FC236}">
                <a16:creationId xmlns:a16="http://schemas.microsoft.com/office/drawing/2014/main" id="{00000000-0008-0000-1E00-000001C40000}"/>
              </a:ext>
            </a:extLst>
          </xdr:cNvPr>
          <xdr:cNvSpPr>
            <a:spLocks noChangeArrowheads="1"/>
          </xdr:cNvSpPr>
        </xdr:nvSpPr>
        <xdr:spPr bwMode="auto">
          <a:xfrm>
            <a:off x="2310" y="11762"/>
            <a:ext cx="5876" cy="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0" i="0" u="none" strike="noStrike" baseline="0">
                <a:solidFill>
                  <a:srgbClr val="FF3300"/>
                </a:solidFill>
                <a:latin typeface="HG創英角ﾎﾟｯﾌﾟ体"/>
                <a:ea typeface="HG創英角ﾎﾟｯﾌﾟ体"/>
              </a:rPr>
              <a:t>快適な生活を守るため</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FF3300"/>
                </a:solidFill>
                <a:latin typeface="HG創英角ﾎﾟｯﾌﾟ体"/>
                <a:ea typeface="HG創英角ﾎﾟｯﾌﾟ体"/>
              </a:rPr>
              <a:t>下水管の清掃をしています。</a:t>
            </a:r>
          </a:p>
        </xdr:txBody>
      </xdr:sp>
    </xdr:grpSp>
    <xdr:clientData/>
  </xdr:twoCellAnchor>
  <xdr:twoCellAnchor>
    <xdr:from>
      <xdr:col>1</xdr:col>
      <xdr:colOff>619125</xdr:colOff>
      <xdr:row>3</xdr:row>
      <xdr:rowOff>9525</xdr:rowOff>
    </xdr:from>
    <xdr:to>
      <xdr:col>11</xdr:col>
      <xdr:colOff>542925</xdr:colOff>
      <xdr:row>8</xdr:row>
      <xdr:rowOff>66675</xdr:rowOff>
    </xdr:to>
    <xdr:sp macro="" textlink="">
      <xdr:nvSpPr>
        <xdr:cNvPr id="111" name="Rectangle 393">
          <a:extLst>
            <a:ext uri="{FF2B5EF4-FFF2-40B4-BE49-F238E27FC236}">
              <a16:creationId xmlns:a16="http://schemas.microsoft.com/office/drawing/2014/main" id="{00000000-0008-0000-1E00-00006F000000}"/>
            </a:ext>
          </a:extLst>
        </xdr:cNvPr>
        <xdr:cNvSpPr>
          <a:spLocks noChangeArrowheads="1"/>
        </xdr:cNvSpPr>
      </xdr:nvSpPr>
      <xdr:spPr bwMode="auto">
        <a:xfrm>
          <a:off x="825500" y="25155525"/>
          <a:ext cx="5400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1" i="0" u="none" strike="noStrike" baseline="0">
              <a:solidFill>
                <a:srgbClr val="000000"/>
              </a:solidFill>
              <a:latin typeface="HG丸ｺﾞｼｯｸM-PRO"/>
              <a:ea typeface="HG丸ｺﾞｼｯｸM-PRO"/>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600" b="1" i="0" u="none" strike="noStrike" baseline="0">
              <a:solidFill>
                <a:srgbClr val="000000"/>
              </a:solidFill>
              <a:latin typeface="HG丸ｺﾞｼｯｸM-PRO"/>
              <a:ea typeface="HG丸ｺﾞｼｯｸM-PRO"/>
            </a:rPr>
            <a:t>看板(ｻｲｽﾞ26.3×52)・セーフティコーン表示記載</a:t>
          </a:r>
        </a:p>
      </xdr:txBody>
    </xdr:sp>
    <xdr:clientData/>
  </xdr:twoCellAnchor>
  <xdr:twoCellAnchor>
    <xdr:from>
      <xdr:col>1</xdr:col>
      <xdr:colOff>809625</xdr:colOff>
      <xdr:row>8</xdr:row>
      <xdr:rowOff>95250</xdr:rowOff>
    </xdr:from>
    <xdr:to>
      <xdr:col>9</xdr:col>
      <xdr:colOff>133350</xdr:colOff>
      <xdr:row>17</xdr:row>
      <xdr:rowOff>114300</xdr:rowOff>
    </xdr:to>
    <xdr:pic>
      <xdr:nvPicPr>
        <xdr:cNvPr id="133626" name="図 86" descr="D:\使える写真集\WebParts\images\カラーコーン（緑）3.gif">
          <a:extLst>
            <a:ext uri="{FF2B5EF4-FFF2-40B4-BE49-F238E27FC236}">
              <a16:creationId xmlns:a16="http://schemas.microsoft.com/office/drawing/2014/main" id="{00000000-0008-0000-1E00-0000FA090200}"/>
            </a:ext>
          </a:extLst>
        </xdr:cNvPr>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1009650" y="1533525"/>
          <a:ext cx="44005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1781175</xdr:colOff>
      <xdr:row>9</xdr:row>
      <xdr:rowOff>142875</xdr:rowOff>
    </xdr:from>
    <xdr:to>
      <xdr:col>6</xdr:col>
      <xdr:colOff>1495425</xdr:colOff>
      <xdr:row>15</xdr:row>
      <xdr:rowOff>133350</xdr:rowOff>
    </xdr:to>
    <xdr:grpSp>
      <xdr:nvGrpSpPr>
        <xdr:cNvPr id="133627" name="Group 460">
          <a:extLst>
            <a:ext uri="{FF2B5EF4-FFF2-40B4-BE49-F238E27FC236}">
              <a16:creationId xmlns:a16="http://schemas.microsoft.com/office/drawing/2014/main" id="{00000000-0008-0000-1E00-0000FB090200}"/>
            </a:ext>
          </a:extLst>
        </xdr:cNvPr>
        <xdr:cNvGrpSpPr>
          <a:grpSpLocks/>
        </xdr:cNvGrpSpPr>
      </xdr:nvGrpSpPr>
      <xdr:grpSpPr bwMode="auto">
        <a:xfrm>
          <a:off x="1981200" y="1752600"/>
          <a:ext cx="2466975" cy="1019175"/>
          <a:chOff x="3024" y="2820"/>
          <a:chExt cx="3282" cy="1601"/>
        </a:xfrm>
      </xdr:grpSpPr>
      <xdr:pic>
        <xdr:nvPicPr>
          <xdr:cNvPr id="133674" name="図 88">
            <a:extLst>
              <a:ext uri="{FF2B5EF4-FFF2-40B4-BE49-F238E27FC236}">
                <a16:creationId xmlns:a16="http://schemas.microsoft.com/office/drawing/2014/main" id="{00000000-0008-0000-1E00-00002A0A02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051" y="3075"/>
            <a:ext cx="3255" cy="1346"/>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0">
                <a:solidFill>
                  <a:srgbClr val="FFFFFF"/>
                </a:solidFill>
                <a:miter lim="800000"/>
                <a:headEnd/>
                <a:tailEnd/>
              </a14:hiddenLine>
            </a:ext>
          </a:extLst>
        </xdr:spPr>
      </xdr:pic>
      <xdr:sp macro="" textlink="">
        <xdr:nvSpPr>
          <xdr:cNvPr id="133675" name="Rectangle 461">
            <a:extLst>
              <a:ext uri="{FF2B5EF4-FFF2-40B4-BE49-F238E27FC236}">
                <a16:creationId xmlns:a16="http://schemas.microsoft.com/office/drawing/2014/main" id="{00000000-0008-0000-1E00-00002B0A0200}"/>
              </a:ext>
            </a:extLst>
          </xdr:cNvPr>
          <xdr:cNvSpPr>
            <a:spLocks noChangeArrowheads="1"/>
          </xdr:cNvSpPr>
        </xdr:nvSpPr>
        <xdr:spPr bwMode="auto">
          <a:xfrm>
            <a:off x="3024" y="2820"/>
            <a:ext cx="3276" cy="270"/>
          </a:xfrm>
          <a:prstGeom prst="rect">
            <a:avLst/>
          </a:prstGeom>
          <a:solidFill>
            <a:srgbClr val="CCFFFF"/>
          </a:solidFill>
          <a:ln w="9525">
            <a:solidFill>
              <a:srgbClr val="000000"/>
            </a:solidFill>
            <a:miter lim="800000"/>
            <a:headEnd/>
            <a:tailEnd/>
          </a:ln>
        </xdr:spPr>
      </xdr:sp>
    </xdr:grpSp>
    <xdr:clientData/>
  </xdr:twoCellAnchor>
  <xdr:twoCellAnchor>
    <xdr:from>
      <xdr:col>9</xdr:col>
      <xdr:colOff>133350</xdr:colOff>
      <xdr:row>11</xdr:row>
      <xdr:rowOff>19050</xdr:rowOff>
    </xdr:from>
    <xdr:to>
      <xdr:col>12</xdr:col>
      <xdr:colOff>504825</xdr:colOff>
      <xdr:row>14</xdr:row>
      <xdr:rowOff>28575</xdr:rowOff>
    </xdr:to>
    <xdr:sp macro="" textlink="">
      <xdr:nvSpPr>
        <xdr:cNvPr id="116" name="Rectangle 464">
          <a:extLst>
            <a:ext uri="{FF2B5EF4-FFF2-40B4-BE49-F238E27FC236}">
              <a16:creationId xmlns:a16="http://schemas.microsoft.com/office/drawing/2014/main" id="{00000000-0008-0000-1E00-000074000000}"/>
            </a:ext>
          </a:extLst>
        </xdr:cNvPr>
        <xdr:cNvSpPr>
          <a:spLocks noChangeArrowheads="1"/>
        </xdr:cNvSpPr>
      </xdr:nvSpPr>
      <xdr:spPr bwMode="auto">
        <a:xfrm>
          <a:off x="5410200" y="1971675"/>
          <a:ext cx="1438275" cy="523875"/>
        </a:xfrm>
        <a:prstGeom prst="rect">
          <a:avLst/>
        </a:prstGeom>
        <a:solidFill>
          <a:srgbClr val="FFFFFF"/>
        </a:solidFill>
        <a:ln w="38100" cmpd="dbl">
          <a:solidFill>
            <a:srgbClr val="000000"/>
          </a:solidFill>
          <a:miter lim="800000"/>
          <a:headEnd/>
          <a:tailEnd/>
        </a:ln>
      </xdr:spPr>
      <xdr:txBody>
        <a:bodyPr vertOverflow="clip" wrap="square" lIns="74295" tIns="8890" rIns="74295" bIns="8890" anchor="ctr" upright="1"/>
        <a:lstStyle/>
        <a:p>
          <a:pPr algn="ctr" rtl="0">
            <a:defRPr sz="1000"/>
          </a:pPr>
          <a:r>
            <a:rPr lang="ja-JP" altLang="en-US" sz="1400" b="1" i="0" u="none" strike="noStrike" baseline="0">
              <a:solidFill>
                <a:srgbClr val="FF0000"/>
              </a:solidFill>
              <a:latin typeface="Century"/>
            </a:rPr>
            <a:t>事業PR</a:t>
          </a:r>
          <a:endParaRPr lang="ja-JP" altLang="en-US" sz="1400" b="1" i="0" u="none" strike="noStrike" baseline="0">
            <a:solidFill>
              <a:srgbClr val="FF0000"/>
            </a:solidFill>
            <a:latin typeface="ＭＳ 明朝"/>
            <a:ea typeface="ＭＳ 明朝"/>
          </a:endParaRPr>
        </a:p>
      </xdr:txBody>
    </xdr:sp>
    <xdr:clientData/>
  </xdr:twoCellAnchor>
  <xdr:twoCellAnchor>
    <xdr:from>
      <xdr:col>1</xdr:col>
      <xdr:colOff>723900</xdr:colOff>
      <xdr:row>20</xdr:row>
      <xdr:rowOff>76200</xdr:rowOff>
    </xdr:from>
    <xdr:to>
      <xdr:col>9</xdr:col>
      <xdr:colOff>114300</xdr:colOff>
      <xdr:row>29</xdr:row>
      <xdr:rowOff>114300</xdr:rowOff>
    </xdr:to>
    <xdr:grpSp>
      <xdr:nvGrpSpPr>
        <xdr:cNvPr id="133629" name="Group 483">
          <a:extLst>
            <a:ext uri="{FF2B5EF4-FFF2-40B4-BE49-F238E27FC236}">
              <a16:creationId xmlns:a16="http://schemas.microsoft.com/office/drawing/2014/main" id="{00000000-0008-0000-1E00-0000FD090200}"/>
            </a:ext>
          </a:extLst>
        </xdr:cNvPr>
        <xdr:cNvGrpSpPr>
          <a:grpSpLocks/>
        </xdr:cNvGrpSpPr>
      </xdr:nvGrpSpPr>
      <xdr:grpSpPr bwMode="auto">
        <a:xfrm>
          <a:off x="923925" y="3571875"/>
          <a:ext cx="4467225" cy="1581150"/>
          <a:chOff x="1869" y="5439"/>
          <a:chExt cx="7035" cy="2495"/>
        </a:xfrm>
      </xdr:grpSpPr>
      <xdr:pic>
        <xdr:nvPicPr>
          <xdr:cNvPr id="133657" name="図 111" descr="D:\使える写真集\WebParts\images\カラーコーン（緑）3.gif">
            <a:extLst>
              <a:ext uri="{FF2B5EF4-FFF2-40B4-BE49-F238E27FC236}">
                <a16:creationId xmlns:a16="http://schemas.microsoft.com/office/drawing/2014/main" id="{00000000-0008-0000-1E00-0000190A0200}"/>
              </a:ext>
            </a:extLst>
          </xdr:cNvPr>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1869" y="5439"/>
            <a:ext cx="7035" cy="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3658" name="Rectangle 499">
            <a:extLst>
              <a:ext uri="{FF2B5EF4-FFF2-40B4-BE49-F238E27FC236}">
                <a16:creationId xmlns:a16="http://schemas.microsoft.com/office/drawing/2014/main" id="{00000000-0008-0000-1E00-00001A0A0200}"/>
              </a:ext>
            </a:extLst>
          </xdr:cNvPr>
          <xdr:cNvSpPr>
            <a:spLocks noChangeArrowheads="1"/>
          </xdr:cNvSpPr>
        </xdr:nvSpPr>
        <xdr:spPr bwMode="auto">
          <a:xfrm>
            <a:off x="3192" y="5631"/>
            <a:ext cx="3927" cy="363"/>
          </a:xfrm>
          <a:prstGeom prst="rect">
            <a:avLst/>
          </a:prstGeom>
          <a:solidFill>
            <a:srgbClr val="FFCC99"/>
          </a:solidFill>
          <a:ln w="9525">
            <a:solidFill>
              <a:srgbClr val="000000"/>
            </a:solidFill>
            <a:miter lim="800000"/>
            <a:headEnd/>
            <a:tailEnd/>
          </a:ln>
        </xdr:spPr>
      </xdr:sp>
      <xdr:grpSp>
        <xdr:nvGrpSpPr>
          <xdr:cNvPr id="133659" name="Group 484">
            <a:extLst>
              <a:ext uri="{FF2B5EF4-FFF2-40B4-BE49-F238E27FC236}">
                <a16:creationId xmlns:a16="http://schemas.microsoft.com/office/drawing/2014/main" id="{00000000-0008-0000-1E00-00001B0A0200}"/>
              </a:ext>
            </a:extLst>
          </xdr:cNvPr>
          <xdr:cNvGrpSpPr>
            <a:grpSpLocks/>
          </xdr:cNvGrpSpPr>
        </xdr:nvGrpSpPr>
        <xdr:grpSpPr bwMode="auto">
          <a:xfrm>
            <a:off x="3195" y="6000"/>
            <a:ext cx="3924" cy="1254"/>
            <a:chOff x="1764" y="11574"/>
            <a:chExt cx="6715" cy="1169"/>
          </a:xfrm>
        </xdr:grpSpPr>
        <xdr:grpSp>
          <xdr:nvGrpSpPr>
            <xdr:cNvPr id="133660" name="Group 486">
              <a:extLst>
                <a:ext uri="{FF2B5EF4-FFF2-40B4-BE49-F238E27FC236}">
                  <a16:creationId xmlns:a16="http://schemas.microsoft.com/office/drawing/2014/main" id="{00000000-0008-0000-1E00-00001C0A0200}"/>
                </a:ext>
              </a:extLst>
            </xdr:cNvPr>
            <xdr:cNvGrpSpPr>
              <a:grpSpLocks/>
            </xdr:cNvGrpSpPr>
          </xdr:nvGrpSpPr>
          <xdr:grpSpPr bwMode="auto">
            <a:xfrm>
              <a:off x="1764" y="11574"/>
              <a:ext cx="6715" cy="1169"/>
              <a:chOff x="2675" y="6421"/>
              <a:chExt cx="6715" cy="1169"/>
            </a:xfrm>
          </xdr:grpSpPr>
          <xdr:pic>
            <xdr:nvPicPr>
              <xdr:cNvPr id="133662" name="図 116">
                <a:extLst>
                  <a:ext uri="{FF2B5EF4-FFF2-40B4-BE49-F238E27FC236}">
                    <a16:creationId xmlns:a16="http://schemas.microsoft.com/office/drawing/2014/main" id="{00000000-0008-0000-1E00-00001E0A02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75" y="6421"/>
                <a:ext cx="6715" cy="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3" name="図 117">
                <a:extLst>
                  <a:ext uri="{FF2B5EF4-FFF2-40B4-BE49-F238E27FC236}">
                    <a16:creationId xmlns:a16="http://schemas.microsoft.com/office/drawing/2014/main" id="{00000000-0008-0000-1E00-00001F0A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2"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4" name="図 118">
                <a:extLst>
                  <a:ext uri="{FF2B5EF4-FFF2-40B4-BE49-F238E27FC236}">
                    <a16:creationId xmlns:a16="http://schemas.microsoft.com/office/drawing/2014/main" id="{00000000-0008-0000-1E00-0000200A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45" y="6481"/>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5" name="図 119">
                <a:extLst>
                  <a:ext uri="{FF2B5EF4-FFF2-40B4-BE49-F238E27FC236}">
                    <a16:creationId xmlns:a16="http://schemas.microsoft.com/office/drawing/2014/main" id="{00000000-0008-0000-1E00-0000210A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22"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6" name="図 120">
                <a:extLst>
                  <a:ext uri="{FF2B5EF4-FFF2-40B4-BE49-F238E27FC236}">
                    <a16:creationId xmlns:a16="http://schemas.microsoft.com/office/drawing/2014/main" id="{00000000-0008-0000-1E00-0000220A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36"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7" name="図 121">
                <a:extLst>
                  <a:ext uri="{FF2B5EF4-FFF2-40B4-BE49-F238E27FC236}">
                    <a16:creationId xmlns:a16="http://schemas.microsoft.com/office/drawing/2014/main" id="{00000000-0008-0000-1E00-0000230A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39" y="6772"/>
                <a:ext cx="690"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8" name="図 122">
                <a:extLst>
                  <a:ext uri="{FF2B5EF4-FFF2-40B4-BE49-F238E27FC236}">
                    <a16:creationId xmlns:a16="http://schemas.microsoft.com/office/drawing/2014/main" id="{00000000-0008-0000-1E00-0000240A02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28"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69" name="図 123">
                <a:extLst>
                  <a:ext uri="{FF2B5EF4-FFF2-40B4-BE49-F238E27FC236}">
                    <a16:creationId xmlns:a16="http://schemas.microsoft.com/office/drawing/2014/main" id="{00000000-0008-0000-1E00-0000250A02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10" y="6730"/>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3670" name="Freeform 490">
                <a:extLst>
                  <a:ext uri="{FF2B5EF4-FFF2-40B4-BE49-F238E27FC236}">
                    <a16:creationId xmlns:a16="http://schemas.microsoft.com/office/drawing/2014/main" id="{00000000-0008-0000-1E00-0000260A0200}"/>
                  </a:ext>
                </a:extLst>
              </xdr:cNvPr>
              <xdr:cNvSpPr>
                <a:spLocks/>
              </xdr:cNvSpPr>
            </xdr:nvSpPr>
            <xdr:spPr bwMode="auto">
              <a:xfrm>
                <a:off x="2800" y="6544"/>
                <a:ext cx="186" cy="186"/>
              </a:xfrm>
              <a:custGeom>
                <a:avLst/>
                <a:gdLst>
                  <a:gd name="T0" fmla="*/ 84 w 186"/>
                  <a:gd name="T1" fmla="*/ 0 h 186"/>
                  <a:gd name="T2" fmla="*/ 66 w 186"/>
                  <a:gd name="T3" fmla="*/ 5 h 186"/>
                  <a:gd name="T4" fmla="*/ 48 w 186"/>
                  <a:gd name="T5" fmla="*/ 10 h 186"/>
                  <a:gd name="T6" fmla="*/ 34 w 186"/>
                  <a:gd name="T7" fmla="*/ 21 h 186"/>
                  <a:gd name="T8" fmla="*/ 21 w 186"/>
                  <a:gd name="T9" fmla="*/ 34 h 186"/>
                  <a:gd name="T10" fmla="*/ 11 w 186"/>
                  <a:gd name="T11" fmla="*/ 50 h 186"/>
                  <a:gd name="T12" fmla="*/ 3 w 186"/>
                  <a:gd name="T13" fmla="*/ 65 h 186"/>
                  <a:gd name="T14" fmla="*/ 0 w 186"/>
                  <a:gd name="T15" fmla="*/ 84 h 186"/>
                  <a:gd name="T16" fmla="*/ 0 w 186"/>
                  <a:gd name="T17" fmla="*/ 102 h 186"/>
                  <a:gd name="T18" fmla="*/ 3 w 186"/>
                  <a:gd name="T19" fmla="*/ 120 h 186"/>
                  <a:gd name="T20" fmla="*/ 11 w 186"/>
                  <a:gd name="T21" fmla="*/ 136 h 186"/>
                  <a:gd name="T22" fmla="*/ 21 w 186"/>
                  <a:gd name="T23" fmla="*/ 152 h 186"/>
                  <a:gd name="T24" fmla="*/ 34 w 186"/>
                  <a:gd name="T25" fmla="*/ 165 h 186"/>
                  <a:gd name="T26" fmla="*/ 48 w 186"/>
                  <a:gd name="T27" fmla="*/ 175 h 186"/>
                  <a:gd name="T28" fmla="*/ 66 w 186"/>
                  <a:gd name="T29" fmla="*/ 181 h 186"/>
                  <a:gd name="T30" fmla="*/ 84 w 186"/>
                  <a:gd name="T31" fmla="*/ 186 h 186"/>
                  <a:gd name="T32" fmla="*/ 103 w 186"/>
                  <a:gd name="T33" fmla="*/ 186 h 186"/>
                  <a:gd name="T34" fmla="*/ 121 w 186"/>
                  <a:gd name="T35" fmla="*/ 181 h 186"/>
                  <a:gd name="T36" fmla="*/ 137 w 186"/>
                  <a:gd name="T37" fmla="*/ 175 h 186"/>
                  <a:gd name="T38" fmla="*/ 152 w 186"/>
                  <a:gd name="T39" fmla="*/ 165 h 186"/>
                  <a:gd name="T40" fmla="*/ 165 w 186"/>
                  <a:gd name="T41" fmla="*/ 152 h 186"/>
                  <a:gd name="T42" fmla="*/ 173 w 186"/>
                  <a:gd name="T43" fmla="*/ 136 h 186"/>
                  <a:gd name="T44" fmla="*/ 181 w 186"/>
                  <a:gd name="T45" fmla="*/ 120 h 186"/>
                  <a:gd name="T46" fmla="*/ 186 w 186"/>
                  <a:gd name="T47" fmla="*/ 102 h 186"/>
                  <a:gd name="T48" fmla="*/ 186 w 186"/>
                  <a:gd name="T49" fmla="*/ 84 h 186"/>
                  <a:gd name="T50" fmla="*/ 181 w 186"/>
                  <a:gd name="T51" fmla="*/ 65 h 186"/>
                  <a:gd name="T52" fmla="*/ 173 w 186"/>
                  <a:gd name="T53" fmla="*/ 50 h 186"/>
                  <a:gd name="T54" fmla="*/ 165 w 186"/>
                  <a:gd name="T55" fmla="*/ 34 h 186"/>
                  <a:gd name="T56" fmla="*/ 152 w 186"/>
                  <a:gd name="T57" fmla="*/ 21 h 186"/>
                  <a:gd name="T58" fmla="*/ 137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0"/>
                    </a:lnTo>
                    <a:lnTo>
                      <a:pt x="74" y="2"/>
                    </a:lnTo>
                    <a:lnTo>
                      <a:pt x="66" y="5"/>
                    </a:lnTo>
                    <a:lnTo>
                      <a:pt x="58" y="8"/>
                    </a:lnTo>
                    <a:lnTo>
                      <a:pt x="48" y="10"/>
                    </a:lnTo>
                    <a:lnTo>
                      <a:pt x="42" y="15"/>
                    </a:lnTo>
                    <a:lnTo>
                      <a:pt x="34" y="21"/>
                    </a:lnTo>
                    <a:lnTo>
                      <a:pt x="27" y="26"/>
                    </a:lnTo>
                    <a:lnTo>
                      <a:pt x="21" y="34"/>
                    </a:lnTo>
                    <a:lnTo>
                      <a:pt x="16" y="42"/>
                    </a:lnTo>
                    <a:lnTo>
                      <a:pt x="11" y="50"/>
                    </a:lnTo>
                    <a:lnTo>
                      <a:pt x="8" y="57"/>
                    </a:lnTo>
                    <a:lnTo>
                      <a:pt x="3" y="65"/>
                    </a:lnTo>
                    <a:lnTo>
                      <a:pt x="3" y="73"/>
                    </a:lnTo>
                    <a:lnTo>
                      <a:pt x="0" y="84"/>
                    </a:lnTo>
                    <a:lnTo>
                      <a:pt x="0" y="94"/>
                    </a:lnTo>
                    <a:lnTo>
                      <a:pt x="0" y="102"/>
                    </a:lnTo>
                    <a:lnTo>
                      <a:pt x="3" y="112"/>
                    </a:lnTo>
                    <a:lnTo>
                      <a:pt x="3" y="120"/>
                    </a:lnTo>
                    <a:lnTo>
                      <a:pt x="8" y="128"/>
                    </a:lnTo>
                    <a:lnTo>
                      <a:pt x="11" y="136"/>
                    </a:lnTo>
                    <a:lnTo>
                      <a:pt x="16" y="144"/>
                    </a:lnTo>
                    <a:lnTo>
                      <a:pt x="21" y="152"/>
                    </a:lnTo>
                    <a:lnTo>
                      <a:pt x="27" y="160"/>
                    </a:lnTo>
                    <a:lnTo>
                      <a:pt x="34" y="165"/>
                    </a:lnTo>
                    <a:lnTo>
                      <a:pt x="42" y="170"/>
                    </a:lnTo>
                    <a:lnTo>
                      <a:pt x="48" y="175"/>
                    </a:lnTo>
                    <a:lnTo>
                      <a:pt x="58" y="178"/>
                    </a:lnTo>
                    <a:lnTo>
                      <a:pt x="66" y="181"/>
                    </a:lnTo>
                    <a:lnTo>
                      <a:pt x="74" y="183"/>
                    </a:lnTo>
                    <a:lnTo>
                      <a:pt x="84" y="186"/>
                    </a:lnTo>
                    <a:lnTo>
                      <a:pt x="92" y="186"/>
                    </a:lnTo>
                    <a:lnTo>
                      <a:pt x="103" y="186"/>
                    </a:lnTo>
                    <a:lnTo>
                      <a:pt x="110" y="183"/>
                    </a:lnTo>
                    <a:lnTo>
                      <a:pt x="121" y="181"/>
                    </a:lnTo>
                    <a:lnTo>
                      <a:pt x="129" y="178"/>
                    </a:lnTo>
                    <a:lnTo>
                      <a:pt x="137" y="175"/>
                    </a:lnTo>
                    <a:lnTo>
                      <a:pt x="144" y="170"/>
                    </a:lnTo>
                    <a:lnTo>
                      <a:pt x="152" y="165"/>
                    </a:lnTo>
                    <a:lnTo>
                      <a:pt x="158" y="160"/>
                    </a:lnTo>
                    <a:lnTo>
                      <a:pt x="165" y="152"/>
                    </a:lnTo>
                    <a:lnTo>
                      <a:pt x="171" y="144"/>
                    </a:lnTo>
                    <a:lnTo>
                      <a:pt x="173" y="136"/>
                    </a:lnTo>
                    <a:lnTo>
                      <a:pt x="179" y="128"/>
                    </a:lnTo>
                    <a:lnTo>
                      <a:pt x="181" y="120"/>
                    </a:lnTo>
                    <a:lnTo>
                      <a:pt x="184" y="112"/>
                    </a:lnTo>
                    <a:lnTo>
                      <a:pt x="186" y="102"/>
                    </a:lnTo>
                    <a:lnTo>
                      <a:pt x="186" y="94"/>
                    </a:lnTo>
                    <a:lnTo>
                      <a:pt x="186" y="84"/>
                    </a:lnTo>
                    <a:lnTo>
                      <a:pt x="184" y="73"/>
                    </a:lnTo>
                    <a:lnTo>
                      <a:pt x="181" y="65"/>
                    </a:lnTo>
                    <a:lnTo>
                      <a:pt x="179" y="57"/>
                    </a:lnTo>
                    <a:lnTo>
                      <a:pt x="173" y="50"/>
                    </a:lnTo>
                    <a:lnTo>
                      <a:pt x="171" y="42"/>
                    </a:lnTo>
                    <a:lnTo>
                      <a:pt x="165" y="34"/>
                    </a:lnTo>
                    <a:lnTo>
                      <a:pt x="158" y="26"/>
                    </a:lnTo>
                    <a:lnTo>
                      <a:pt x="152" y="21"/>
                    </a:lnTo>
                    <a:lnTo>
                      <a:pt x="144" y="15"/>
                    </a:lnTo>
                    <a:lnTo>
                      <a:pt x="137" y="10"/>
                    </a:lnTo>
                    <a:lnTo>
                      <a:pt x="129" y="8"/>
                    </a:lnTo>
                    <a:lnTo>
                      <a:pt x="121" y="5"/>
                    </a:lnTo>
                    <a:lnTo>
                      <a:pt x="110" y="2"/>
                    </a:lnTo>
                    <a:lnTo>
                      <a:pt x="103" y="0"/>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71" name="Freeform 489">
                <a:extLst>
                  <a:ext uri="{FF2B5EF4-FFF2-40B4-BE49-F238E27FC236}">
                    <a16:creationId xmlns:a16="http://schemas.microsoft.com/office/drawing/2014/main" id="{00000000-0008-0000-1E00-0000270A0200}"/>
                  </a:ext>
                </a:extLst>
              </xdr:cNvPr>
              <xdr:cNvSpPr>
                <a:spLocks/>
              </xdr:cNvSpPr>
            </xdr:nvSpPr>
            <xdr:spPr bwMode="auto">
              <a:xfrm>
                <a:off x="9054" y="6544"/>
                <a:ext cx="186" cy="186"/>
              </a:xfrm>
              <a:custGeom>
                <a:avLst/>
                <a:gdLst>
                  <a:gd name="T0" fmla="*/ 84 w 186"/>
                  <a:gd name="T1" fmla="*/ 0 h 186"/>
                  <a:gd name="T2" fmla="*/ 66 w 186"/>
                  <a:gd name="T3" fmla="*/ 5 h 186"/>
                  <a:gd name="T4" fmla="*/ 50 w 186"/>
                  <a:gd name="T5" fmla="*/ 10 h 186"/>
                  <a:gd name="T6" fmla="*/ 34 w 186"/>
                  <a:gd name="T7" fmla="*/ 21 h 186"/>
                  <a:gd name="T8" fmla="*/ 21 w 186"/>
                  <a:gd name="T9" fmla="*/ 34 h 186"/>
                  <a:gd name="T10" fmla="*/ 13 w 186"/>
                  <a:gd name="T11" fmla="*/ 50 h 186"/>
                  <a:gd name="T12" fmla="*/ 6 w 186"/>
                  <a:gd name="T13" fmla="*/ 65 h 186"/>
                  <a:gd name="T14" fmla="*/ 3 w 186"/>
                  <a:gd name="T15" fmla="*/ 84 h 186"/>
                  <a:gd name="T16" fmla="*/ 3 w 186"/>
                  <a:gd name="T17" fmla="*/ 102 h 186"/>
                  <a:gd name="T18" fmla="*/ 6 w 186"/>
                  <a:gd name="T19" fmla="*/ 120 h 186"/>
                  <a:gd name="T20" fmla="*/ 13 w 186"/>
                  <a:gd name="T21" fmla="*/ 136 h 186"/>
                  <a:gd name="T22" fmla="*/ 21 w 186"/>
                  <a:gd name="T23" fmla="*/ 152 h 186"/>
                  <a:gd name="T24" fmla="*/ 34 w 186"/>
                  <a:gd name="T25" fmla="*/ 165 h 186"/>
                  <a:gd name="T26" fmla="*/ 50 w 186"/>
                  <a:gd name="T27" fmla="*/ 175 h 186"/>
                  <a:gd name="T28" fmla="*/ 66 w 186"/>
                  <a:gd name="T29" fmla="*/ 181 h 186"/>
                  <a:gd name="T30" fmla="*/ 84 w 186"/>
                  <a:gd name="T31" fmla="*/ 186 h 186"/>
                  <a:gd name="T32" fmla="*/ 103 w 186"/>
                  <a:gd name="T33" fmla="*/ 186 h 186"/>
                  <a:gd name="T34" fmla="*/ 121 w 186"/>
                  <a:gd name="T35" fmla="*/ 181 h 186"/>
                  <a:gd name="T36" fmla="*/ 139 w 186"/>
                  <a:gd name="T37" fmla="*/ 175 h 186"/>
                  <a:gd name="T38" fmla="*/ 152 w 186"/>
                  <a:gd name="T39" fmla="*/ 165 h 186"/>
                  <a:gd name="T40" fmla="*/ 165 w 186"/>
                  <a:gd name="T41" fmla="*/ 152 h 186"/>
                  <a:gd name="T42" fmla="*/ 176 w 186"/>
                  <a:gd name="T43" fmla="*/ 136 h 186"/>
                  <a:gd name="T44" fmla="*/ 184 w 186"/>
                  <a:gd name="T45" fmla="*/ 120 h 186"/>
                  <a:gd name="T46" fmla="*/ 186 w 186"/>
                  <a:gd name="T47" fmla="*/ 102 h 186"/>
                  <a:gd name="T48" fmla="*/ 186 w 186"/>
                  <a:gd name="T49" fmla="*/ 84 h 186"/>
                  <a:gd name="T50" fmla="*/ 184 w 186"/>
                  <a:gd name="T51" fmla="*/ 65 h 186"/>
                  <a:gd name="T52" fmla="*/ 176 w 186"/>
                  <a:gd name="T53" fmla="*/ 50 h 186"/>
                  <a:gd name="T54" fmla="*/ 165 w 186"/>
                  <a:gd name="T55" fmla="*/ 34 h 186"/>
                  <a:gd name="T56" fmla="*/ 152 w 186"/>
                  <a:gd name="T57" fmla="*/ 21 h 186"/>
                  <a:gd name="T58" fmla="*/ 139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0"/>
                    </a:lnTo>
                    <a:lnTo>
                      <a:pt x="76" y="2"/>
                    </a:lnTo>
                    <a:lnTo>
                      <a:pt x="66" y="5"/>
                    </a:lnTo>
                    <a:lnTo>
                      <a:pt x="58" y="8"/>
                    </a:lnTo>
                    <a:lnTo>
                      <a:pt x="50" y="10"/>
                    </a:lnTo>
                    <a:lnTo>
                      <a:pt x="42" y="15"/>
                    </a:lnTo>
                    <a:lnTo>
                      <a:pt x="34" y="21"/>
                    </a:lnTo>
                    <a:lnTo>
                      <a:pt x="29" y="29"/>
                    </a:lnTo>
                    <a:lnTo>
                      <a:pt x="21" y="34"/>
                    </a:lnTo>
                    <a:lnTo>
                      <a:pt x="16" y="42"/>
                    </a:lnTo>
                    <a:lnTo>
                      <a:pt x="13" y="50"/>
                    </a:lnTo>
                    <a:lnTo>
                      <a:pt x="8" y="57"/>
                    </a:lnTo>
                    <a:lnTo>
                      <a:pt x="6" y="65"/>
                    </a:lnTo>
                    <a:lnTo>
                      <a:pt x="3" y="73"/>
                    </a:lnTo>
                    <a:lnTo>
                      <a:pt x="3" y="84"/>
                    </a:lnTo>
                    <a:lnTo>
                      <a:pt x="0" y="94"/>
                    </a:lnTo>
                    <a:lnTo>
                      <a:pt x="3" y="102"/>
                    </a:lnTo>
                    <a:lnTo>
                      <a:pt x="3" y="112"/>
                    </a:lnTo>
                    <a:lnTo>
                      <a:pt x="6" y="120"/>
                    </a:lnTo>
                    <a:lnTo>
                      <a:pt x="8" y="128"/>
                    </a:lnTo>
                    <a:lnTo>
                      <a:pt x="13" y="136"/>
                    </a:lnTo>
                    <a:lnTo>
                      <a:pt x="16" y="144"/>
                    </a:lnTo>
                    <a:lnTo>
                      <a:pt x="21" y="152"/>
                    </a:lnTo>
                    <a:lnTo>
                      <a:pt x="29" y="160"/>
                    </a:lnTo>
                    <a:lnTo>
                      <a:pt x="34" y="165"/>
                    </a:lnTo>
                    <a:lnTo>
                      <a:pt x="42" y="170"/>
                    </a:lnTo>
                    <a:lnTo>
                      <a:pt x="50" y="175"/>
                    </a:lnTo>
                    <a:lnTo>
                      <a:pt x="58" y="178"/>
                    </a:lnTo>
                    <a:lnTo>
                      <a:pt x="66" y="181"/>
                    </a:lnTo>
                    <a:lnTo>
                      <a:pt x="76" y="183"/>
                    </a:lnTo>
                    <a:lnTo>
                      <a:pt x="84" y="186"/>
                    </a:lnTo>
                    <a:lnTo>
                      <a:pt x="95" y="186"/>
                    </a:lnTo>
                    <a:lnTo>
                      <a:pt x="103" y="186"/>
                    </a:lnTo>
                    <a:lnTo>
                      <a:pt x="113" y="183"/>
                    </a:lnTo>
                    <a:lnTo>
                      <a:pt x="121" y="181"/>
                    </a:lnTo>
                    <a:lnTo>
                      <a:pt x="131" y="178"/>
                    </a:lnTo>
                    <a:lnTo>
                      <a:pt x="139" y="175"/>
                    </a:lnTo>
                    <a:lnTo>
                      <a:pt x="147" y="170"/>
                    </a:lnTo>
                    <a:lnTo>
                      <a:pt x="152" y="165"/>
                    </a:lnTo>
                    <a:lnTo>
                      <a:pt x="160" y="160"/>
                    </a:lnTo>
                    <a:lnTo>
                      <a:pt x="165" y="152"/>
                    </a:lnTo>
                    <a:lnTo>
                      <a:pt x="171" y="144"/>
                    </a:lnTo>
                    <a:lnTo>
                      <a:pt x="176" y="136"/>
                    </a:lnTo>
                    <a:lnTo>
                      <a:pt x="179" y="128"/>
                    </a:lnTo>
                    <a:lnTo>
                      <a:pt x="184" y="120"/>
                    </a:lnTo>
                    <a:lnTo>
                      <a:pt x="186" y="112"/>
                    </a:lnTo>
                    <a:lnTo>
                      <a:pt x="186" y="102"/>
                    </a:lnTo>
                    <a:lnTo>
                      <a:pt x="186" y="94"/>
                    </a:lnTo>
                    <a:lnTo>
                      <a:pt x="186" y="84"/>
                    </a:lnTo>
                    <a:lnTo>
                      <a:pt x="186" y="73"/>
                    </a:lnTo>
                    <a:lnTo>
                      <a:pt x="184" y="65"/>
                    </a:lnTo>
                    <a:lnTo>
                      <a:pt x="179" y="57"/>
                    </a:lnTo>
                    <a:lnTo>
                      <a:pt x="176" y="50"/>
                    </a:lnTo>
                    <a:lnTo>
                      <a:pt x="171" y="42"/>
                    </a:lnTo>
                    <a:lnTo>
                      <a:pt x="165" y="34"/>
                    </a:lnTo>
                    <a:lnTo>
                      <a:pt x="160" y="29"/>
                    </a:lnTo>
                    <a:lnTo>
                      <a:pt x="152" y="21"/>
                    </a:lnTo>
                    <a:lnTo>
                      <a:pt x="147" y="15"/>
                    </a:lnTo>
                    <a:lnTo>
                      <a:pt x="139" y="10"/>
                    </a:lnTo>
                    <a:lnTo>
                      <a:pt x="131" y="8"/>
                    </a:lnTo>
                    <a:lnTo>
                      <a:pt x="121" y="5"/>
                    </a:lnTo>
                    <a:lnTo>
                      <a:pt x="113" y="2"/>
                    </a:lnTo>
                    <a:lnTo>
                      <a:pt x="103" y="0"/>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672" name="Freeform 488">
                <a:extLst>
                  <a:ext uri="{FF2B5EF4-FFF2-40B4-BE49-F238E27FC236}">
                    <a16:creationId xmlns:a16="http://schemas.microsoft.com/office/drawing/2014/main" id="{00000000-0008-0000-1E00-0000280A0200}"/>
                  </a:ext>
                </a:extLst>
              </xdr:cNvPr>
              <xdr:cNvSpPr>
                <a:spLocks/>
              </xdr:cNvSpPr>
            </xdr:nvSpPr>
            <xdr:spPr bwMode="auto">
              <a:xfrm>
                <a:off x="2800" y="7286"/>
                <a:ext cx="186" cy="186"/>
              </a:xfrm>
              <a:custGeom>
                <a:avLst/>
                <a:gdLst>
                  <a:gd name="T0" fmla="*/ 84 w 186"/>
                  <a:gd name="T1" fmla="*/ 2 h 186"/>
                  <a:gd name="T2" fmla="*/ 66 w 186"/>
                  <a:gd name="T3" fmla="*/ 5 h 186"/>
                  <a:gd name="T4" fmla="*/ 48 w 186"/>
                  <a:gd name="T5" fmla="*/ 13 h 186"/>
                  <a:gd name="T6" fmla="*/ 34 w 186"/>
                  <a:gd name="T7" fmla="*/ 21 h 186"/>
                  <a:gd name="T8" fmla="*/ 21 w 186"/>
                  <a:gd name="T9" fmla="*/ 34 h 186"/>
                  <a:gd name="T10" fmla="*/ 11 w 186"/>
                  <a:gd name="T11" fmla="*/ 49 h 186"/>
                  <a:gd name="T12" fmla="*/ 3 w 186"/>
                  <a:gd name="T13" fmla="*/ 65 h 186"/>
                  <a:gd name="T14" fmla="*/ 0 w 186"/>
                  <a:gd name="T15" fmla="*/ 84 h 186"/>
                  <a:gd name="T16" fmla="*/ 0 w 186"/>
                  <a:gd name="T17" fmla="*/ 102 h 186"/>
                  <a:gd name="T18" fmla="*/ 3 w 186"/>
                  <a:gd name="T19" fmla="*/ 120 h 186"/>
                  <a:gd name="T20" fmla="*/ 11 w 186"/>
                  <a:gd name="T21" fmla="*/ 139 h 186"/>
                  <a:gd name="T22" fmla="*/ 21 w 186"/>
                  <a:gd name="T23" fmla="*/ 152 h 186"/>
                  <a:gd name="T24" fmla="*/ 34 w 186"/>
                  <a:gd name="T25" fmla="*/ 165 h 186"/>
                  <a:gd name="T26" fmla="*/ 48 w 186"/>
                  <a:gd name="T27" fmla="*/ 175 h 186"/>
                  <a:gd name="T28" fmla="*/ 66 w 186"/>
                  <a:gd name="T29" fmla="*/ 183 h 186"/>
                  <a:gd name="T30" fmla="*/ 84 w 186"/>
                  <a:gd name="T31" fmla="*/ 186 h 186"/>
                  <a:gd name="T32" fmla="*/ 103 w 186"/>
                  <a:gd name="T33" fmla="*/ 186 h 186"/>
                  <a:gd name="T34" fmla="*/ 121 w 186"/>
                  <a:gd name="T35" fmla="*/ 183 h 186"/>
                  <a:gd name="T36" fmla="*/ 137 w 186"/>
                  <a:gd name="T37" fmla="*/ 175 h 186"/>
                  <a:gd name="T38" fmla="*/ 152 w 186"/>
                  <a:gd name="T39" fmla="*/ 165 h 186"/>
                  <a:gd name="T40" fmla="*/ 165 w 186"/>
                  <a:gd name="T41" fmla="*/ 152 h 186"/>
                  <a:gd name="T42" fmla="*/ 173 w 186"/>
                  <a:gd name="T43" fmla="*/ 139 h 186"/>
                  <a:gd name="T44" fmla="*/ 181 w 186"/>
                  <a:gd name="T45" fmla="*/ 120 h 186"/>
                  <a:gd name="T46" fmla="*/ 186 w 186"/>
                  <a:gd name="T47" fmla="*/ 102 h 186"/>
                  <a:gd name="T48" fmla="*/ 186 w 186"/>
                  <a:gd name="T49" fmla="*/ 84 h 186"/>
                  <a:gd name="T50" fmla="*/ 181 w 186"/>
                  <a:gd name="T51" fmla="*/ 65 h 186"/>
                  <a:gd name="T52" fmla="*/ 173 w 186"/>
                  <a:gd name="T53" fmla="*/ 49 h 186"/>
                  <a:gd name="T54" fmla="*/ 165 w 186"/>
                  <a:gd name="T55" fmla="*/ 34 h 186"/>
                  <a:gd name="T56" fmla="*/ 152 w 186"/>
                  <a:gd name="T57" fmla="*/ 21 h 186"/>
                  <a:gd name="T58" fmla="*/ 137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2"/>
                    </a:lnTo>
                    <a:lnTo>
                      <a:pt x="74" y="2"/>
                    </a:lnTo>
                    <a:lnTo>
                      <a:pt x="66" y="5"/>
                    </a:lnTo>
                    <a:lnTo>
                      <a:pt x="58" y="8"/>
                    </a:lnTo>
                    <a:lnTo>
                      <a:pt x="48" y="13"/>
                    </a:lnTo>
                    <a:lnTo>
                      <a:pt x="42" y="15"/>
                    </a:lnTo>
                    <a:lnTo>
                      <a:pt x="34" y="21"/>
                    </a:lnTo>
                    <a:lnTo>
                      <a:pt x="27" y="28"/>
                    </a:lnTo>
                    <a:lnTo>
                      <a:pt x="21" y="34"/>
                    </a:lnTo>
                    <a:lnTo>
                      <a:pt x="16" y="42"/>
                    </a:lnTo>
                    <a:lnTo>
                      <a:pt x="11" y="49"/>
                    </a:lnTo>
                    <a:lnTo>
                      <a:pt x="8" y="57"/>
                    </a:lnTo>
                    <a:lnTo>
                      <a:pt x="3" y="65"/>
                    </a:lnTo>
                    <a:lnTo>
                      <a:pt x="3" y="76"/>
                    </a:lnTo>
                    <a:lnTo>
                      <a:pt x="0" y="84"/>
                    </a:lnTo>
                    <a:lnTo>
                      <a:pt x="0" y="94"/>
                    </a:lnTo>
                    <a:lnTo>
                      <a:pt x="0" y="102"/>
                    </a:lnTo>
                    <a:lnTo>
                      <a:pt x="3" y="112"/>
                    </a:lnTo>
                    <a:lnTo>
                      <a:pt x="3" y="120"/>
                    </a:lnTo>
                    <a:lnTo>
                      <a:pt x="8" y="131"/>
                    </a:lnTo>
                    <a:lnTo>
                      <a:pt x="11" y="139"/>
                    </a:lnTo>
                    <a:lnTo>
                      <a:pt x="16" y="146"/>
                    </a:lnTo>
                    <a:lnTo>
                      <a:pt x="21" y="152"/>
                    </a:lnTo>
                    <a:lnTo>
                      <a:pt x="27" y="160"/>
                    </a:lnTo>
                    <a:lnTo>
                      <a:pt x="34" y="165"/>
                    </a:lnTo>
                    <a:lnTo>
                      <a:pt x="42" y="170"/>
                    </a:lnTo>
                    <a:lnTo>
                      <a:pt x="48" y="175"/>
                    </a:lnTo>
                    <a:lnTo>
                      <a:pt x="58" y="178"/>
                    </a:lnTo>
                    <a:lnTo>
                      <a:pt x="66" y="183"/>
                    </a:lnTo>
                    <a:lnTo>
                      <a:pt x="74" y="186"/>
                    </a:lnTo>
                    <a:lnTo>
                      <a:pt x="84" y="186"/>
                    </a:lnTo>
                    <a:lnTo>
                      <a:pt x="92" y="186"/>
                    </a:lnTo>
                    <a:lnTo>
                      <a:pt x="103" y="186"/>
                    </a:lnTo>
                    <a:lnTo>
                      <a:pt x="110" y="186"/>
                    </a:lnTo>
                    <a:lnTo>
                      <a:pt x="121" y="183"/>
                    </a:lnTo>
                    <a:lnTo>
                      <a:pt x="129" y="178"/>
                    </a:lnTo>
                    <a:lnTo>
                      <a:pt x="137" y="175"/>
                    </a:lnTo>
                    <a:lnTo>
                      <a:pt x="144" y="170"/>
                    </a:lnTo>
                    <a:lnTo>
                      <a:pt x="152" y="165"/>
                    </a:lnTo>
                    <a:lnTo>
                      <a:pt x="158" y="160"/>
                    </a:lnTo>
                    <a:lnTo>
                      <a:pt x="165" y="152"/>
                    </a:lnTo>
                    <a:lnTo>
                      <a:pt x="171" y="146"/>
                    </a:lnTo>
                    <a:lnTo>
                      <a:pt x="173" y="139"/>
                    </a:lnTo>
                    <a:lnTo>
                      <a:pt x="179" y="131"/>
                    </a:lnTo>
                    <a:lnTo>
                      <a:pt x="181" y="120"/>
                    </a:lnTo>
                    <a:lnTo>
                      <a:pt x="184" y="112"/>
                    </a:lnTo>
                    <a:lnTo>
                      <a:pt x="186" y="102"/>
                    </a:lnTo>
                    <a:lnTo>
                      <a:pt x="186" y="94"/>
                    </a:lnTo>
                    <a:lnTo>
                      <a:pt x="186" y="84"/>
                    </a:lnTo>
                    <a:lnTo>
                      <a:pt x="184" y="76"/>
                    </a:lnTo>
                    <a:lnTo>
                      <a:pt x="181" y="65"/>
                    </a:lnTo>
                    <a:lnTo>
                      <a:pt x="179" y="57"/>
                    </a:lnTo>
                    <a:lnTo>
                      <a:pt x="173" y="49"/>
                    </a:lnTo>
                    <a:lnTo>
                      <a:pt x="171" y="42"/>
                    </a:lnTo>
                    <a:lnTo>
                      <a:pt x="165" y="34"/>
                    </a:lnTo>
                    <a:lnTo>
                      <a:pt x="158" y="28"/>
                    </a:lnTo>
                    <a:lnTo>
                      <a:pt x="152" y="21"/>
                    </a:lnTo>
                    <a:lnTo>
                      <a:pt x="144" y="15"/>
                    </a:lnTo>
                    <a:lnTo>
                      <a:pt x="137" y="13"/>
                    </a:lnTo>
                    <a:lnTo>
                      <a:pt x="129" y="8"/>
                    </a:lnTo>
                    <a:lnTo>
                      <a:pt x="121" y="5"/>
                    </a:lnTo>
                    <a:lnTo>
                      <a:pt x="110" y="2"/>
                    </a:lnTo>
                    <a:lnTo>
                      <a:pt x="103" y="2"/>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73" name="Freeform 487">
                <a:extLst>
                  <a:ext uri="{FF2B5EF4-FFF2-40B4-BE49-F238E27FC236}">
                    <a16:creationId xmlns:a16="http://schemas.microsoft.com/office/drawing/2014/main" id="{00000000-0008-0000-1E00-0000290A0200}"/>
                  </a:ext>
                </a:extLst>
              </xdr:cNvPr>
              <xdr:cNvSpPr>
                <a:spLocks/>
              </xdr:cNvSpPr>
            </xdr:nvSpPr>
            <xdr:spPr bwMode="auto">
              <a:xfrm>
                <a:off x="9054" y="7286"/>
                <a:ext cx="186" cy="186"/>
              </a:xfrm>
              <a:custGeom>
                <a:avLst/>
                <a:gdLst>
                  <a:gd name="T0" fmla="*/ 84 w 186"/>
                  <a:gd name="T1" fmla="*/ 2 h 186"/>
                  <a:gd name="T2" fmla="*/ 66 w 186"/>
                  <a:gd name="T3" fmla="*/ 5 h 186"/>
                  <a:gd name="T4" fmla="*/ 50 w 186"/>
                  <a:gd name="T5" fmla="*/ 13 h 186"/>
                  <a:gd name="T6" fmla="*/ 34 w 186"/>
                  <a:gd name="T7" fmla="*/ 21 h 186"/>
                  <a:gd name="T8" fmla="*/ 21 w 186"/>
                  <a:gd name="T9" fmla="*/ 34 h 186"/>
                  <a:gd name="T10" fmla="*/ 13 w 186"/>
                  <a:gd name="T11" fmla="*/ 49 h 186"/>
                  <a:gd name="T12" fmla="*/ 6 w 186"/>
                  <a:gd name="T13" fmla="*/ 65 h 186"/>
                  <a:gd name="T14" fmla="*/ 3 w 186"/>
                  <a:gd name="T15" fmla="*/ 84 h 186"/>
                  <a:gd name="T16" fmla="*/ 3 w 186"/>
                  <a:gd name="T17" fmla="*/ 105 h 186"/>
                  <a:gd name="T18" fmla="*/ 6 w 186"/>
                  <a:gd name="T19" fmla="*/ 120 h 186"/>
                  <a:gd name="T20" fmla="*/ 13 w 186"/>
                  <a:gd name="T21" fmla="*/ 139 h 186"/>
                  <a:gd name="T22" fmla="*/ 21 w 186"/>
                  <a:gd name="T23" fmla="*/ 152 h 186"/>
                  <a:gd name="T24" fmla="*/ 34 w 186"/>
                  <a:gd name="T25" fmla="*/ 165 h 186"/>
                  <a:gd name="T26" fmla="*/ 50 w 186"/>
                  <a:gd name="T27" fmla="*/ 175 h 186"/>
                  <a:gd name="T28" fmla="*/ 66 w 186"/>
                  <a:gd name="T29" fmla="*/ 183 h 186"/>
                  <a:gd name="T30" fmla="*/ 84 w 186"/>
                  <a:gd name="T31" fmla="*/ 186 h 186"/>
                  <a:gd name="T32" fmla="*/ 103 w 186"/>
                  <a:gd name="T33" fmla="*/ 186 h 186"/>
                  <a:gd name="T34" fmla="*/ 121 w 186"/>
                  <a:gd name="T35" fmla="*/ 183 h 186"/>
                  <a:gd name="T36" fmla="*/ 139 w 186"/>
                  <a:gd name="T37" fmla="*/ 175 h 186"/>
                  <a:gd name="T38" fmla="*/ 152 w 186"/>
                  <a:gd name="T39" fmla="*/ 165 h 186"/>
                  <a:gd name="T40" fmla="*/ 165 w 186"/>
                  <a:gd name="T41" fmla="*/ 152 h 186"/>
                  <a:gd name="T42" fmla="*/ 176 w 186"/>
                  <a:gd name="T43" fmla="*/ 139 h 186"/>
                  <a:gd name="T44" fmla="*/ 184 w 186"/>
                  <a:gd name="T45" fmla="*/ 120 h 186"/>
                  <a:gd name="T46" fmla="*/ 186 w 186"/>
                  <a:gd name="T47" fmla="*/ 105 h 186"/>
                  <a:gd name="T48" fmla="*/ 186 w 186"/>
                  <a:gd name="T49" fmla="*/ 84 h 186"/>
                  <a:gd name="T50" fmla="*/ 184 w 186"/>
                  <a:gd name="T51" fmla="*/ 65 h 186"/>
                  <a:gd name="T52" fmla="*/ 176 w 186"/>
                  <a:gd name="T53" fmla="*/ 49 h 186"/>
                  <a:gd name="T54" fmla="*/ 165 w 186"/>
                  <a:gd name="T55" fmla="*/ 34 h 186"/>
                  <a:gd name="T56" fmla="*/ 152 w 186"/>
                  <a:gd name="T57" fmla="*/ 21 h 186"/>
                  <a:gd name="T58" fmla="*/ 139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2"/>
                    </a:lnTo>
                    <a:lnTo>
                      <a:pt x="76" y="2"/>
                    </a:lnTo>
                    <a:lnTo>
                      <a:pt x="66" y="5"/>
                    </a:lnTo>
                    <a:lnTo>
                      <a:pt x="58" y="8"/>
                    </a:lnTo>
                    <a:lnTo>
                      <a:pt x="50" y="13"/>
                    </a:lnTo>
                    <a:lnTo>
                      <a:pt x="42" y="15"/>
                    </a:lnTo>
                    <a:lnTo>
                      <a:pt x="34" y="21"/>
                    </a:lnTo>
                    <a:lnTo>
                      <a:pt x="29" y="28"/>
                    </a:lnTo>
                    <a:lnTo>
                      <a:pt x="21" y="34"/>
                    </a:lnTo>
                    <a:lnTo>
                      <a:pt x="16" y="42"/>
                    </a:lnTo>
                    <a:lnTo>
                      <a:pt x="13" y="49"/>
                    </a:lnTo>
                    <a:lnTo>
                      <a:pt x="8" y="57"/>
                    </a:lnTo>
                    <a:lnTo>
                      <a:pt x="6" y="65"/>
                    </a:lnTo>
                    <a:lnTo>
                      <a:pt x="3" y="76"/>
                    </a:lnTo>
                    <a:lnTo>
                      <a:pt x="3" y="84"/>
                    </a:lnTo>
                    <a:lnTo>
                      <a:pt x="0" y="94"/>
                    </a:lnTo>
                    <a:lnTo>
                      <a:pt x="3" y="105"/>
                    </a:lnTo>
                    <a:lnTo>
                      <a:pt x="3" y="112"/>
                    </a:lnTo>
                    <a:lnTo>
                      <a:pt x="6" y="120"/>
                    </a:lnTo>
                    <a:lnTo>
                      <a:pt x="8" y="131"/>
                    </a:lnTo>
                    <a:lnTo>
                      <a:pt x="13" y="139"/>
                    </a:lnTo>
                    <a:lnTo>
                      <a:pt x="16" y="146"/>
                    </a:lnTo>
                    <a:lnTo>
                      <a:pt x="21" y="152"/>
                    </a:lnTo>
                    <a:lnTo>
                      <a:pt x="29" y="160"/>
                    </a:lnTo>
                    <a:lnTo>
                      <a:pt x="34" y="165"/>
                    </a:lnTo>
                    <a:lnTo>
                      <a:pt x="42" y="170"/>
                    </a:lnTo>
                    <a:lnTo>
                      <a:pt x="50" y="175"/>
                    </a:lnTo>
                    <a:lnTo>
                      <a:pt x="58" y="178"/>
                    </a:lnTo>
                    <a:lnTo>
                      <a:pt x="66" y="183"/>
                    </a:lnTo>
                    <a:lnTo>
                      <a:pt x="76" y="186"/>
                    </a:lnTo>
                    <a:lnTo>
                      <a:pt x="84" y="186"/>
                    </a:lnTo>
                    <a:lnTo>
                      <a:pt x="95" y="186"/>
                    </a:lnTo>
                    <a:lnTo>
                      <a:pt x="103" y="186"/>
                    </a:lnTo>
                    <a:lnTo>
                      <a:pt x="113" y="186"/>
                    </a:lnTo>
                    <a:lnTo>
                      <a:pt x="121" y="183"/>
                    </a:lnTo>
                    <a:lnTo>
                      <a:pt x="131" y="178"/>
                    </a:lnTo>
                    <a:lnTo>
                      <a:pt x="139" y="175"/>
                    </a:lnTo>
                    <a:lnTo>
                      <a:pt x="147" y="170"/>
                    </a:lnTo>
                    <a:lnTo>
                      <a:pt x="152" y="165"/>
                    </a:lnTo>
                    <a:lnTo>
                      <a:pt x="160" y="160"/>
                    </a:lnTo>
                    <a:lnTo>
                      <a:pt x="165" y="152"/>
                    </a:lnTo>
                    <a:lnTo>
                      <a:pt x="171" y="146"/>
                    </a:lnTo>
                    <a:lnTo>
                      <a:pt x="176" y="139"/>
                    </a:lnTo>
                    <a:lnTo>
                      <a:pt x="179" y="131"/>
                    </a:lnTo>
                    <a:lnTo>
                      <a:pt x="184" y="120"/>
                    </a:lnTo>
                    <a:lnTo>
                      <a:pt x="186" y="112"/>
                    </a:lnTo>
                    <a:lnTo>
                      <a:pt x="186" y="105"/>
                    </a:lnTo>
                    <a:lnTo>
                      <a:pt x="186" y="94"/>
                    </a:lnTo>
                    <a:lnTo>
                      <a:pt x="186" y="84"/>
                    </a:lnTo>
                    <a:lnTo>
                      <a:pt x="186" y="76"/>
                    </a:lnTo>
                    <a:lnTo>
                      <a:pt x="184" y="65"/>
                    </a:lnTo>
                    <a:lnTo>
                      <a:pt x="179" y="57"/>
                    </a:lnTo>
                    <a:lnTo>
                      <a:pt x="176" y="49"/>
                    </a:lnTo>
                    <a:lnTo>
                      <a:pt x="171" y="42"/>
                    </a:lnTo>
                    <a:lnTo>
                      <a:pt x="165" y="34"/>
                    </a:lnTo>
                    <a:lnTo>
                      <a:pt x="160" y="28"/>
                    </a:lnTo>
                    <a:lnTo>
                      <a:pt x="152" y="21"/>
                    </a:lnTo>
                    <a:lnTo>
                      <a:pt x="147" y="15"/>
                    </a:lnTo>
                    <a:lnTo>
                      <a:pt x="139" y="13"/>
                    </a:lnTo>
                    <a:lnTo>
                      <a:pt x="131" y="8"/>
                    </a:lnTo>
                    <a:lnTo>
                      <a:pt x="121" y="5"/>
                    </a:lnTo>
                    <a:lnTo>
                      <a:pt x="113" y="2"/>
                    </a:lnTo>
                    <a:lnTo>
                      <a:pt x="103" y="2"/>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122" name="Rectangle 485">
              <a:extLst>
                <a:ext uri="{FF2B5EF4-FFF2-40B4-BE49-F238E27FC236}">
                  <a16:creationId xmlns:a16="http://schemas.microsoft.com/office/drawing/2014/main" id="{00000000-0008-0000-1E00-00007A000000}"/>
                </a:ext>
              </a:extLst>
            </xdr:cNvPr>
            <xdr:cNvSpPr>
              <a:spLocks noChangeArrowheads="1"/>
            </xdr:cNvSpPr>
          </xdr:nvSpPr>
          <xdr:spPr bwMode="auto">
            <a:xfrm>
              <a:off x="2267" y="11752"/>
              <a:ext cx="6007" cy="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lnSpc>
                  <a:spcPts val="1400"/>
                </a:lnSpc>
                <a:defRPr sz="1000"/>
              </a:pPr>
              <a:r>
                <a:rPr lang="ja-JP" altLang="en-US" sz="1300" b="0" i="0" u="none" strike="noStrike" baseline="0">
                  <a:solidFill>
                    <a:srgbClr val="FF3300"/>
                  </a:solidFill>
                  <a:latin typeface="HG創英角ﾎﾟｯﾌﾟ体"/>
                  <a:ea typeface="HG創英角ﾎﾟｯﾌﾟ体"/>
                </a:rPr>
                <a:t>快適な生活を守るため</a:t>
              </a: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300" b="0" i="0" u="none" strike="noStrike" baseline="0">
                  <a:solidFill>
                    <a:srgbClr val="FF3300"/>
                  </a:solidFill>
                  <a:latin typeface="HG創英角ﾎﾟｯﾌﾟ体"/>
                  <a:ea typeface="HG創英角ﾎﾟｯﾌﾟ体"/>
                </a:rPr>
                <a:t>下水管の診断をしています。</a:t>
              </a:r>
            </a:p>
          </xdr:txBody>
        </xdr:sp>
      </xdr:grpSp>
    </xdr:grpSp>
    <xdr:clientData/>
  </xdr:twoCellAnchor>
  <xdr:twoCellAnchor>
    <xdr:from>
      <xdr:col>9</xdr:col>
      <xdr:colOff>133350</xdr:colOff>
      <xdr:row>23</xdr:row>
      <xdr:rowOff>0</xdr:rowOff>
    </xdr:from>
    <xdr:to>
      <xdr:col>12</xdr:col>
      <xdr:colOff>504825</xdr:colOff>
      <xdr:row>26</xdr:row>
      <xdr:rowOff>9525</xdr:rowOff>
    </xdr:to>
    <xdr:sp macro="" textlink="">
      <xdr:nvSpPr>
        <xdr:cNvPr id="135" name="Rectangle 502">
          <a:extLst>
            <a:ext uri="{FF2B5EF4-FFF2-40B4-BE49-F238E27FC236}">
              <a16:creationId xmlns:a16="http://schemas.microsoft.com/office/drawing/2014/main" id="{00000000-0008-0000-1E00-000087000000}"/>
            </a:ext>
          </a:extLst>
        </xdr:cNvPr>
        <xdr:cNvSpPr>
          <a:spLocks noChangeArrowheads="1"/>
        </xdr:cNvSpPr>
      </xdr:nvSpPr>
      <xdr:spPr bwMode="auto">
        <a:xfrm>
          <a:off x="5435600" y="28289250"/>
          <a:ext cx="1435100" cy="533400"/>
        </a:xfrm>
        <a:prstGeom prst="rect">
          <a:avLst/>
        </a:prstGeom>
        <a:solidFill>
          <a:srgbClr val="FFFFFF"/>
        </a:solidFill>
        <a:ln w="38100" cmpd="dbl">
          <a:solidFill>
            <a:srgbClr val="000000"/>
          </a:solidFill>
          <a:miter lim="800000"/>
          <a:headEnd/>
          <a:tailEnd/>
        </a:ln>
      </xdr:spPr>
      <xdr:txBody>
        <a:bodyPr vertOverflow="clip" wrap="square" lIns="74295" tIns="8890" rIns="74295" bIns="8890" anchor="ctr" upright="1"/>
        <a:lstStyle/>
        <a:p>
          <a:pPr algn="ctr" rtl="0">
            <a:defRPr sz="1000"/>
          </a:pPr>
          <a:r>
            <a:rPr lang="ja-JP" altLang="en-US" sz="1400" b="1" i="0" u="none" strike="noStrike" baseline="0">
              <a:solidFill>
                <a:srgbClr val="FF0000"/>
              </a:solidFill>
              <a:latin typeface="ＭＳ 明朝"/>
              <a:ea typeface="ＭＳ 明朝"/>
            </a:rPr>
            <a:t>サブキャッチ</a:t>
          </a:r>
        </a:p>
      </xdr:txBody>
    </xdr:sp>
    <xdr:clientData/>
  </xdr:twoCellAnchor>
  <xdr:twoCellAnchor>
    <xdr:from>
      <xdr:col>1</xdr:col>
      <xdr:colOff>590550</xdr:colOff>
      <xdr:row>32</xdr:row>
      <xdr:rowOff>9525</xdr:rowOff>
    </xdr:from>
    <xdr:to>
      <xdr:col>11</xdr:col>
      <xdr:colOff>266700</xdr:colOff>
      <xdr:row>35</xdr:row>
      <xdr:rowOff>66675</xdr:rowOff>
    </xdr:to>
    <xdr:sp macro="" textlink="">
      <xdr:nvSpPr>
        <xdr:cNvPr id="136" name="Rectangle 503">
          <a:extLst>
            <a:ext uri="{FF2B5EF4-FFF2-40B4-BE49-F238E27FC236}">
              <a16:creationId xmlns:a16="http://schemas.microsoft.com/office/drawing/2014/main" id="{00000000-0008-0000-1E00-000088000000}"/>
            </a:ext>
          </a:extLst>
        </xdr:cNvPr>
        <xdr:cNvSpPr>
          <a:spLocks noChangeArrowheads="1"/>
        </xdr:cNvSpPr>
      </xdr:nvSpPr>
      <xdr:spPr bwMode="auto">
        <a:xfrm>
          <a:off x="796925" y="29870400"/>
          <a:ext cx="5153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400" b="1" i="0" u="none" strike="noStrike" baseline="0">
              <a:solidFill>
                <a:srgbClr val="000000"/>
              </a:solidFill>
              <a:latin typeface="HG丸ｺﾞｼｯｸM-PRO"/>
              <a:ea typeface="HG丸ｺﾞｼｯｸM-PRO"/>
            </a:rPr>
            <a:t> </a:t>
          </a:r>
          <a:endParaRPr lang="ja-JP" altLang="en-US" sz="1100" b="0" i="0" u="none" strike="noStrike" baseline="0">
            <a:solidFill>
              <a:srgbClr val="000000"/>
            </a:solidFill>
            <a:latin typeface="ＭＳ Ｐゴシック"/>
            <a:ea typeface="ＭＳ Ｐゴシック"/>
          </a:endParaRPr>
        </a:p>
        <a:p>
          <a:pPr algn="ctr" rtl="0">
            <a:lnSpc>
              <a:spcPts val="1700"/>
            </a:lnSpc>
            <a:defRPr sz="1000"/>
          </a:pPr>
          <a:r>
            <a:rPr lang="ja-JP" altLang="en-US" sz="1400" b="1" i="0" u="none" strike="noStrike" baseline="0">
              <a:solidFill>
                <a:srgbClr val="000000"/>
              </a:solidFill>
              <a:latin typeface="HG丸ｺﾞｼｯｸM-PRO"/>
              <a:ea typeface="HG丸ｺﾞｼｯｸM-PRO"/>
            </a:rPr>
            <a:t>看板(ｻｲｽﾞ</a:t>
          </a:r>
          <a:r>
            <a:rPr lang="en-US" altLang="ja-JP" sz="1400" b="1" i="0" u="none" strike="noStrike" baseline="0">
              <a:solidFill>
                <a:srgbClr val="000000"/>
              </a:solidFill>
              <a:latin typeface="HG丸ｺﾞｼｯｸM-PRO"/>
              <a:ea typeface="HG丸ｺﾞｼｯｸM-PRO"/>
            </a:rPr>
            <a:t>55</a:t>
          </a:r>
          <a:r>
            <a:rPr lang="ja-JP" altLang="en-US" sz="1400" b="1" i="0" u="none" strike="noStrike" baseline="0">
              <a:solidFill>
                <a:srgbClr val="000000"/>
              </a:solidFill>
              <a:latin typeface="HG丸ｺﾞｼｯｸM-PRO"/>
              <a:ea typeface="HG丸ｺﾞｼｯｸM-PRO"/>
            </a:rPr>
            <a:t>cm×140cm)</a:t>
          </a:r>
          <a:endParaRPr lang="en-US" altLang="ja-JP" sz="1400" b="1" i="0" u="none" strike="noStrike" baseline="0">
            <a:solidFill>
              <a:srgbClr val="000000"/>
            </a:solidFill>
            <a:latin typeface="HG丸ｺﾞｼｯｸM-PRO"/>
            <a:ea typeface="HG丸ｺﾞｼｯｸM-PRO"/>
          </a:endParaRPr>
        </a:p>
        <a:p>
          <a:pPr algn="l" rtl="0">
            <a:lnSpc>
              <a:spcPts val="1700"/>
            </a:lnSpc>
            <a:defRPr sz="1000"/>
          </a:pPr>
          <a:endParaRPr lang="en-US" altLang="ja-JP" sz="1400" b="1" i="0" u="none" strike="noStrike" baseline="0">
            <a:solidFill>
              <a:srgbClr val="000000"/>
            </a:solidFill>
            <a:latin typeface="HG丸ｺﾞｼｯｸM-PRO"/>
            <a:ea typeface="HG丸ｺﾞｼｯｸM-PRO"/>
          </a:endParaRPr>
        </a:p>
        <a:p>
          <a:pPr algn="l" rtl="0">
            <a:lnSpc>
              <a:spcPts val="1700"/>
            </a:lnSpc>
            <a:defRPr sz="1000"/>
          </a:pPr>
          <a:endParaRPr lang="ja-JP" altLang="en-US" sz="1400" b="1" i="0" u="none" strike="noStrike" baseline="0">
            <a:solidFill>
              <a:srgbClr val="000000"/>
            </a:solidFill>
            <a:latin typeface="HG丸ｺﾞｼｯｸM-PRO"/>
            <a:ea typeface="HG丸ｺﾞｼｯｸM-PRO"/>
          </a:endParaRPr>
        </a:p>
      </xdr:txBody>
    </xdr:sp>
    <xdr:clientData/>
  </xdr:twoCellAnchor>
  <xdr:twoCellAnchor>
    <xdr:from>
      <xdr:col>1</xdr:col>
      <xdr:colOff>1876425</xdr:colOff>
      <xdr:row>36</xdr:row>
      <xdr:rowOff>95250</xdr:rowOff>
    </xdr:from>
    <xdr:to>
      <xdr:col>6</xdr:col>
      <xdr:colOff>1590675</xdr:colOff>
      <xdr:row>60</xdr:row>
      <xdr:rowOff>95250</xdr:rowOff>
    </xdr:to>
    <xdr:grpSp>
      <xdr:nvGrpSpPr>
        <xdr:cNvPr id="133632" name="Group 514">
          <a:extLst>
            <a:ext uri="{FF2B5EF4-FFF2-40B4-BE49-F238E27FC236}">
              <a16:creationId xmlns:a16="http://schemas.microsoft.com/office/drawing/2014/main" id="{00000000-0008-0000-1E00-0000000A0200}"/>
            </a:ext>
          </a:extLst>
        </xdr:cNvPr>
        <xdr:cNvGrpSpPr>
          <a:grpSpLocks/>
        </xdr:cNvGrpSpPr>
      </xdr:nvGrpSpPr>
      <xdr:grpSpPr bwMode="auto">
        <a:xfrm>
          <a:off x="2076450" y="6334125"/>
          <a:ext cx="2466975" cy="4114800"/>
          <a:chOff x="6489" y="8514"/>
          <a:chExt cx="3885" cy="6477"/>
        </a:xfrm>
      </xdr:grpSpPr>
      <xdr:sp macro="" textlink="">
        <xdr:nvSpPr>
          <xdr:cNvPr id="133648" name="Rectangle 523">
            <a:extLst>
              <a:ext uri="{FF2B5EF4-FFF2-40B4-BE49-F238E27FC236}">
                <a16:creationId xmlns:a16="http://schemas.microsoft.com/office/drawing/2014/main" id="{00000000-0008-0000-1E00-0000100A0200}"/>
              </a:ext>
            </a:extLst>
          </xdr:cNvPr>
          <xdr:cNvSpPr>
            <a:spLocks noChangeArrowheads="1"/>
          </xdr:cNvSpPr>
        </xdr:nvSpPr>
        <xdr:spPr bwMode="auto">
          <a:xfrm>
            <a:off x="6489" y="8514"/>
            <a:ext cx="3885" cy="6477"/>
          </a:xfrm>
          <a:prstGeom prst="rect">
            <a:avLst/>
          </a:prstGeom>
          <a:solidFill>
            <a:srgbClr val="FFFFFF"/>
          </a:solidFill>
          <a:ln w="9525">
            <a:solidFill>
              <a:srgbClr val="333399"/>
            </a:solidFill>
            <a:miter lim="800000"/>
            <a:headEnd/>
            <a:tailEnd/>
          </a:ln>
        </xdr:spPr>
      </xdr:sp>
      <xdr:sp macro="" textlink="">
        <xdr:nvSpPr>
          <xdr:cNvPr id="133649" name="Rectangle 522">
            <a:extLst>
              <a:ext uri="{FF2B5EF4-FFF2-40B4-BE49-F238E27FC236}">
                <a16:creationId xmlns:a16="http://schemas.microsoft.com/office/drawing/2014/main" id="{00000000-0008-0000-1E00-0000110A0200}"/>
              </a:ext>
            </a:extLst>
          </xdr:cNvPr>
          <xdr:cNvSpPr>
            <a:spLocks noChangeArrowheads="1"/>
          </xdr:cNvSpPr>
        </xdr:nvSpPr>
        <xdr:spPr bwMode="auto">
          <a:xfrm>
            <a:off x="6696" y="8694"/>
            <a:ext cx="3468" cy="6120"/>
          </a:xfrm>
          <a:prstGeom prst="rect">
            <a:avLst/>
          </a:prstGeom>
          <a:solidFill>
            <a:srgbClr val="FFFFFF"/>
          </a:solidFill>
          <a:ln w="31750">
            <a:solidFill>
              <a:srgbClr val="333399"/>
            </a:solidFill>
            <a:miter lim="800000"/>
            <a:headEnd/>
            <a:tailEnd/>
          </a:ln>
        </xdr:spPr>
      </xdr:sp>
      <xdr:sp macro="" textlink="">
        <xdr:nvSpPr>
          <xdr:cNvPr id="140" name="Rectangle 521">
            <a:extLst>
              <a:ext uri="{FF2B5EF4-FFF2-40B4-BE49-F238E27FC236}">
                <a16:creationId xmlns:a16="http://schemas.microsoft.com/office/drawing/2014/main" id="{00000000-0008-0000-1E00-00008C000000}"/>
              </a:ext>
            </a:extLst>
          </xdr:cNvPr>
          <xdr:cNvSpPr>
            <a:spLocks noChangeArrowheads="1"/>
          </xdr:cNvSpPr>
        </xdr:nvSpPr>
        <xdr:spPr bwMode="auto">
          <a:xfrm>
            <a:off x="6819" y="9653"/>
            <a:ext cx="3165" cy="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80"/>
                </a:solidFill>
                <a:latin typeface="HGP創英角ｺﾞｼｯｸUB"/>
                <a:ea typeface="HGP創英角ｺﾞｼｯｸUB"/>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80"/>
                </a:solidFill>
                <a:latin typeface="HGP創英角ｺﾞｼｯｸUB"/>
                <a:ea typeface="HGP創英角ｺﾞｼｯｸUB"/>
              </a:rPr>
              <a:t>役務名 </a:t>
            </a:r>
            <a:r>
              <a:rPr lang="ja-JP" altLang="en-US" sz="1000" b="0" i="0" u="none" strike="noStrike" baseline="0">
                <a:solidFill>
                  <a:srgbClr val="000080"/>
                </a:solidFill>
                <a:latin typeface="HGP創英角ｺﾞｼｯｸUB"/>
                <a:ea typeface="HGP創英角ｺﾞｼｯｸUB"/>
              </a:rPr>
              <a:t>○○○○○○○○○</a:t>
            </a:r>
          </a:p>
        </xdr:txBody>
      </xdr:sp>
      <xdr:sp macro="" textlink="">
        <xdr:nvSpPr>
          <xdr:cNvPr id="141" name="Rectangle 520">
            <a:extLst>
              <a:ext uri="{FF2B5EF4-FFF2-40B4-BE49-F238E27FC236}">
                <a16:creationId xmlns:a16="http://schemas.microsoft.com/office/drawing/2014/main" id="{00000000-0008-0000-1E00-00008D000000}"/>
              </a:ext>
            </a:extLst>
          </xdr:cNvPr>
          <xdr:cNvSpPr>
            <a:spLocks noChangeArrowheads="1"/>
          </xdr:cNvSpPr>
        </xdr:nvSpPr>
        <xdr:spPr bwMode="auto">
          <a:xfrm>
            <a:off x="6744" y="8949"/>
            <a:ext cx="3570" cy="540"/>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200" b="0" i="0" u="none" strike="noStrike" baseline="0">
                <a:solidFill>
                  <a:srgbClr val="FF0000"/>
                </a:solidFill>
                <a:latin typeface="HGPｺﾞｼｯｸE"/>
                <a:ea typeface="HGPｺﾞｼｯｸE"/>
              </a:rPr>
              <a:t>公共下水道管路調査点検中</a:t>
            </a:r>
          </a:p>
        </xdr:txBody>
      </xdr:sp>
      <xdr:sp macro="" textlink="">
        <xdr:nvSpPr>
          <xdr:cNvPr id="142" name="Rectangle 519">
            <a:extLst>
              <a:ext uri="{FF2B5EF4-FFF2-40B4-BE49-F238E27FC236}">
                <a16:creationId xmlns:a16="http://schemas.microsoft.com/office/drawing/2014/main" id="{00000000-0008-0000-1E00-00008E000000}"/>
              </a:ext>
            </a:extLst>
          </xdr:cNvPr>
          <xdr:cNvSpPr>
            <a:spLocks noChangeArrowheads="1"/>
          </xdr:cNvSpPr>
        </xdr:nvSpPr>
        <xdr:spPr bwMode="auto">
          <a:xfrm>
            <a:off x="6759" y="10493"/>
            <a:ext cx="3360" cy="287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900" b="0" i="0" u="none" strike="noStrike" baseline="0">
                <a:solidFill>
                  <a:srgbClr val="000080"/>
                </a:solidFill>
                <a:latin typeface="HGPｺﾞｼｯｸE"/>
                <a:ea typeface="HGPｺﾞｼｯｸE"/>
              </a:rPr>
              <a:t>作業期間  自　</a:t>
            </a:r>
            <a:r>
              <a:rPr lang="ja-JP" altLang="en-US" sz="900" b="0" i="0" u="none" strike="noStrike" baseline="0">
                <a:solidFill>
                  <a:srgbClr val="FF0000"/>
                </a:solidFill>
                <a:latin typeface="HGPｺﾞｼｯｸE"/>
                <a:ea typeface="HGPｺﾞｼｯｸE"/>
              </a:rPr>
              <a:t>令和</a:t>
            </a:r>
            <a:r>
              <a:rPr lang="ja-JP" altLang="en-US" sz="900" b="0" i="0" u="none" strike="noStrike" baseline="0">
                <a:solidFill>
                  <a:srgbClr val="000080"/>
                </a:solidFill>
                <a:latin typeface="HGPｺﾞｼｯｸE"/>
                <a:ea typeface="HGPｺﾞｼｯｸE"/>
              </a:rPr>
              <a:t>　　年　　月　　日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至　</a:t>
            </a:r>
            <a:r>
              <a:rPr lang="ja-JP" altLang="en-US" sz="900" b="0" i="0" u="none" strike="noStrike" baseline="0">
                <a:solidFill>
                  <a:srgbClr val="FF0000"/>
                </a:solidFill>
                <a:latin typeface="HGPｺﾞｼｯｸE"/>
                <a:ea typeface="HGPｺﾞｼｯｸE"/>
              </a:rPr>
              <a:t>令和</a:t>
            </a:r>
            <a:r>
              <a:rPr lang="ja-JP" altLang="en-US" sz="900" b="0" i="0" u="none" strike="noStrike" baseline="0">
                <a:solidFill>
                  <a:srgbClr val="000080"/>
                </a:solidFill>
                <a:latin typeface="HGPｺﾞｼｯｸE"/>
                <a:ea typeface="HGPｺﾞｼｯｸE"/>
              </a:rPr>
              <a:t>　　年　　月　　日</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大変御迷惑と思いますが、よろしく</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ご協力のほどお願いいたします。</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なお、お気付きの点がありましたら、</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係員にお申し付け下さい。</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受託者　　　　　○○○　株式会社</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80"/>
                </a:solidFill>
                <a:latin typeface="HGPｺﾞｼｯｸE"/>
                <a:ea typeface="HGPｺﾞｼｯｸE"/>
              </a:rPr>
              <a:t>　　　　　　　　　　　</a:t>
            </a:r>
            <a:r>
              <a:rPr lang="ja-JP" altLang="en-US" sz="900" b="1" i="0" u="none" strike="noStrike" baseline="0">
                <a:solidFill>
                  <a:srgbClr val="000080"/>
                </a:solidFill>
                <a:latin typeface="HGPｺﾞｼｯｸE"/>
                <a:ea typeface="HGPｺﾞｼｯｸE"/>
              </a:rPr>
              <a:t>ＴＥＬ　(000)0000</a:t>
            </a:r>
          </a:p>
        </xdr:txBody>
      </xdr:sp>
      <xdr:sp macro="" textlink="">
        <xdr:nvSpPr>
          <xdr:cNvPr id="133653" name="Line 518">
            <a:extLst>
              <a:ext uri="{FF2B5EF4-FFF2-40B4-BE49-F238E27FC236}">
                <a16:creationId xmlns:a16="http://schemas.microsoft.com/office/drawing/2014/main" id="{00000000-0008-0000-1E00-0000150A0200}"/>
              </a:ext>
            </a:extLst>
          </xdr:cNvPr>
          <xdr:cNvSpPr>
            <a:spLocks noChangeShapeType="1"/>
          </xdr:cNvSpPr>
        </xdr:nvSpPr>
        <xdr:spPr bwMode="auto">
          <a:xfrm>
            <a:off x="6690" y="10365"/>
            <a:ext cx="3441" cy="6"/>
          </a:xfrm>
          <a:prstGeom prst="line">
            <a:avLst/>
          </a:prstGeom>
          <a:noFill/>
          <a:ln w="12700">
            <a:solidFill>
              <a:srgbClr val="333399"/>
            </a:solidFill>
            <a:round/>
            <a:headEnd/>
            <a:tailEnd/>
          </a:ln>
          <a:extLst>
            <a:ext uri="{909E8E84-426E-40DD-AFC4-6F175D3DCCD1}">
              <a14:hiddenFill xmlns:a14="http://schemas.microsoft.com/office/drawing/2010/main">
                <a:noFill/>
              </a14:hiddenFill>
            </a:ext>
          </a:extLst>
        </xdr:spPr>
      </xdr:sp>
      <xdr:sp macro="" textlink="">
        <xdr:nvSpPr>
          <xdr:cNvPr id="133654" name="Line 517">
            <a:extLst>
              <a:ext uri="{FF2B5EF4-FFF2-40B4-BE49-F238E27FC236}">
                <a16:creationId xmlns:a16="http://schemas.microsoft.com/office/drawing/2014/main" id="{00000000-0008-0000-1E00-0000160A0200}"/>
              </a:ext>
            </a:extLst>
          </xdr:cNvPr>
          <xdr:cNvSpPr>
            <a:spLocks noChangeShapeType="1"/>
          </xdr:cNvSpPr>
        </xdr:nvSpPr>
        <xdr:spPr bwMode="auto">
          <a:xfrm flipV="1">
            <a:off x="6714" y="9669"/>
            <a:ext cx="3465" cy="0"/>
          </a:xfrm>
          <a:prstGeom prst="line">
            <a:avLst/>
          </a:prstGeom>
          <a:noFill/>
          <a:ln w="12700">
            <a:solidFill>
              <a:srgbClr val="333399"/>
            </a:solidFill>
            <a:round/>
            <a:headEnd/>
            <a:tailEnd/>
          </a:ln>
          <a:extLst>
            <a:ext uri="{909E8E84-426E-40DD-AFC4-6F175D3DCCD1}">
              <a14:hiddenFill xmlns:a14="http://schemas.microsoft.com/office/drawing/2010/main">
                <a:noFill/>
              </a14:hiddenFill>
            </a:ext>
          </a:extLst>
        </xdr:spPr>
      </xdr:sp>
      <xdr:sp macro="" textlink="">
        <xdr:nvSpPr>
          <xdr:cNvPr id="133655" name="Line 516">
            <a:extLst>
              <a:ext uri="{FF2B5EF4-FFF2-40B4-BE49-F238E27FC236}">
                <a16:creationId xmlns:a16="http://schemas.microsoft.com/office/drawing/2014/main" id="{00000000-0008-0000-1E00-0000170A0200}"/>
              </a:ext>
            </a:extLst>
          </xdr:cNvPr>
          <xdr:cNvSpPr>
            <a:spLocks noChangeShapeType="1"/>
          </xdr:cNvSpPr>
        </xdr:nvSpPr>
        <xdr:spPr bwMode="auto">
          <a:xfrm>
            <a:off x="6699" y="13554"/>
            <a:ext cx="3441" cy="6"/>
          </a:xfrm>
          <a:prstGeom prst="line">
            <a:avLst/>
          </a:prstGeom>
          <a:noFill/>
          <a:ln w="12700">
            <a:solidFill>
              <a:srgbClr val="333399"/>
            </a:solidFill>
            <a:round/>
            <a:headEnd/>
            <a:tailEnd/>
          </a:ln>
          <a:extLst>
            <a:ext uri="{909E8E84-426E-40DD-AFC4-6F175D3DCCD1}">
              <a14:hiddenFill xmlns:a14="http://schemas.microsoft.com/office/drawing/2010/main">
                <a:noFill/>
              </a14:hiddenFill>
            </a:ext>
          </a:extLst>
        </xdr:spPr>
      </xdr:sp>
      <xdr:sp macro="" textlink="">
        <xdr:nvSpPr>
          <xdr:cNvPr id="146" name="Text Box 515">
            <a:extLst>
              <a:ext uri="{FF2B5EF4-FFF2-40B4-BE49-F238E27FC236}">
                <a16:creationId xmlns:a16="http://schemas.microsoft.com/office/drawing/2014/main" id="{00000000-0008-0000-1E00-000092000000}"/>
              </a:ext>
            </a:extLst>
          </xdr:cNvPr>
          <xdr:cNvSpPr txBox="1">
            <a:spLocks noChangeArrowheads="1"/>
          </xdr:cNvSpPr>
        </xdr:nvSpPr>
        <xdr:spPr bwMode="auto">
          <a:xfrm>
            <a:off x="6804" y="13627"/>
            <a:ext cx="3255" cy="11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900" b="1" i="0" u="none" strike="noStrike" baseline="0">
                <a:solidFill>
                  <a:srgbClr val="000080"/>
                </a:solidFill>
                <a:latin typeface="HGPｺﾞｼｯｸE"/>
                <a:ea typeface="HGPｺﾞｼｯｸE"/>
              </a:rPr>
              <a:t>委託者</a:t>
            </a:r>
            <a:endParaRPr lang="en-US" altLang="ja-JP" sz="900" b="1" i="0" u="none" strike="noStrike" baseline="0">
              <a:solidFill>
                <a:srgbClr val="000080"/>
              </a:solidFill>
              <a:latin typeface="HGPｺﾞｼｯｸE"/>
              <a:ea typeface="HGPｺﾞｼｯｸE"/>
            </a:endParaRPr>
          </a:p>
          <a:p>
            <a:pPr algn="l" rtl="0">
              <a:defRPr sz="1000"/>
            </a:pPr>
            <a:r>
              <a:rPr lang="ja-JP" altLang="en-US" sz="900" b="1" i="0" u="none" strike="noStrike" baseline="0">
                <a:solidFill>
                  <a:srgbClr val="000080"/>
                </a:solidFill>
                <a:latin typeface="HGPｺﾞｼｯｸE"/>
                <a:ea typeface="HGPｺﾞｼｯｸE"/>
              </a:rPr>
              <a:t>　札幌市下水道河川局事業推進部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1" i="0" u="none" strike="noStrike" baseline="0">
                <a:solidFill>
                  <a:srgbClr val="000080"/>
                </a:solidFill>
                <a:latin typeface="HGPｺﾞｼｯｸE"/>
                <a:ea typeface="HGPｺﾞｼｯｸE"/>
              </a:rPr>
              <a:t>　○部下水管理センター</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1" i="0" u="none" strike="noStrike" baseline="0">
                <a:solidFill>
                  <a:srgbClr val="000080"/>
                </a:solidFill>
                <a:latin typeface="HGPｺﾞｼｯｸE"/>
                <a:ea typeface="HGPｺﾞｼｯｸE"/>
              </a:rPr>
              <a:t>　　　　　       TEL　(000)0000</a:t>
            </a:r>
          </a:p>
        </xdr:txBody>
      </xdr:sp>
    </xdr:grpSp>
    <xdr:clientData/>
  </xdr:twoCellAnchor>
  <xdr:twoCellAnchor>
    <xdr:from>
      <xdr:col>1</xdr:col>
      <xdr:colOff>152400</xdr:colOff>
      <xdr:row>80</xdr:row>
      <xdr:rowOff>19050</xdr:rowOff>
    </xdr:from>
    <xdr:to>
      <xdr:col>1</xdr:col>
      <xdr:colOff>1676400</xdr:colOff>
      <xdr:row>83</xdr:row>
      <xdr:rowOff>38100</xdr:rowOff>
    </xdr:to>
    <xdr:grpSp>
      <xdr:nvGrpSpPr>
        <xdr:cNvPr id="133633" name="Group 1024">
          <a:extLst>
            <a:ext uri="{FF2B5EF4-FFF2-40B4-BE49-F238E27FC236}">
              <a16:creationId xmlns:a16="http://schemas.microsoft.com/office/drawing/2014/main" id="{00000000-0008-0000-1E00-0000010A0200}"/>
            </a:ext>
          </a:extLst>
        </xdr:cNvPr>
        <xdr:cNvGrpSpPr>
          <a:grpSpLocks/>
        </xdr:cNvGrpSpPr>
      </xdr:nvGrpSpPr>
      <xdr:grpSpPr bwMode="auto">
        <a:xfrm>
          <a:off x="352425" y="13916025"/>
          <a:ext cx="1524000" cy="533400"/>
          <a:chOff x="1764" y="11574"/>
          <a:chExt cx="6715" cy="1169"/>
        </a:xfrm>
      </xdr:grpSpPr>
      <xdr:grpSp>
        <xdr:nvGrpSpPr>
          <xdr:cNvPr id="133634" name="Group 1026">
            <a:extLst>
              <a:ext uri="{FF2B5EF4-FFF2-40B4-BE49-F238E27FC236}">
                <a16:creationId xmlns:a16="http://schemas.microsoft.com/office/drawing/2014/main" id="{00000000-0008-0000-1E00-0000020A0200}"/>
              </a:ext>
            </a:extLst>
          </xdr:cNvPr>
          <xdr:cNvGrpSpPr>
            <a:grpSpLocks/>
          </xdr:cNvGrpSpPr>
        </xdr:nvGrpSpPr>
        <xdr:grpSpPr bwMode="auto">
          <a:xfrm>
            <a:off x="1764" y="11574"/>
            <a:ext cx="6715" cy="1169"/>
            <a:chOff x="2675" y="6421"/>
            <a:chExt cx="6715" cy="1169"/>
          </a:xfrm>
        </xdr:grpSpPr>
        <xdr:pic>
          <xdr:nvPicPr>
            <xdr:cNvPr id="133636" name="図 152">
              <a:extLst>
                <a:ext uri="{FF2B5EF4-FFF2-40B4-BE49-F238E27FC236}">
                  <a16:creationId xmlns:a16="http://schemas.microsoft.com/office/drawing/2014/main" id="{00000000-0008-0000-1E00-0000040A02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675" y="6421"/>
              <a:ext cx="6715" cy="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37" name="図 153">
              <a:extLst>
                <a:ext uri="{FF2B5EF4-FFF2-40B4-BE49-F238E27FC236}">
                  <a16:creationId xmlns:a16="http://schemas.microsoft.com/office/drawing/2014/main" id="{00000000-0008-0000-1E00-0000050A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2"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38" name="図 154">
              <a:extLst>
                <a:ext uri="{FF2B5EF4-FFF2-40B4-BE49-F238E27FC236}">
                  <a16:creationId xmlns:a16="http://schemas.microsoft.com/office/drawing/2014/main" id="{00000000-0008-0000-1E00-0000060A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45" y="6481"/>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39" name="図 155">
              <a:extLst>
                <a:ext uri="{FF2B5EF4-FFF2-40B4-BE49-F238E27FC236}">
                  <a16:creationId xmlns:a16="http://schemas.microsoft.com/office/drawing/2014/main" id="{00000000-0008-0000-1E00-0000070A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22"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40" name="図 156">
              <a:extLst>
                <a:ext uri="{FF2B5EF4-FFF2-40B4-BE49-F238E27FC236}">
                  <a16:creationId xmlns:a16="http://schemas.microsoft.com/office/drawing/2014/main" id="{00000000-0008-0000-1E00-0000080A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36" y="6565"/>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41" name="図 157">
              <a:extLst>
                <a:ext uri="{FF2B5EF4-FFF2-40B4-BE49-F238E27FC236}">
                  <a16:creationId xmlns:a16="http://schemas.microsoft.com/office/drawing/2014/main" id="{00000000-0008-0000-1E00-0000090A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39" y="6772"/>
              <a:ext cx="690"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42" name="図 158">
              <a:extLst>
                <a:ext uri="{FF2B5EF4-FFF2-40B4-BE49-F238E27FC236}">
                  <a16:creationId xmlns:a16="http://schemas.microsoft.com/office/drawing/2014/main" id="{00000000-0008-0000-1E00-00000A0A02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28" y="6709"/>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643" name="図 159">
              <a:extLst>
                <a:ext uri="{FF2B5EF4-FFF2-40B4-BE49-F238E27FC236}">
                  <a16:creationId xmlns:a16="http://schemas.microsoft.com/office/drawing/2014/main" id="{00000000-0008-0000-1E00-00000B0A02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10" y="6730"/>
              <a:ext cx="689" cy="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3644" name="Freeform 1030">
              <a:extLst>
                <a:ext uri="{FF2B5EF4-FFF2-40B4-BE49-F238E27FC236}">
                  <a16:creationId xmlns:a16="http://schemas.microsoft.com/office/drawing/2014/main" id="{00000000-0008-0000-1E00-00000C0A0200}"/>
                </a:ext>
              </a:extLst>
            </xdr:cNvPr>
            <xdr:cNvSpPr>
              <a:spLocks/>
            </xdr:cNvSpPr>
          </xdr:nvSpPr>
          <xdr:spPr bwMode="auto">
            <a:xfrm>
              <a:off x="2800" y="6544"/>
              <a:ext cx="186" cy="186"/>
            </a:xfrm>
            <a:custGeom>
              <a:avLst/>
              <a:gdLst>
                <a:gd name="T0" fmla="*/ 84 w 186"/>
                <a:gd name="T1" fmla="*/ 0 h 186"/>
                <a:gd name="T2" fmla="*/ 66 w 186"/>
                <a:gd name="T3" fmla="*/ 5 h 186"/>
                <a:gd name="T4" fmla="*/ 48 w 186"/>
                <a:gd name="T5" fmla="*/ 10 h 186"/>
                <a:gd name="T6" fmla="*/ 34 w 186"/>
                <a:gd name="T7" fmla="*/ 21 h 186"/>
                <a:gd name="T8" fmla="*/ 21 w 186"/>
                <a:gd name="T9" fmla="*/ 34 h 186"/>
                <a:gd name="T10" fmla="*/ 11 w 186"/>
                <a:gd name="T11" fmla="*/ 50 h 186"/>
                <a:gd name="T12" fmla="*/ 3 w 186"/>
                <a:gd name="T13" fmla="*/ 65 h 186"/>
                <a:gd name="T14" fmla="*/ 0 w 186"/>
                <a:gd name="T15" fmla="*/ 84 h 186"/>
                <a:gd name="T16" fmla="*/ 0 w 186"/>
                <a:gd name="T17" fmla="*/ 102 h 186"/>
                <a:gd name="T18" fmla="*/ 3 w 186"/>
                <a:gd name="T19" fmla="*/ 120 h 186"/>
                <a:gd name="T20" fmla="*/ 11 w 186"/>
                <a:gd name="T21" fmla="*/ 136 h 186"/>
                <a:gd name="T22" fmla="*/ 21 w 186"/>
                <a:gd name="T23" fmla="*/ 152 h 186"/>
                <a:gd name="T24" fmla="*/ 34 w 186"/>
                <a:gd name="T25" fmla="*/ 165 h 186"/>
                <a:gd name="T26" fmla="*/ 48 w 186"/>
                <a:gd name="T27" fmla="*/ 175 h 186"/>
                <a:gd name="T28" fmla="*/ 66 w 186"/>
                <a:gd name="T29" fmla="*/ 181 h 186"/>
                <a:gd name="T30" fmla="*/ 84 w 186"/>
                <a:gd name="T31" fmla="*/ 186 h 186"/>
                <a:gd name="T32" fmla="*/ 103 w 186"/>
                <a:gd name="T33" fmla="*/ 186 h 186"/>
                <a:gd name="T34" fmla="*/ 121 w 186"/>
                <a:gd name="T35" fmla="*/ 181 h 186"/>
                <a:gd name="T36" fmla="*/ 137 w 186"/>
                <a:gd name="T37" fmla="*/ 175 h 186"/>
                <a:gd name="T38" fmla="*/ 152 w 186"/>
                <a:gd name="T39" fmla="*/ 165 h 186"/>
                <a:gd name="T40" fmla="*/ 165 w 186"/>
                <a:gd name="T41" fmla="*/ 152 h 186"/>
                <a:gd name="T42" fmla="*/ 173 w 186"/>
                <a:gd name="T43" fmla="*/ 136 h 186"/>
                <a:gd name="T44" fmla="*/ 181 w 186"/>
                <a:gd name="T45" fmla="*/ 120 h 186"/>
                <a:gd name="T46" fmla="*/ 186 w 186"/>
                <a:gd name="T47" fmla="*/ 102 h 186"/>
                <a:gd name="T48" fmla="*/ 186 w 186"/>
                <a:gd name="T49" fmla="*/ 84 h 186"/>
                <a:gd name="T50" fmla="*/ 181 w 186"/>
                <a:gd name="T51" fmla="*/ 65 h 186"/>
                <a:gd name="T52" fmla="*/ 173 w 186"/>
                <a:gd name="T53" fmla="*/ 50 h 186"/>
                <a:gd name="T54" fmla="*/ 165 w 186"/>
                <a:gd name="T55" fmla="*/ 34 h 186"/>
                <a:gd name="T56" fmla="*/ 152 w 186"/>
                <a:gd name="T57" fmla="*/ 21 h 186"/>
                <a:gd name="T58" fmla="*/ 137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0"/>
                  </a:lnTo>
                  <a:lnTo>
                    <a:pt x="74" y="2"/>
                  </a:lnTo>
                  <a:lnTo>
                    <a:pt x="66" y="5"/>
                  </a:lnTo>
                  <a:lnTo>
                    <a:pt x="58" y="8"/>
                  </a:lnTo>
                  <a:lnTo>
                    <a:pt x="48" y="10"/>
                  </a:lnTo>
                  <a:lnTo>
                    <a:pt x="42" y="15"/>
                  </a:lnTo>
                  <a:lnTo>
                    <a:pt x="34" y="21"/>
                  </a:lnTo>
                  <a:lnTo>
                    <a:pt x="27" y="26"/>
                  </a:lnTo>
                  <a:lnTo>
                    <a:pt x="21" y="34"/>
                  </a:lnTo>
                  <a:lnTo>
                    <a:pt x="16" y="42"/>
                  </a:lnTo>
                  <a:lnTo>
                    <a:pt x="11" y="50"/>
                  </a:lnTo>
                  <a:lnTo>
                    <a:pt x="8" y="57"/>
                  </a:lnTo>
                  <a:lnTo>
                    <a:pt x="3" y="65"/>
                  </a:lnTo>
                  <a:lnTo>
                    <a:pt x="3" y="73"/>
                  </a:lnTo>
                  <a:lnTo>
                    <a:pt x="0" y="84"/>
                  </a:lnTo>
                  <a:lnTo>
                    <a:pt x="0" y="94"/>
                  </a:lnTo>
                  <a:lnTo>
                    <a:pt x="0" y="102"/>
                  </a:lnTo>
                  <a:lnTo>
                    <a:pt x="3" y="112"/>
                  </a:lnTo>
                  <a:lnTo>
                    <a:pt x="3" y="120"/>
                  </a:lnTo>
                  <a:lnTo>
                    <a:pt x="8" y="128"/>
                  </a:lnTo>
                  <a:lnTo>
                    <a:pt x="11" y="136"/>
                  </a:lnTo>
                  <a:lnTo>
                    <a:pt x="16" y="144"/>
                  </a:lnTo>
                  <a:lnTo>
                    <a:pt x="21" y="152"/>
                  </a:lnTo>
                  <a:lnTo>
                    <a:pt x="27" y="160"/>
                  </a:lnTo>
                  <a:lnTo>
                    <a:pt x="34" y="165"/>
                  </a:lnTo>
                  <a:lnTo>
                    <a:pt x="42" y="170"/>
                  </a:lnTo>
                  <a:lnTo>
                    <a:pt x="48" y="175"/>
                  </a:lnTo>
                  <a:lnTo>
                    <a:pt x="58" y="178"/>
                  </a:lnTo>
                  <a:lnTo>
                    <a:pt x="66" y="181"/>
                  </a:lnTo>
                  <a:lnTo>
                    <a:pt x="74" y="183"/>
                  </a:lnTo>
                  <a:lnTo>
                    <a:pt x="84" y="186"/>
                  </a:lnTo>
                  <a:lnTo>
                    <a:pt x="92" y="186"/>
                  </a:lnTo>
                  <a:lnTo>
                    <a:pt x="103" y="186"/>
                  </a:lnTo>
                  <a:lnTo>
                    <a:pt x="110" y="183"/>
                  </a:lnTo>
                  <a:lnTo>
                    <a:pt x="121" y="181"/>
                  </a:lnTo>
                  <a:lnTo>
                    <a:pt x="129" y="178"/>
                  </a:lnTo>
                  <a:lnTo>
                    <a:pt x="137" y="175"/>
                  </a:lnTo>
                  <a:lnTo>
                    <a:pt x="144" y="170"/>
                  </a:lnTo>
                  <a:lnTo>
                    <a:pt x="152" y="165"/>
                  </a:lnTo>
                  <a:lnTo>
                    <a:pt x="158" y="160"/>
                  </a:lnTo>
                  <a:lnTo>
                    <a:pt x="165" y="152"/>
                  </a:lnTo>
                  <a:lnTo>
                    <a:pt x="171" y="144"/>
                  </a:lnTo>
                  <a:lnTo>
                    <a:pt x="173" y="136"/>
                  </a:lnTo>
                  <a:lnTo>
                    <a:pt x="179" y="128"/>
                  </a:lnTo>
                  <a:lnTo>
                    <a:pt x="181" y="120"/>
                  </a:lnTo>
                  <a:lnTo>
                    <a:pt x="184" y="112"/>
                  </a:lnTo>
                  <a:lnTo>
                    <a:pt x="186" y="102"/>
                  </a:lnTo>
                  <a:lnTo>
                    <a:pt x="186" y="94"/>
                  </a:lnTo>
                  <a:lnTo>
                    <a:pt x="186" y="84"/>
                  </a:lnTo>
                  <a:lnTo>
                    <a:pt x="184" y="73"/>
                  </a:lnTo>
                  <a:lnTo>
                    <a:pt x="181" y="65"/>
                  </a:lnTo>
                  <a:lnTo>
                    <a:pt x="179" y="57"/>
                  </a:lnTo>
                  <a:lnTo>
                    <a:pt x="173" y="50"/>
                  </a:lnTo>
                  <a:lnTo>
                    <a:pt x="171" y="42"/>
                  </a:lnTo>
                  <a:lnTo>
                    <a:pt x="165" y="34"/>
                  </a:lnTo>
                  <a:lnTo>
                    <a:pt x="158" y="26"/>
                  </a:lnTo>
                  <a:lnTo>
                    <a:pt x="152" y="21"/>
                  </a:lnTo>
                  <a:lnTo>
                    <a:pt x="144" y="15"/>
                  </a:lnTo>
                  <a:lnTo>
                    <a:pt x="137" y="10"/>
                  </a:lnTo>
                  <a:lnTo>
                    <a:pt x="129" y="8"/>
                  </a:lnTo>
                  <a:lnTo>
                    <a:pt x="121" y="5"/>
                  </a:lnTo>
                  <a:lnTo>
                    <a:pt x="110" y="2"/>
                  </a:lnTo>
                  <a:lnTo>
                    <a:pt x="103" y="0"/>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45" name="Freeform 1029">
              <a:extLst>
                <a:ext uri="{FF2B5EF4-FFF2-40B4-BE49-F238E27FC236}">
                  <a16:creationId xmlns:a16="http://schemas.microsoft.com/office/drawing/2014/main" id="{00000000-0008-0000-1E00-00000D0A0200}"/>
                </a:ext>
              </a:extLst>
            </xdr:cNvPr>
            <xdr:cNvSpPr>
              <a:spLocks/>
            </xdr:cNvSpPr>
          </xdr:nvSpPr>
          <xdr:spPr bwMode="auto">
            <a:xfrm>
              <a:off x="9054" y="6544"/>
              <a:ext cx="186" cy="186"/>
            </a:xfrm>
            <a:custGeom>
              <a:avLst/>
              <a:gdLst>
                <a:gd name="T0" fmla="*/ 84 w 186"/>
                <a:gd name="T1" fmla="*/ 0 h 186"/>
                <a:gd name="T2" fmla="*/ 66 w 186"/>
                <a:gd name="T3" fmla="*/ 5 h 186"/>
                <a:gd name="T4" fmla="*/ 50 w 186"/>
                <a:gd name="T5" fmla="*/ 10 h 186"/>
                <a:gd name="T6" fmla="*/ 34 w 186"/>
                <a:gd name="T7" fmla="*/ 21 h 186"/>
                <a:gd name="T8" fmla="*/ 21 w 186"/>
                <a:gd name="T9" fmla="*/ 34 h 186"/>
                <a:gd name="T10" fmla="*/ 13 w 186"/>
                <a:gd name="T11" fmla="*/ 50 h 186"/>
                <a:gd name="T12" fmla="*/ 6 w 186"/>
                <a:gd name="T13" fmla="*/ 65 h 186"/>
                <a:gd name="T14" fmla="*/ 3 w 186"/>
                <a:gd name="T15" fmla="*/ 84 h 186"/>
                <a:gd name="T16" fmla="*/ 3 w 186"/>
                <a:gd name="T17" fmla="*/ 102 h 186"/>
                <a:gd name="T18" fmla="*/ 6 w 186"/>
                <a:gd name="T19" fmla="*/ 120 h 186"/>
                <a:gd name="T20" fmla="*/ 13 w 186"/>
                <a:gd name="T21" fmla="*/ 136 h 186"/>
                <a:gd name="T22" fmla="*/ 21 w 186"/>
                <a:gd name="T23" fmla="*/ 152 h 186"/>
                <a:gd name="T24" fmla="*/ 34 w 186"/>
                <a:gd name="T25" fmla="*/ 165 h 186"/>
                <a:gd name="T26" fmla="*/ 50 w 186"/>
                <a:gd name="T27" fmla="*/ 175 h 186"/>
                <a:gd name="T28" fmla="*/ 66 w 186"/>
                <a:gd name="T29" fmla="*/ 181 h 186"/>
                <a:gd name="T30" fmla="*/ 84 w 186"/>
                <a:gd name="T31" fmla="*/ 186 h 186"/>
                <a:gd name="T32" fmla="*/ 103 w 186"/>
                <a:gd name="T33" fmla="*/ 186 h 186"/>
                <a:gd name="T34" fmla="*/ 121 w 186"/>
                <a:gd name="T35" fmla="*/ 181 h 186"/>
                <a:gd name="T36" fmla="*/ 139 w 186"/>
                <a:gd name="T37" fmla="*/ 175 h 186"/>
                <a:gd name="T38" fmla="*/ 152 w 186"/>
                <a:gd name="T39" fmla="*/ 165 h 186"/>
                <a:gd name="T40" fmla="*/ 165 w 186"/>
                <a:gd name="T41" fmla="*/ 152 h 186"/>
                <a:gd name="T42" fmla="*/ 176 w 186"/>
                <a:gd name="T43" fmla="*/ 136 h 186"/>
                <a:gd name="T44" fmla="*/ 184 w 186"/>
                <a:gd name="T45" fmla="*/ 120 h 186"/>
                <a:gd name="T46" fmla="*/ 186 w 186"/>
                <a:gd name="T47" fmla="*/ 102 h 186"/>
                <a:gd name="T48" fmla="*/ 186 w 186"/>
                <a:gd name="T49" fmla="*/ 84 h 186"/>
                <a:gd name="T50" fmla="*/ 184 w 186"/>
                <a:gd name="T51" fmla="*/ 65 h 186"/>
                <a:gd name="T52" fmla="*/ 176 w 186"/>
                <a:gd name="T53" fmla="*/ 50 h 186"/>
                <a:gd name="T54" fmla="*/ 165 w 186"/>
                <a:gd name="T55" fmla="*/ 34 h 186"/>
                <a:gd name="T56" fmla="*/ 152 w 186"/>
                <a:gd name="T57" fmla="*/ 21 h 186"/>
                <a:gd name="T58" fmla="*/ 139 w 186"/>
                <a:gd name="T59" fmla="*/ 10 h 186"/>
                <a:gd name="T60" fmla="*/ 121 w 186"/>
                <a:gd name="T61" fmla="*/ 5 h 186"/>
                <a:gd name="T62" fmla="*/ 103 w 186"/>
                <a:gd name="T63" fmla="*/ 0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0"/>
                  </a:lnTo>
                  <a:lnTo>
                    <a:pt x="76" y="2"/>
                  </a:lnTo>
                  <a:lnTo>
                    <a:pt x="66" y="5"/>
                  </a:lnTo>
                  <a:lnTo>
                    <a:pt x="58" y="8"/>
                  </a:lnTo>
                  <a:lnTo>
                    <a:pt x="50" y="10"/>
                  </a:lnTo>
                  <a:lnTo>
                    <a:pt x="42" y="15"/>
                  </a:lnTo>
                  <a:lnTo>
                    <a:pt x="34" y="21"/>
                  </a:lnTo>
                  <a:lnTo>
                    <a:pt x="29" y="29"/>
                  </a:lnTo>
                  <a:lnTo>
                    <a:pt x="21" y="34"/>
                  </a:lnTo>
                  <a:lnTo>
                    <a:pt x="16" y="42"/>
                  </a:lnTo>
                  <a:lnTo>
                    <a:pt x="13" y="50"/>
                  </a:lnTo>
                  <a:lnTo>
                    <a:pt x="8" y="57"/>
                  </a:lnTo>
                  <a:lnTo>
                    <a:pt x="6" y="65"/>
                  </a:lnTo>
                  <a:lnTo>
                    <a:pt x="3" y="73"/>
                  </a:lnTo>
                  <a:lnTo>
                    <a:pt x="3" y="84"/>
                  </a:lnTo>
                  <a:lnTo>
                    <a:pt x="0" y="94"/>
                  </a:lnTo>
                  <a:lnTo>
                    <a:pt x="3" y="102"/>
                  </a:lnTo>
                  <a:lnTo>
                    <a:pt x="3" y="112"/>
                  </a:lnTo>
                  <a:lnTo>
                    <a:pt x="6" y="120"/>
                  </a:lnTo>
                  <a:lnTo>
                    <a:pt x="8" y="128"/>
                  </a:lnTo>
                  <a:lnTo>
                    <a:pt x="13" y="136"/>
                  </a:lnTo>
                  <a:lnTo>
                    <a:pt x="16" y="144"/>
                  </a:lnTo>
                  <a:lnTo>
                    <a:pt x="21" y="152"/>
                  </a:lnTo>
                  <a:lnTo>
                    <a:pt x="29" y="160"/>
                  </a:lnTo>
                  <a:lnTo>
                    <a:pt x="34" y="165"/>
                  </a:lnTo>
                  <a:lnTo>
                    <a:pt x="42" y="170"/>
                  </a:lnTo>
                  <a:lnTo>
                    <a:pt x="50" y="175"/>
                  </a:lnTo>
                  <a:lnTo>
                    <a:pt x="58" y="178"/>
                  </a:lnTo>
                  <a:lnTo>
                    <a:pt x="66" y="181"/>
                  </a:lnTo>
                  <a:lnTo>
                    <a:pt x="76" y="183"/>
                  </a:lnTo>
                  <a:lnTo>
                    <a:pt x="84" y="186"/>
                  </a:lnTo>
                  <a:lnTo>
                    <a:pt x="95" y="186"/>
                  </a:lnTo>
                  <a:lnTo>
                    <a:pt x="103" y="186"/>
                  </a:lnTo>
                  <a:lnTo>
                    <a:pt x="113" y="183"/>
                  </a:lnTo>
                  <a:lnTo>
                    <a:pt x="121" y="181"/>
                  </a:lnTo>
                  <a:lnTo>
                    <a:pt x="131" y="178"/>
                  </a:lnTo>
                  <a:lnTo>
                    <a:pt x="139" y="175"/>
                  </a:lnTo>
                  <a:lnTo>
                    <a:pt x="147" y="170"/>
                  </a:lnTo>
                  <a:lnTo>
                    <a:pt x="152" y="165"/>
                  </a:lnTo>
                  <a:lnTo>
                    <a:pt x="160" y="160"/>
                  </a:lnTo>
                  <a:lnTo>
                    <a:pt x="165" y="152"/>
                  </a:lnTo>
                  <a:lnTo>
                    <a:pt x="171" y="144"/>
                  </a:lnTo>
                  <a:lnTo>
                    <a:pt x="176" y="136"/>
                  </a:lnTo>
                  <a:lnTo>
                    <a:pt x="179" y="128"/>
                  </a:lnTo>
                  <a:lnTo>
                    <a:pt x="184" y="120"/>
                  </a:lnTo>
                  <a:lnTo>
                    <a:pt x="186" y="112"/>
                  </a:lnTo>
                  <a:lnTo>
                    <a:pt x="186" y="102"/>
                  </a:lnTo>
                  <a:lnTo>
                    <a:pt x="186" y="94"/>
                  </a:lnTo>
                  <a:lnTo>
                    <a:pt x="186" y="84"/>
                  </a:lnTo>
                  <a:lnTo>
                    <a:pt x="186" y="73"/>
                  </a:lnTo>
                  <a:lnTo>
                    <a:pt x="184" y="65"/>
                  </a:lnTo>
                  <a:lnTo>
                    <a:pt x="179" y="57"/>
                  </a:lnTo>
                  <a:lnTo>
                    <a:pt x="176" y="50"/>
                  </a:lnTo>
                  <a:lnTo>
                    <a:pt x="171" y="42"/>
                  </a:lnTo>
                  <a:lnTo>
                    <a:pt x="165" y="34"/>
                  </a:lnTo>
                  <a:lnTo>
                    <a:pt x="160" y="29"/>
                  </a:lnTo>
                  <a:lnTo>
                    <a:pt x="152" y="21"/>
                  </a:lnTo>
                  <a:lnTo>
                    <a:pt x="147" y="15"/>
                  </a:lnTo>
                  <a:lnTo>
                    <a:pt x="139" y="10"/>
                  </a:lnTo>
                  <a:lnTo>
                    <a:pt x="131" y="8"/>
                  </a:lnTo>
                  <a:lnTo>
                    <a:pt x="121" y="5"/>
                  </a:lnTo>
                  <a:lnTo>
                    <a:pt x="113" y="2"/>
                  </a:lnTo>
                  <a:lnTo>
                    <a:pt x="103" y="0"/>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646" name="Freeform 1028">
              <a:extLst>
                <a:ext uri="{FF2B5EF4-FFF2-40B4-BE49-F238E27FC236}">
                  <a16:creationId xmlns:a16="http://schemas.microsoft.com/office/drawing/2014/main" id="{00000000-0008-0000-1E00-00000E0A0200}"/>
                </a:ext>
              </a:extLst>
            </xdr:cNvPr>
            <xdr:cNvSpPr>
              <a:spLocks/>
            </xdr:cNvSpPr>
          </xdr:nvSpPr>
          <xdr:spPr bwMode="auto">
            <a:xfrm>
              <a:off x="2800" y="7286"/>
              <a:ext cx="186" cy="186"/>
            </a:xfrm>
            <a:custGeom>
              <a:avLst/>
              <a:gdLst>
                <a:gd name="T0" fmla="*/ 84 w 186"/>
                <a:gd name="T1" fmla="*/ 2 h 186"/>
                <a:gd name="T2" fmla="*/ 66 w 186"/>
                <a:gd name="T3" fmla="*/ 5 h 186"/>
                <a:gd name="T4" fmla="*/ 48 w 186"/>
                <a:gd name="T5" fmla="*/ 13 h 186"/>
                <a:gd name="T6" fmla="*/ 34 w 186"/>
                <a:gd name="T7" fmla="*/ 21 h 186"/>
                <a:gd name="T8" fmla="*/ 21 w 186"/>
                <a:gd name="T9" fmla="*/ 34 h 186"/>
                <a:gd name="T10" fmla="*/ 11 w 186"/>
                <a:gd name="T11" fmla="*/ 49 h 186"/>
                <a:gd name="T12" fmla="*/ 3 w 186"/>
                <a:gd name="T13" fmla="*/ 65 h 186"/>
                <a:gd name="T14" fmla="*/ 0 w 186"/>
                <a:gd name="T15" fmla="*/ 84 h 186"/>
                <a:gd name="T16" fmla="*/ 0 w 186"/>
                <a:gd name="T17" fmla="*/ 102 h 186"/>
                <a:gd name="T18" fmla="*/ 3 w 186"/>
                <a:gd name="T19" fmla="*/ 120 h 186"/>
                <a:gd name="T20" fmla="*/ 11 w 186"/>
                <a:gd name="T21" fmla="*/ 139 h 186"/>
                <a:gd name="T22" fmla="*/ 21 w 186"/>
                <a:gd name="T23" fmla="*/ 152 h 186"/>
                <a:gd name="T24" fmla="*/ 34 w 186"/>
                <a:gd name="T25" fmla="*/ 165 h 186"/>
                <a:gd name="T26" fmla="*/ 48 w 186"/>
                <a:gd name="T27" fmla="*/ 175 h 186"/>
                <a:gd name="T28" fmla="*/ 66 w 186"/>
                <a:gd name="T29" fmla="*/ 183 h 186"/>
                <a:gd name="T30" fmla="*/ 84 w 186"/>
                <a:gd name="T31" fmla="*/ 186 h 186"/>
                <a:gd name="T32" fmla="*/ 103 w 186"/>
                <a:gd name="T33" fmla="*/ 186 h 186"/>
                <a:gd name="T34" fmla="*/ 121 w 186"/>
                <a:gd name="T35" fmla="*/ 183 h 186"/>
                <a:gd name="T36" fmla="*/ 137 w 186"/>
                <a:gd name="T37" fmla="*/ 175 h 186"/>
                <a:gd name="T38" fmla="*/ 152 w 186"/>
                <a:gd name="T39" fmla="*/ 165 h 186"/>
                <a:gd name="T40" fmla="*/ 165 w 186"/>
                <a:gd name="T41" fmla="*/ 152 h 186"/>
                <a:gd name="T42" fmla="*/ 173 w 186"/>
                <a:gd name="T43" fmla="*/ 139 h 186"/>
                <a:gd name="T44" fmla="*/ 181 w 186"/>
                <a:gd name="T45" fmla="*/ 120 h 186"/>
                <a:gd name="T46" fmla="*/ 186 w 186"/>
                <a:gd name="T47" fmla="*/ 102 h 186"/>
                <a:gd name="T48" fmla="*/ 186 w 186"/>
                <a:gd name="T49" fmla="*/ 84 h 186"/>
                <a:gd name="T50" fmla="*/ 181 w 186"/>
                <a:gd name="T51" fmla="*/ 65 h 186"/>
                <a:gd name="T52" fmla="*/ 173 w 186"/>
                <a:gd name="T53" fmla="*/ 49 h 186"/>
                <a:gd name="T54" fmla="*/ 165 w 186"/>
                <a:gd name="T55" fmla="*/ 34 h 186"/>
                <a:gd name="T56" fmla="*/ 152 w 186"/>
                <a:gd name="T57" fmla="*/ 21 h 186"/>
                <a:gd name="T58" fmla="*/ 137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2" y="0"/>
                  </a:moveTo>
                  <a:lnTo>
                    <a:pt x="84" y="2"/>
                  </a:lnTo>
                  <a:lnTo>
                    <a:pt x="74" y="2"/>
                  </a:lnTo>
                  <a:lnTo>
                    <a:pt x="66" y="5"/>
                  </a:lnTo>
                  <a:lnTo>
                    <a:pt x="58" y="8"/>
                  </a:lnTo>
                  <a:lnTo>
                    <a:pt x="48" y="13"/>
                  </a:lnTo>
                  <a:lnTo>
                    <a:pt x="42" y="15"/>
                  </a:lnTo>
                  <a:lnTo>
                    <a:pt x="34" y="21"/>
                  </a:lnTo>
                  <a:lnTo>
                    <a:pt x="27" y="28"/>
                  </a:lnTo>
                  <a:lnTo>
                    <a:pt x="21" y="34"/>
                  </a:lnTo>
                  <a:lnTo>
                    <a:pt x="16" y="42"/>
                  </a:lnTo>
                  <a:lnTo>
                    <a:pt x="11" y="49"/>
                  </a:lnTo>
                  <a:lnTo>
                    <a:pt x="8" y="57"/>
                  </a:lnTo>
                  <a:lnTo>
                    <a:pt x="3" y="65"/>
                  </a:lnTo>
                  <a:lnTo>
                    <a:pt x="3" y="76"/>
                  </a:lnTo>
                  <a:lnTo>
                    <a:pt x="0" y="84"/>
                  </a:lnTo>
                  <a:lnTo>
                    <a:pt x="0" y="94"/>
                  </a:lnTo>
                  <a:lnTo>
                    <a:pt x="0" y="102"/>
                  </a:lnTo>
                  <a:lnTo>
                    <a:pt x="3" y="112"/>
                  </a:lnTo>
                  <a:lnTo>
                    <a:pt x="3" y="120"/>
                  </a:lnTo>
                  <a:lnTo>
                    <a:pt x="8" y="131"/>
                  </a:lnTo>
                  <a:lnTo>
                    <a:pt x="11" y="139"/>
                  </a:lnTo>
                  <a:lnTo>
                    <a:pt x="16" y="146"/>
                  </a:lnTo>
                  <a:lnTo>
                    <a:pt x="21" y="152"/>
                  </a:lnTo>
                  <a:lnTo>
                    <a:pt x="27" y="160"/>
                  </a:lnTo>
                  <a:lnTo>
                    <a:pt x="34" y="165"/>
                  </a:lnTo>
                  <a:lnTo>
                    <a:pt x="42" y="170"/>
                  </a:lnTo>
                  <a:lnTo>
                    <a:pt x="48" y="175"/>
                  </a:lnTo>
                  <a:lnTo>
                    <a:pt x="58" y="178"/>
                  </a:lnTo>
                  <a:lnTo>
                    <a:pt x="66" y="183"/>
                  </a:lnTo>
                  <a:lnTo>
                    <a:pt x="74" y="186"/>
                  </a:lnTo>
                  <a:lnTo>
                    <a:pt x="84" y="186"/>
                  </a:lnTo>
                  <a:lnTo>
                    <a:pt x="92" y="186"/>
                  </a:lnTo>
                  <a:lnTo>
                    <a:pt x="103" y="186"/>
                  </a:lnTo>
                  <a:lnTo>
                    <a:pt x="110" y="186"/>
                  </a:lnTo>
                  <a:lnTo>
                    <a:pt x="121" y="183"/>
                  </a:lnTo>
                  <a:lnTo>
                    <a:pt x="129" y="178"/>
                  </a:lnTo>
                  <a:lnTo>
                    <a:pt x="137" y="175"/>
                  </a:lnTo>
                  <a:lnTo>
                    <a:pt x="144" y="170"/>
                  </a:lnTo>
                  <a:lnTo>
                    <a:pt x="152" y="165"/>
                  </a:lnTo>
                  <a:lnTo>
                    <a:pt x="158" y="160"/>
                  </a:lnTo>
                  <a:lnTo>
                    <a:pt x="165" y="152"/>
                  </a:lnTo>
                  <a:lnTo>
                    <a:pt x="171" y="146"/>
                  </a:lnTo>
                  <a:lnTo>
                    <a:pt x="173" y="139"/>
                  </a:lnTo>
                  <a:lnTo>
                    <a:pt x="179" y="131"/>
                  </a:lnTo>
                  <a:lnTo>
                    <a:pt x="181" y="120"/>
                  </a:lnTo>
                  <a:lnTo>
                    <a:pt x="184" y="112"/>
                  </a:lnTo>
                  <a:lnTo>
                    <a:pt x="186" y="102"/>
                  </a:lnTo>
                  <a:lnTo>
                    <a:pt x="186" y="94"/>
                  </a:lnTo>
                  <a:lnTo>
                    <a:pt x="186" y="84"/>
                  </a:lnTo>
                  <a:lnTo>
                    <a:pt x="184" y="76"/>
                  </a:lnTo>
                  <a:lnTo>
                    <a:pt x="181" y="65"/>
                  </a:lnTo>
                  <a:lnTo>
                    <a:pt x="179" y="57"/>
                  </a:lnTo>
                  <a:lnTo>
                    <a:pt x="173" y="49"/>
                  </a:lnTo>
                  <a:lnTo>
                    <a:pt x="171" y="42"/>
                  </a:lnTo>
                  <a:lnTo>
                    <a:pt x="165" y="34"/>
                  </a:lnTo>
                  <a:lnTo>
                    <a:pt x="158" y="28"/>
                  </a:lnTo>
                  <a:lnTo>
                    <a:pt x="152" y="21"/>
                  </a:lnTo>
                  <a:lnTo>
                    <a:pt x="144" y="15"/>
                  </a:lnTo>
                  <a:lnTo>
                    <a:pt x="137" y="13"/>
                  </a:lnTo>
                  <a:lnTo>
                    <a:pt x="129" y="8"/>
                  </a:lnTo>
                  <a:lnTo>
                    <a:pt x="121" y="5"/>
                  </a:lnTo>
                  <a:lnTo>
                    <a:pt x="110" y="2"/>
                  </a:lnTo>
                  <a:lnTo>
                    <a:pt x="103" y="2"/>
                  </a:lnTo>
                  <a:lnTo>
                    <a:pt x="92" y="0"/>
                  </a:lnTo>
                </a:path>
              </a:pathLst>
            </a:custGeom>
            <a:noFill/>
            <a:ln w="508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647" name="Freeform 1027">
              <a:extLst>
                <a:ext uri="{FF2B5EF4-FFF2-40B4-BE49-F238E27FC236}">
                  <a16:creationId xmlns:a16="http://schemas.microsoft.com/office/drawing/2014/main" id="{00000000-0008-0000-1E00-00000F0A0200}"/>
                </a:ext>
              </a:extLst>
            </xdr:cNvPr>
            <xdr:cNvSpPr>
              <a:spLocks/>
            </xdr:cNvSpPr>
          </xdr:nvSpPr>
          <xdr:spPr bwMode="auto">
            <a:xfrm>
              <a:off x="9054" y="7286"/>
              <a:ext cx="186" cy="186"/>
            </a:xfrm>
            <a:custGeom>
              <a:avLst/>
              <a:gdLst>
                <a:gd name="T0" fmla="*/ 84 w 186"/>
                <a:gd name="T1" fmla="*/ 2 h 186"/>
                <a:gd name="T2" fmla="*/ 66 w 186"/>
                <a:gd name="T3" fmla="*/ 5 h 186"/>
                <a:gd name="T4" fmla="*/ 50 w 186"/>
                <a:gd name="T5" fmla="*/ 13 h 186"/>
                <a:gd name="T6" fmla="*/ 34 w 186"/>
                <a:gd name="T7" fmla="*/ 21 h 186"/>
                <a:gd name="T8" fmla="*/ 21 w 186"/>
                <a:gd name="T9" fmla="*/ 34 h 186"/>
                <a:gd name="T10" fmla="*/ 13 w 186"/>
                <a:gd name="T11" fmla="*/ 49 h 186"/>
                <a:gd name="T12" fmla="*/ 6 w 186"/>
                <a:gd name="T13" fmla="*/ 65 h 186"/>
                <a:gd name="T14" fmla="*/ 3 w 186"/>
                <a:gd name="T15" fmla="*/ 84 h 186"/>
                <a:gd name="T16" fmla="*/ 3 w 186"/>
                <a:gd name="T17" fmla="*/ 105 h 186"/>
                <a:gd name="T18" fmla="*/ 6 w 186"/>
                <a:gd name="T19" fmla="*/ 120 h 186"/>
                <a:gd name="T20" fmla="*/ 13 w 186"/>
                <a:gd name="T21" fmla="*/ 139 h 186"/>
                <a:gd name="T22" fmla="*/ 21 w 186"/>
                <a:gd name="T23" fmla="*/ 152 h 186"/>
                <a:gd name="T24" fmla="*/ 34 w 186"/>
                <a:gd name="T25" fmla="*/ 165 h 186"/>
                <a:gd name="T26" fmla="*/ 50 w 186"/>
                <a:gd name="T27" fmla="*/ 175 h 186"/>
                <a:gd name="T28" fmla="*/ 66 w 186"/>
                <a:gd name="T29" fmla="*/ 183 h 186"/>
                <a:gd name="T30" fmla="*/ 84 w 186"/>
                <a:gd name="T31" fmla="*/ 186 h 186"/>
                <a:gd name="T32" fmla="*/ 103 w 186"/>
                <a:gd name="T33" fmla="*/ 186 h 186"/>
                <a:gd name="T34" fmla="*/ 121 w 186"/>
                <a:gd name="T35" fmla="*/ 183 h 186"/>
                <a:gd name="T36" fmla="*/ 139 w 186"/>
                <a:gd name="T37" fmla="*/ 175 h 186"/>
                <a:gd name="T38" fmla="*/ 152 w 186"/>
                <a:gd name="T39" fmla="*/ 165 h 186"/>
                <a:gd name="T40" fmla="*/ 165 w 186"/>
                <a:gd name="T41" fmla="*/ 152 h 186"/>
                <a:gd name="T42" fmla="*/ 176 w 186"/>
                <a:gd name="T43" fmla="*/ 139 h 186"/>
                <a:gd name="T44" fmla="*/ 184 w 186"/>
                <a:gd name="T45" fmla="*/ 120 h 186"/>
                <a:gd name="T46" fmla="*/ 186 w 186"/>
                <a:gd name="T47" fmla="*/ 105 h 186"/>
                <a:gd name="T48" fmla="*/ 186 w 186"/>
                <a:gd name="T49" fmla="*/ 84 h 186"/>
                <a:gd name="T50" fmla="*/ 184 w 186"/>
                <a:gd name="T51" fmla="*/ 65 h 186"/>
                <a:gd name="T52" fmla="*/ 176 w 186"/>
                <a:gd name="T53" fmla="*/ 49 h 186"/>
                <a:gd name="T54" fmla="*/ 165 w 186"/>
                <a:gd name="T55" fmla="*/ 34 h 186"/>
                <a:gd name="T56" fmla="*/ 152 w 186"/>
                <a:gd name="T57" fmla="*/ 21 h 186"/>
                <a:gd name="T58" fmla="*/ 139 w 186"/>
                <a:gd name="T59" fmla="*/ 13 h 186"/>
                <a:gd name="T60" fmla="*/ 121 w 186"/>
                <a:gd name="T61" fmla="*/ 5 h 186"/>
                <a:gd name="T62" fmla="*/ 103 w 186"/>
                <a:gd name="T63" fmla="*/ 2 h 18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186" h="186">
                  <a:moveTo>
                    <a:pt x="95" y="0"/>
                  </a:moveTo>
                  <a:lnTo>
                    <a:pt x="84" y="2"/>
                  </a:lnTo>
                  <a:lnTo>
                    <a:pt x="76" y="2"/>
                  </a:lnTo>
                  <a:lnTo>
                    <a:pt x="66" y="5"/>
                  </a:lnTo>
                  <a:lnTo>
                    <a:pt x="58" y="8"/>
                  </a:lnTo>
                  <a:lnTo>
                    <a:pt x="50" y="13"/>
                  </a:lnTo>
                  <a:lnTo>
                    <a:pt x="42" y="15"/>
                  </a:lnTo>
                  <a:lnTo>
                    <a:pt x="34" y="21"/>
                  </a:lnTo>
                  <a:lnTo>
                    <a:pt x="29" y="28"/>
                  </a:lnTo>
                  <a:lnTo>
                    <a:pt x="21" y="34"/>
                  </a:lnTo>
                  <a:lnTo>
                    <a:pt x="16" y="42"/>
                  </a:lnTo>
                  <a:lnTo>
                    <a:pt x="13" y="49"/>
                  </a:lnTo>
                  <a:lnTo>
                    <a:pt x="8" y="57"/>
                  </a:lnTo>
                  <a:lnTo>
                    <a:pt x="6" y="65"/>
                  </a:lnTo>
                  <a:lnTo>
                    <a:pt x="3" y="76"/>
                  </a:lnTo>
                  <a:lnTo>
                    <a:pt x="3" y="84"/>
                  </a:lnTo>
                  <a:lnTo>
                    <a:pt x="0" y="94"/>
                  </a:lnTo>
                  <a:lnTo>
                    <a:pt x="3" y="105"/>
                  </a:lnTo>
                  <a:lnTo>
                    <a:pt x="3" y="112"/>
                  </a:lnTo>
                  <a:lnTo>
                    <a:pt x="6" y="120"/>
                  </a:lnTo>
                  <a:lnTo>
                    <a:pt x="8" y="131"/>
                  </a:lnTo>
                  <a:lnTo>
                    <a:pt x="13" y="139"/>
                  </a:lnTo>
                  <a:lnTo>
                    <a:pt x="16" y="146"/>
                  </a:lnTo>
                  <a:lnTo>
                    <a:pt x="21" y="152"/>
                  </a:lnTo>
                  <a:lnTo>
                    <a:pt x="29" y="160"/>
                  </a:lnTo>
                  <a:lnTo>
                    <a:pt x="34" y="165"/>
                  </a:lnTo>
                  <a:lnTo>
                    <a:pt x="42" y="170"/>
                  </a:lnTo>
                  <a:lnTo>
                    <a:pt x="50" y="175"/>
                  </a:lnTo>
                  <a:lnTo>
                    <a:pt x="58" y="178"/>
                  </a:lnTo>
                  <a:lnTo>
                    <a:pt x="66" y="183"/>
                  </a:lnTo>
                  <a:lnTo>
                    <a:pt x="76" y="186"/>
                  </a:lnTo>
                  <a:lnTo>
                    <a:pt x="84" y="186"/>
                  </a:lnTo>
                  <a:lnTo>
                    <a:pt x="95" y="186"/>
                  </a:lnTo>
                  <a:lnTo>
                    <a:pt x="103" y="186"/>
                  </a:lnTo>
                  <a:lnTo>
                    <a:pt x="113" y="186"/>
                  </a:lnTo>
                  <a:lnTo>
                    <a:pt x="121" y="183"/>
                  </a:lnTo>
                  <a:lnTo>
                    <a:pt x="131" y="178"/>
                  </a:lnTo>
                  <a:lnTo>
                    <a:pt x="139" y="175"/>
                  </a:lnTo>
                  <a:lnTo>
                    <a:pt x="147" y="170"/>
                  </a:lnTo>
                  <a:lnTo>
                    <a:pt x="152" y="165"/>
                  </a:lnTo>
                  <a:lnTo>
                    <a:pt x="160" y="160"/>
                  </a:lnTo>
                  <a:lnTo>
                    <a:pt x="165" y="152"/>
                  </a:lnTo>
                  <a:lnTo>
                    <a:pt x="171" y="146"/>
                  </a:lnTo>
                  <a:lnTo>
                    <a:pt x="176" y="139"/>
                  </a:lnTo>
                  <a:lnTo>
                    <a:pt x="179" y="131"/>
                  </a:lnTo>
                  <a:lnTo>
                    <a:pt x="184" y="120"/>
                  </a:lnTo>
                  <a:lnTo>
                    <a:pt x="186" y="112"/>
                  </a:lnTo>
                  <a:lnTo>
                    <a:pt x="186" y="105"/>
                  </a:lnTo>
                  <a:lnTo>
                    <a:pt x="186" y="94"/>
                  </a:lnTo>
                  <a:lnTo>
                    <a:pt x="186" y="84"/>
                  </a:lnTo>
                  <a:lnTo>
                    <a:pt x="186" y="76"/>
                  </a:lnTo>
                  <a:lnTo>
                    <a:pt x="184" y="65"/>
                  </a:lnTo>
                  <a:lnTo>
                    <a:pt x="179" y="57"/>
                  </a:lnTo>
                  <a:lnTo>
                    <a:pt x="176" y="49"/>
                  </a:lnTo>
                  <a:lnTo>
                    <a:pt x="171" y="42"/>
                  </a:lnTo>
                  <a:lnTo>
                    <a:pt x="165" y="34"/>
                  </a:lnTo>
                  <a:lnTo>
                    <a:pt x="160" y="28"/>
                  </a:lnTo>
                  <a:lnTo>
                    <a:pt x="152" y="21"/>
                  </a:lnTo>
                  <a:lnTo>
                    <a:pt x="147" y="15"/>
                  </a:lnTo>
                  <a:lnTo>
                    <a:pt x="139" y="13"/>
                  </a:lnTo>
                  <a:lnTo>
                    <a:pt x="131" y="8"/>
                  </a:lnTo>
                  <a:lnTo>
                    <a:pt x="121" y="5"/>
                  </a:lnTo>
                  <a:lnTo>
                    <a:pt x="113" y="2"/>
                  </a:lnTo>
                  <a:lnTo>
                    <a:pt x="103" y="2"/>
                  </a:lnTo>
                  <a:lnTo>
                    <a:pt x="95" y="0"/>
                  </a:lnTo>
                  <a:close/>
                </a:path>
              </a:pathLst>
            </a:cu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152" name="Rectangle 1025">
            <a:extLst>
              <a:ext uri="{FF2B5EF4-FFF2-40B4-BE49-F238E27FC236}">
                <a16:creationId xmlns:a16="http://schemas.microsoft.com/office/drawing/2014/main" id="{00000000-0008-0000-1E00-000098000000}"/>
              </a:ext>
            </a:extLst>
          </xdr:cNvPr>
          <xdr:cNvSpPr>
            <a:spLocks noChangeArrowheads="1"/>
          </xdr:cNvSpPr>
        </xdr:nvSpPr>
        <xdr:spPr bwMode="auto">
          <a:xfrm>
            <a:off x="2477" y="11783"/>
            <a:ext cx="5876" cy="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0" i="0" u="none" strike="noStrike" baseline="0">
                <a:solidFill>
                  <a:srgbClr val="FF3300"/>
                </a:solidFill>
                <a:latin typeface="HG創英角ﾎﾟｯﾌﾟ体"/>
                <a:ea typeface="HG創英角ﾎﾟｯﾌﾟ体"/>
              </a:rPr>
              <a:t>快適な生活を守るため</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FF3300"/>
                </a:solidFill>
                <a:latin typeface="HG創英角ﾎﾟｯﾌﾟ体"/>
                <a:ea typeface="HG創英角ﾎﾟｯﾌﾟ体"/>
              </a:rPr>
              <a:t>下水管を直しています。</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sui-sf01\06%20&#19979;&#27700;&#36947;&#26045;&#35373;&#37096;%20&#20869;&#37096;&#25991;&#26360;\15%20&#31649;&#36335;&#20445;&#20840;&#35506;%20&#20869;&#37096;&#25991;&#26360;\03%20&#31649;&#36335;&#20445;&#20840;&#20418;%20&#20869;&#37096;&#25991;&#26360;\02&#12288;&#20445;&#20840;&#20107;&#26989;&#38306;&#20418;\&#65320;&#65298;&#65300;&#20445;&#20840;&#26989;&#21209;\H24&#20445;&#20840;&#26989;&#21209;-&#35373;&#35336;&#26360;\H240730&#31532;5&#22238;&#30446;&#25351;&#21517;\H240521&#31532;3&#22238;&#25351;&#21517;\01-1&#12288;&#12304;&#21029;&#28155;1&#12305;&#24066;&#27665;&#33258;&#27835;&#12481;&#12455;&#12483;&#12463;&#12522;&#12473;&#12488;&#65288;Excel2007&#2925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sui-sf01\05%20&#20107;&#26989;&#25512;&#36914;&#37096;%20&#20869;&#37096;&#25991;&#26360;\02%20&#19979;&#27700;&#31649;&#29702;&#12475;&#12531;&#12479;&#12540;&#20849;&#36890;%20&#20869;&#37096;&#25991;&#26360;\&#36899;&#32097;&#31665;\R04&#24180;&#24230;&#32173;&#25345;&#31649;&#29702;&#26989;&#21209;\&#9312;R04&#20181;&#27096;&#26360;\&#25913;&#35330;&#20316;&#26989;&#12501;&#12457;&#12523;&#12480;\&#31532;8&#31456;&#12304;&#27096;&#24335;&#12305;&#65288;&#32232;&#38598;&#20013;-&#27096;&#24335;A&#65289;\&#32232;&#38598;&#20013;-04.R04&#32173;&#25345;&#31649;&#29702;&#12304;&#27096;&#24335;A&#12305;&#65288;&#35211;&#12360;&#28040;&#12375;&#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sui-sf01\05%20&#20107;&#26989;&#25512;&#36914;&#37096;%20&#20869;&#37096;&#25991;&#26360;\&#32173;&#25345;&#31649;&#29702;&#26989;&#21209;_&#20013;&#22830;&#21306;\&#9733;&#26989;&#21209;&#20181;&#27096;&#26360;&#38306;&#20418;\02.R04&#32173;&#25345;&#31649;&#29702;&#12304;&#27096;&#24335;A&#123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sui-sf01\06%20&#19979;&#27700;&#36947;&#26045;&#35373;&#37096;%20&#20869;&#37096;&#25991;&#26360;\&#65320;21&#32202;&#24613;&#35036;&#20462;&#26989;&#21209;&#35373;&#35336;&#26360;\Documents%20and%20Settings\s712975\&#12487;&#12473;&#12463;&#12488;&#12483;&#12503;\H16%20&#32202;&#24613;%20%20%20%20&#35373;&#35336;&#26360;\&#65349;&#65368;&#65347;&#65349;&#65356;97&#65420;&#65387;&#65433;&#65408;&#65438;\1.H12&#32202;&#24613;&#21336;&#20385;&#31639;&#20986;&#12539;&#20418;&#25968;&#34920;&#12539;&#35211;&#31309;&#2636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a11691\Desktop\&#26481;&#21306;&#12288;H27&#24180;&#24230;&#19979;&#27700;&#36947;&#31649;&#36335;&#32173;&#25345;&#31649;&#29702;&#26989;&#212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sui-sf01\06%20&#19979;&#27700;&#36947;&#26045;&#35373;&#37096;%20&#20869;&#37096;&#25991;&#26360;\Documents%20and%20Settings\s901750\&#12487;&#12473;&#12463;&#12488;&#12483;&#12503;\linksijish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sui-sf11\05%20&#20107;&#26989;&#25512;&#36914;&#37096;%20&#20869;&#37096;&#25991;&#26360;\Users\sa21709\Desktop\&#24179;&#25104;29&#24180;&#24230;\&#32173;&#25345;&#31649;&#29702;&#26989;&#21209;\H30&#20181;&#27096;&#26360;\H29\&#35211;&#12360;&#28040;&#12375;\&#26469;&#24180;&#24230;&#20181;&#27096;&#26360;&#38306;&#36899;\&#32113;&#21512;&#65288;&#27096;&#24335;&#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sui-sf11\05%20&#20107;&#26989;&#25512;&#36914;&#37096;%20&#20869;&#37096;&#25991;&#26360;\Users\sa21709\Desktop\&#24179;&#25104;29&#24180;&#24230;\&#32173;&#25345;&#31649;&#29702;&#26989;&#21209;\H30&#20181;&#27096;&#26360;\2.H30&#32173;&#25345;&#31649;&#29702;&#12304;&#27096;&#24335;A&#12305;(&#2669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sui-sf11\05%20&#20107;&#26989;&#25512;&#36914;&#37096;%20&#20869;&#37096;&#25991;&#26360;\02%20&#19979;&#27700;&#31649;&#29702;&#12475;&#12531;&#12479;&#12540;&#20849;&#36890;%20&#20869;&#37096;&#25991;&#26360;\&#36899;&#32097;&#31665;\H28&#24180;&#24230;&#32173;&#25345;&#31649;&#29702;&#26989;&#21209;\&#9733;&#35373;&#35336;&#26360;&#19968;&#24335;\20160112&#35373;&#35336;&#12288;&#24179;&#25104;28&#24180;1&#26376;&#21336;&#20385;&#12288;&#19979;&#27700;&#36947;&#31649;&#36335;&#32173;&#25345;&#31649;&#29702;&#26989;&#21209;&#35373;&#35336;&#2636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sui-sf01\06%20&#19979;&#27700;&#36947;&#26045;&#35373;&#37096;%20&#20869;&#37096;&#25991;&#26360;\Documents%20and%20Settings\s942564\My%20Documents\&#12414;&#12356;&#12393;&#12365;&#12421;&#12417;&#12435;&#12392;\000%20&#26481;&#22303;&#26408;&#38306;&#20418;\000%20H22&#24180;&#24230;%20%20&#22799;&#32173;&#25345;&#38306;&#20418;\2%20&#25351;&#31034;&#26360;&#38306;&#20418;\H22%20&#36947;&#36335;&#32173;&#25345;&#26989;&#21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sui-sf11\05%20&#20107;&#26989;&#25512;&#36914;&#37096;%20&#20869;&#37096;&#25991;&#26360;\Documents%20and%20Settings\s942564\My%20Documents\&#12414;&#12356;&#12393;&#12365;&#12421;&#12417;&#12435;&#12392;\000%20&#26481;&#22303;&#26408;&#38306;&#20418;\000%20H22&#24180;&#24230;%20%20&#22799;&#32173;&#25345;&#38306;&#20418;\2%20&#25351;&#31034;&#26360;&#38306;&#20418;\H22%20&#36947;&#36335;&#32173;&#25345;&#26989;&#212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sui-sf2\3%20&#19979;&#27700;&#36947;&#26045;&#35373;&#37096;\&#22996;&#35351;&#26989;&#21209;&#36039;&#26009;\&#22996;&#35351;&#26989;&#21209;&#21336;&#20385;(&#32113;&#21512;&#12539;&#26172;&#38291;&#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sui-sf01\06%20&#19979;&#27700;&#36947;&#26045;&#35373;&#37096;%20&#20869;&#37096;&#25991;&#26360;\&#23665;&#23822;&#65422;&#65433;&#65408;&#65438;&#12540;\&#31649;&#20869;&#35519;&#26619;&#35373;&#35336;&#26360;%20H11%20&#26032;&#30330;&#235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市民自治チェックリスト【表＆裏】"/>
      <sheetName val="市民自治チェックリスト【表のみ】"/>
      <sheetName val="リスト"/>
    </sheetNames>
    <sheetDataSet>
      <sheetData sheetId="0"/>
      <sheetData sheetId="1"/>
      <sheetData sheetId="2">
        <row r="2">
          <cell r="A2" t="str">
            <v>□</v>
          </cell>
        </row>
        <row r="3">
          <cell r="A3" t="str">
            <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着手届"/>
      <sheetName val="業務代理人・業務代理人補及び業務主任技術者指定通知書"/>
      <sheetName val="業務代理人・業務代理人補・業務主任技術者経歴書"/>
      <sheetName val="業務日程表"/>
      <sheetName val="日程表"/>
      <sheetName val="身分証明書交付願"/>
      <sheetName val="借用書"/>
      <sheetName val="材料の支給"/>
      <sheetName val="伝票貼付用紙"/>
      <sheetName val="業務履行協議簿"/>
      <sheetName val="RHワーキングメモ "/>
      <sheetName val="苦情ワーキングメモ "/>
      <sheetName val="公共ます・取付管"/>
      <sheetName val="陥没"/>
      <sheetName val="マンホール"/>
      <sheetName val="臭気"/>
      <sheetName val="油"/>
      <sheetName val="ます接続確認 "/>
      <sheetName val="報告書表紙 "/>
      <sheetName val="作業日報"/>
      <sheetName val="(A-21)業務完了届"/>
      <sheetName val="業務集計内訳書"/>
      <sheetName val="(A-23)業務終了届 "/>
      <sheetName val="終了届（別紙）"/>
      <sheetName val="業務履行完了届"/>
      <sheetName val="測定記録表"/>
      <sheetName val="以下使用しない"/>
      <sheetName val="保安施設図"/>
      <sheetName val="工種リスト"/>
      <sheetName val="リンク用工種リスト"/>
      <sheetName val="内訳書【統合】"/>
      <sheetName val="内訳書【統合】 (2)"/>
      <sheetName val="内訳書【個別】"/>
      <sheetName val="数量内訳書【統合】Ａ４版案 (2)"/>
      <sheetName val="内訳書【統合】Ａ４版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v>1</v>
          </cell>
          <cell r="B2">
            <v>101</v>
          </cell>
          <cell r="C2" t="str">
            <v>現地調査工（桝取付管）</v>
          </cell>
          <cell r="D2" t="str">
            <v>ヵ所</v>
          </cell>
        </row>
        <row r="3">
          <cell r="A3">
            <v>2</v>
          </cell>
          <cell r="B3">
            <v>102</v>
          </cell>
          <cell r="C3" t="str">
            <v>取付管カメラ調査工</v>
          </cell>
          <cell r="D3" t="str">
            <v>ヵ所</v>
          </cell>
        </row>
        <row r="4">
          <cell r="A4">
            <v>3</v>
          </cell>
          <cell r="B4">
            <v>103</v>
          </cell>
          <cell r="C4" t="str">
            <v>桝探し工</v>
          </cell>
          <cell r="D4" t="str">
            <v>ヵ所</v>
          </cell>
        </row>
        <row r="5">
          <cell r="A5">
            <v>4</v>
          </cell>
          <cell r="B5">
            <v>104</v>
          </cell>
          <cell r="C5" t="str">
            <v>コンクリート桝修正工</v>
          </cell>
          <cell r="D5" t="str">
            <v>ヵ所</v>
          </cell>
        </row>
        <row r="6">
          <cell r="A6">
            <v>5</v>
          </cell>
          <cell r="B6">
            <v>105</v>
          </cell>
          <cell r="C6" t="str">
            <v>塩ビ桝修正工</v>
          </cell>
          <cell r="D6" t="str">
            <v>ヵ所</v>
          </cell>
        </row>
        <row r="7">
          <cell r="A7">
            <v>6</v>
          </cell>
          <cell r="B7">
            <v>106</v>
          </cell>
          <cell r="C7" t="str">
            <v>桝取付部修繕工</v>
          </cell>
          <cell r="D7" t="str">
            <v>ヵ所</v>
          </cell>
        </row>
        <row r="8">
          <cell r="A8">
            <v>7</v>
          </cell>
          <cell r="B8">
            <v>107</v>
          </cell>
          <cell r="C8" t="str">
            <v>桝蓋交換工</v>
          </cell>
          <cell r="D8" t="str">
            <v>ヵ所</v>
          </cell>
        </row>
        <row r="9">
          <cell r="A9">
            <v>8</v>
          </cell>
          <cell r="B9">
            <v>108</v>
          </cell>
          <cell r="C9" t="str">
            <v>閉塞工</v>
          </cell>
          <cell r="D9" t="str">
            <v>ヵ所</v>
          </cell>
        </row>
        <row r="10">
          <cell r="A10">
            <v>9</v>
          </cell>
          <cell r="B10">
            <v>109</v>
          </cell>
          <cell r="C10" t="str">
            <v>桝内修繕工</v>
          </cell>
          <cell r="D10" t="str">
            <v>ヵ所</v>
          </cell>
        </row>
        <row r="11">
          <cell r="A11">
            <v>10</v>
          </cell>
          <cell r="B11">
            <v>110</v>
          </cell>
          <cell r="C11" t="str">
            <v>コンクリート桝設置工</v>
          </cell>
          <cell r="D11" t="str">
            <v>ヵ所</v>
          </cell>
        </row>
        <row r="12">
          <cell r="A12">
            <v>11</v>
          </cell>
          <cell r="B12">
            <v>111</v>
          </cell>
          <cell r="C12" t="str">
            <v>塩ビ桝設置工</v>
          </cell>
          <cell r="D12" t="str">
            <v>ヵ所</v>
          </cell>
        </row>
        <row r="13">
          <cell r="A13">
            <v>12</v>
          </cell>
          <cell r="B13">
            <v>112</v>
          </cell>
          <cell r="C13" t="str">
            <v>現地調査点検工（マンホール）</v>
          </cell>
          <cell r="D13" t="str">
            <v>ヵ所</v>
          </cell>
        </row>
        <row r="14">
          <cell r="A14">
            <v>13</v>
          </cell>
          <cell r="B14" t="str">
            <v/>
          </cell>
          <cell r="C14" t="str">
            <v>鉄蓋溶接工</v>
          </cell>
          <cell r="D14" t="str">
            <v>ヵ所</v>
          </cell>
        </row>
        <row r="15">
          <cell r="A15">
            <v>14</v>
          </cell>
          <cell r="B15">
            <v>113</v>
          </cell>
          <cell r="C15" t="str">
            <v>足掛金物補修工（W=400）</v>
          </cell>
          <cell r="D15" t="str">
            <v>ヵ所</v>
          </cell>
        </row>
        <row r="16">
          <cell r="A16">
            <v>15</v>
          </cell>
          <cell r="B16">
            <v>114</v>
          </cell>
          <cell r="C16" t="str">
            <v>足掛金物補修工（W=150 継足管）</v>
          </cell>
          <cell r="D16" t="str">
            <v>ヵ所</v>
          </cell>
        </row>
        <row r="17">
          <cell r="A17">
            <v>16</v>
          </cell>
          <cell r="B17">
            <v>115</v>
          </cell>
          <cell r="C17" t="str">
            <v>足掛金物補修工（W=150 直壁）</v>
          </cell>
          <cell r="D17" t="str">
            <v>ヵ所</v>
          </cell>
        </row>
        <row r="18">
          <cell r="A18">
            <v>17</v>
          </cell>
          <cell r="B18" t="str">
            <v/>
          </cell>
          <cell r="C18" t="str">
            <v>断熱蓋設置・点検工</v>
          </cell>
          <cell r="D18" t="str">
            <v>ヵ所</v>
          </cell>
        </row>
        <row r="19">
          <cell r="A19">
            <v>18</v>
          </cell>
          <cell r="B19">
            <v>116</v>
          </cell>
          <cell r="C19" t="str">
            <v>光ケーブル点検工</v>
          </cell>
          <cell r="D19" t="str">
            <v>ヵ所</v>
          </cell>
        </row>
        <row r="20">
          <cell r="A20">
            <v>19</v>
          </cell>
          <cell r="B20" t="str">
            <v/>
          </cell>
          <cell r="C20" t="str">
            <v>特殊マンホール・吐口点検工</v>
          </cell>
          <cell r="D20" t="str">
            <v>ヵ所</v>
          </cell>
        </row>
        <row r="21">
          <cell r="A21">
            <v>20</v>
          </cell>
          <cell r="B21" t="str">
            <v/>
          </cell>
          <cell r="C21" t="str">
            <v>特殊マンホール・吐口清掃工</v>
          </cell>
          <cell r="D21" t="str">
            <v>ヵ所</v>
          </cell>
        </row>
        <row r="22">
          <cell r="A22">
            <v>21</v>
          </cell>
          <cell r="B22" t="str">
            <v/>
          </cell>
          <cell r="C22" t="str">
            <v>合流改善施設点検工</v>
          </cell>
          <cell r="D22" t="str">
            <v>ヵ所</v>
          </cell>
        </row>
        <row r="23">
          <cell r="A23">
            <v>22</v>
          </cell>
          <cell r="B23" t="str">
            <v/>
          </cell>
          <cell r="C23" t="str">
            <v>合流改善施設（ネット式）清掃工</v>
          </cell>
          <cell r="D23" t="str">
            <v>枚</v>
          </cell>
        </row>
        <row r="24">
          <cell r="A24">
            <v>23</v>
          </cell>
          <cell r="B24" t="str">
            <v/>
          </cell>
          <cell r="C24" t="str">
            <v>合流改善施設（ブラシ・機械式）清掃工</v>
          </cell>
          <cell r="D24" t="str">
            <v>ヵ所</v>
          </cell>
        </row>
        <row r="25">
          <cell r="A25">
            <v>24</v>
          </cell>
          <cell r="B25" t="str">
            <v/>
          </cell>
          <cell r="C25" t="str">
            <v>合流改善施設（水面制御式）清掃工</v>
          </cell>
          <cell r="D25" t="str">
            <v>ヵ所</v>
          </cell>
        </row>
        <row r="26">
          <cell r="A26">
            <v>25</v>
          </cell>
          <cell r="B26">
            <v>117</v>
          </cell>
          <cell r="C26" t="str">
            <v>オイルフェンス設置撤去工</v>
          </cell>
          <cell r="D26" t="str">
            <v>ヵ所</v>
          </cell>
        </row>
        <row r="27">
          <cell r="A27">
            <v>26</v>
          </cell>
          <cell r="B27" t="str">
            <v/>
          </cell>
          <cell r="C27" t="str">
            <v>硫化水素測定工</v>
          </cell>
          <cell r="D27" t="str">
            <v>ヵ所</v>
          </cell>
        </row>
        <row r="28">
          <cell r="A28">
            <v>27</v>
          </cell>
          <cell r="B28" t="str">
            <v/>
          </cell>
          <cell r="C28" t="str">
            <v>人孔巡視調査工</v>
          </cell>
          <cell r="D28" t="str">
            <v>ヵ所</v>
          </cell>
        </row>
        <row r="29">
          <cell r="A29">
            <v>28</v>
          </cell>
          <cell r="B29">
            <v>118</v>
          </cell>
          <cell r="C29" t="str">
            <v>本管潜行目視調査工</v>
          </cell>
          <cell r="D29" t="str">
            <v>m</v>
          </cell>
        </row>
        <row r="30">
          <cell r="A30">
            <v>29</v>
          </cell>
          <cell r="B30">
            <v>119</v>
          </cell>
          <cell r="C30" t="str">
            <v>本管カメラ調査工</v>
          </cell>
          <cell r="D30" t="str">
            <v>m</v>
          </cell>
        </row>
        <row r="31">
          <cell r="A31">
            <v>30</v>
          </cell>
          <cell r="B31">
            <v>120</v>
          </cell>
          <cell r="C31" t="str">
            <v>取付管特殊カメラ据付工</v>
          </cell>
          <cell r="D31" t="str">
            <v>m</v>
          </cell>
        </row>
        <row r="32">
          <cell r="A32">
            <v>31</v>
          </cell>
          <cell r="B32">
            <v>121</v>
          </cell>
          <cell r="C32" t="str">
            <v>取付管特殊カメラ調査工</v>
          </cell>
          <cell r="D32" t="str">
            <v>ヵ所</v>
          </cell>
        </row>
        <row r="33">
          <cell r="A33">
            <v>32</v>
          </cell>
          <cell r="B33">
            <v>122</v>
          </cell>
          <cell r="C33" t="str">
            <v>取付管清掃工</v>
          </cell>
          <cell r="D33" t="str">
            <v>ヵ所</v>
          </cell>
        </row>
        <row r="34">
          <cell r="A34">
            <v>33</v>
          </cell>
          <cell r="B34">
            <v>123</v>
          </cell>
          <cell r="C34" t="str">
            <v>取付管清掃工（未作業）</v>
          </cell>
          <cell r="D34" t="str">
            <v>ヵ所</v>
          </cell>
        </row>
        <row r="35">
          <cell r="A35">
            <v>34</v>
          </cell>
          <cell r="B35">
            <v>124</v>
          </cell>
          <cell r="C35" t="str">
            <v>高圧洗浄車運転工</v>
          </cell>
          <cell r="D35" t="str">
            <v>h</v>
          </cell>
        </row>
        <row r="36">
          <cell r="A36">
            <v>35</v>
          </cell>
          <cell r="B36">
            <v>125</v>
          </cell>
          <cell r="C36" t="str">
            <v>給水車運転工</v>
          </cell>
          <cell r="D36" t="str">
            <v>h</v>
          </cell>
        </row>
        <row r="37">
          <cell r="A37">
            <v>36</v>
          </cell>
          <cell r="B37">
            <v>126</v>
          </cell>
          <cell r="C37" t="str">
            <v>本管洗浄工</v>
          </cell>
          <cell r="D37" t="str">
            <v>m</v>
          </cell>
        </row>
        <row r="38">
          <cell r="A38">
            <v>37</v>
          </cell>
          <cell r="B38">
            <v>127</v>
          </cell>
          <cell r="C38" t="str">
            <v>バキューム車運転工(4t)</v>
          </cell>
          <cell r="D38" t="str">
            <v>h</v>
          </cell>
        </row>
        <row r="39">
          <cell r="A39">
            <v>38</v>
          </cell>
          <cell r="B39">
            <v>128</v>
          </cell>
          <cell r="C39" t="str">
            <v>バキューム車運転工(8t)</v>
          </cell>
          <cell r="D39" t="str">
            <v>h</v>
          </cell>
        </row>
        <row r="40">
          <cell r="A40">
            <v>39</v>
          </cell>
          <cell r="B40">
            <v>129</v>
          </cell>
          <cell r="C40" t="str">
            <v>土のう仮締切工</v>
          </cell>
          <cell r="D40" t="str">
            <v>袋</v>
          </cell>
        </row>
        <row r="41">
          <cell r="A41">
            <v>40</v>
          </cell>
          <cell r="B41">
            <v>130</v>
          </cell>
          <cell r="C41" t="str">
            <v>道路雨水桝清掃工</v>
          </cell>
          <cell r="D41" t="str">
            <v>ヵ所</v>
          </cell>
        </row>
        <row r="42">
          <cell r="A42">
            <v>41</v>
          </cell>
          <cell r="B42">
            <v>131</v>
          </cell>
          <cell r="C42" t="str">
            <v>道路雨水桝・浸透桝点検工</v>
          </cell>
          <cell r="D42" t="str">
            <v>ヵ所</v>
          </cell>
        </row>
        <row r="43">
          <cell r="A43">
            <v>42</v>
          </cell>
          <cell r="B43">
            <v>132</v>
          </cell>
          <cell r="C43" t="str">
            <v>取付管内面補修材（φ150）</v>
          </cell>
          <cell r="D43" t="str">
            <v>ｍ</v>
          </cell>
        </row>
        <row r="44">
          <cell r="A44">
            <v>43</v>
          </cell>
          <cell r="B44">
            <v>133</v>
          </cell>
          <cell r="C44" t="str">
            <v>取付管内面修繕工（φ150）</v>
          </cell>
          <cell r="D44" t="str">
            <v>ヵ所</v>
          </cell>
        </row>
        <row r="45">
          <cell r="A45">
            <v>44</v>
          </cell>
          <cell r="B45">
            <v>134</v>
          </cell>
          <cell r="C45" t="str">
            <v>管路内面修繕工（φ150～200）</v>
          </cell>
          <cell r="D45" t="str">
            <v>ヵ所</v>
          </cell>
        </row>
        <row r="46">
          <cell r="A46">
            <v>45</v>
          </cell>
          <cell r="B46">
            <v>135</v>
          </cell>
          <cell r="C46" t="str">
            <v>管路内面修繕工（φ250～380）</v>
          </cell>
          <cell r="D46" t="str">
            <v>ヵ所</v>
          </cell>
        </row>
        <row r="47">
          <cell r="A47">
            <v>46</v>
          </cell>
          <cell r="B47">
            <v>136</v>
          </cell>
          <cell r="C47" t="str">
            <v>管路内面修繕工（φ400～450）</v>
          </cell>
          <cell r="D47" t="str">
            <v>ヵ所</v>
          </cell>
        </row>
        <row r="48">
          <cell r="A48">
            <v>47</v>
          </cell>
          <cell r="B48">
            <v>137</v>
          </cell>
          <cell r="C48" t="str">
            <v>管路内面修繕工（φ500～600）</v>
          </cell>
          <cell r="D48" t="str">
            <v>ヵ所</v>
          </cell>
        </row>
        <row r="49">
          <cell r="A49">
            <v>48</v>
          </cell>
          <cell r="B49">
            <v>138</v>
          </cell>
          <cell r="C49" t="str">
            <v>管路内面修繕工（φ700～750）</v>
          </cell>
          <cell r="D49" t="str">
            <v>ヵ所</v>
          </cell>
        </row>
        <row r="50">
          <cell r="A50">
            <v>49</v>
          </cell>
          <cell r="B50">
            <v>139</v>
          </cell>
          <cell r="C50" t="str">
            <v>一体型内面補修工（φ250～300）</v>
          </cell>
          <cell r="D50" t="str">
            <v>ヵ所</v>
          </cell>
        </row>
        <row r="51">
          <cell r="A51">
            <v>50</v>
          </cell>
          <cell r="B51">
            <v>140</v>
          </cell>
          <cell r="C51" t="str">
            <v>一体型内面補修工（φ350）</v>
          </cell>
          <cell r="D51" t="str">
            <v>ヵ所</v>
          </cell>
        </row>
        <row r="52">
          <cell r="A52">
            <v>51</v>
          </cell>
          <cell r="B52">
            <v>141</v>
          </cell>
          <cell r="C52" t="str">
            <v>一体型内面補修工（φ400～450）</v>
          </cell>
          <cell r="D52" t="str">
            <v>ヵ所</v>
          </cell>
        </row>
        <row r="53">
          <cell r="A53">
            <v>52</v>
          </cell>
          <cell r="B53">
            <v>142</v>
          </cell>
          <cell r="C53" t="str">
            <v>段差修正工（φ250～350）</v>
          </cell>
          <cell r="D53" t="str">
            <v>ヵ所</v>
          </cell>
        </row>
        <row r="54">
          <cell r="A54">
            <v>53</v>
          </cell>
          <cell r="B54">
            <v>143</v>
          </cell>
          <cell r="C54" t="str">
            <v>パッカー止水工（φ250～350）</v>
          </cell>
          <cell r="D54" t="str">
            <v>L</v>
          </cell>
        </row>
        <row r="55">
          <cell r="A55">
            <v>54</v>
          </cell>
          <cell r="B55">
            <v>144</v>
          </cell>
          <cell r="C55" t="str">
            <v>パッカー止水工（φ400～600）</v>
          </cell>
          <cell r="D55" t="str">
            <v>L</v>
          </cell>
        </row>
        <row r="56">
          <cell r="A56">
            <v>55</v>
          </cell>
          <cell r="B56">
            <v>145</v>
          </cell>
          <cell r="C56" t="str">
            <v>突出取付管除去工（機械）</v>
          </cell>
          <cell r="D56" t="str">
            <v>ヵ所</v>
          </cell>
        </row>
        <row r="57">
          <cell r="A57">
            <v>56</v>
          </cell>
          <cell r="B57">
            <v>146</v>
          </cell>
          <cell r="C57" t="str">
            <v>モルタル除去工（機械）</v>
          </cell>
          <cell r="D57" t="str">
            <v>ヵ所</v>
          </cell>
        </row>
        <row r="58">
          <cell r="A58">
            <v>57</v>
          </cell>
          <cell r="B58">
            <v>147</v>
          </cell>
          <cell r="C58" t="str">
            <v>木根・パッキン除去工（機械）</v>
          </cell>
          <cell r="D58" t="str">
            <v>ヵ所</v>
          </cell>
        </row>
        <row r="59">
          <cell r="A59">
            <v>58</v>
          </cell>
          <cell r="B59">
            <v>148</v>
          </cell>
          <cell r="C59" t="str">
            <v>モルタル等除去工（人力）</v>
          </cell>
          <cell r="D59" t="str">
            <v>ヵ所</v>
          </cell>
        </row>
        <row r="60">
          <cell r="A60">
            <v>59</v>
          </cell>
          <cell r="B60">
            <v>149</v>
          </cell>
          <cell r="C60" t="str">
            <v>取付管口仕上工（機械）</v>
          </cell>
          <cell r="D60" t="str">
            <v>ヵ所</v>
          </cell>
        </row>
        <row r="61">
          <cell r="A61">
            <v>60</v>
          </cell>
          <cell r="B61">
            <v>150</v>
          </cell>
          <cell r="C61" t="str">
            <v>インバート・躯体等補修工（5cm未満）</v>
          </cell>
          <cell r="D61" t="str">
            <v>m2</v>
          </cell>
        </row>
        <row r="62">
          <cell r="A62">
            <v>61</v>
          </cell>
          <cell r="B62">
            <v>151</v>
          </cell>
          <cell r="C62" t="str">
            <v>インバート・躯体等補修工（5cm以上）</v>
          </cell>
          <cell r="D62" t="str">
            <v>m2</v>
          </cell>
        </row>
        <row r="63">
          <cell r="A63">
            <v>62</v>
          </cell>
          <cell r="B63">
            <v>152</v>
          </cell>
          <cell r="C63" t="str">
            <v>目地補修工</v>
          </cell>
          <cell r="D63" t="str">
            <v>m</v>
          </cell>
        </row>
        <row r="64">
          <cell r="A64">
            <v>63</v>
          </cell>
          <cell r="B64">
            <v>153</v>
          </cell>
          <cell r="C64" t="str">
            <v>陥没仮復旧工</v>
          </cell>
          <cell r="D64" t="str">
            <v>m3</v>
          </cell>
        </row>
        <row r="65">
          <cell r="A65">
            <v>64</v>
          </cell>
          <cell r="B65">
            <v>154</v>
          </cell>
          <cell r="C65" t="str">
            <v>舗装復旧工</v>
          </cell>
          <cell r="D65" t="str">
            <v>m2</v>
          </cell>
        </row>
        <row r="66">
          <cell r="A66">
            <v>65</v>
          </cell>
          <cell r="B66">
            <v>155</v>
          </cell>
          <cell r="C66" t="str">
            <v>舗装仮復旧工</v>
          </cell>
          <cell r="D66" t="str">
            <v>m2</v>
          </cell>
        </row>
        <row r="67">
          <cell r="A67">
            <v>66</v>
          </cell>
          <cell r="B67">
            <v>156</v>
          </cell>
          <cell r="C67" t="str">
            <v>インターロッキング復旧工</v>
          </cell>
          <cell r="D67" t="str">
            <v>m2</v>
          </cell>
        </row>
        <row r="68">
          <cell r="A68">
            <v>67</v>
          </cell>
          <cell r="B68">
            <v>157</v>
          </cell>
          <cell r="C68" t="str">
            <v>掘削工</v>
          </cell>
          <cell r="D68" t="str">
            <v>m3</v>
          </cell>
        </row>
        <row r="69">
          <cell r="A69">
            <v>68</v>
          </cell>
          <cell r="B69" t="str">
            <v/>
          </cell>
          <cell r="C69" t="str">
            <v>除草工</v>
          </cell>
          <cell r="D69" t="str">
            <v>m2</v>
          </cell>
        </row>
        <row r="70">
          <cell r="A70">
            <v>69</v>
          </cell>
          <cell r="B70" t="str">
            <v/>
          </cell>
          <cell r="C70" t="str">
            <v>伐採工（幹周20cm未満）</v>
          </cell>
          <cell r="D70" t="str">
            <v>本</v>
          </cell>
        </row>
        <row r="71">
          <cell r="A71">
            <v>70</v>
          </cell>
          <cell r="B71" t="str">
            <v/>
          </cell>
          <cell r="C71" t="str">
            <v>伐採工（幹周20cm以上30cm未満）</v>
          </cell>
          <cell r="D71" t="str">
            <v>本</v>
          </cell>
        </row>
        <row r="72">
          <cell r="A72">
            <v>71</v>
          </cell>
          <cell r="B72" t="str">
            <v/>
          </cell>
          <cell r="C72" t="str">
            <v>伐採工（幹周30cm以上60cm未満）</v>
          </cell>
          <cell r="D72" t="str">
            <v>本</v>
          </cell>
        </row>
        <row r="73">
          <cell r="A73">
            <v>72</v>
          </cell>
          <cell r="B73" t="str">
            <v/>
          </cell>
          <cell r="C73" t="str">
            <v>抜根工（幹周20cm未満）</v>
          </cell>
          <cell r="D73" t="str">
            <v>本</v>
          </cell>
        </row>
        <row r="74">
          <cell r="A74">
            <v>73</v>
          </cell>
          <cell r="B74" t="str">
            <v/>
          </cell>
          <cell r="C74" t="str">
            <v>抜根工（幹周20cm以上30cm未満）</v>
          </cell>
          <cell r="D74" t="str">
            <v>本</v>
          </cell>
        </row>
        <row r="75">
          <cell r="A75">
            <v>74</v>
          </cell>
          <cell r="B75" t="str">
            <v/>
          </cell>
          <cell r="C75" t="str">
            <v>抜根工（幹周30cm以上60cm未満）</v>
          </cell>
          <cell r="D75" t="str">
            <v>本</v>
          </cell>
        </row>
        <row r="76">
          <cell r="A76">
            <v>75</v>
          </cell>
          <cell r="B76" t="str">
            <v/>
          </cell>
          <cell r="C76" t="str">
            <v>車止め設置・取外し工</v>
          </cell>
          <cell r="D76" t="str">
            <v>ヵ所</v>
          </cell>
        </row>
        <row r="77">
          <cell r="A77">
            <v>76</v>
          </cell>
          <cell r="B77" t="str">
            <v/>
          </cell>
          <cell r="C77" t="str">
            <v>車止め基礎設置工</v>
          </cell>
          <cell r="D77" t="str">
            <v>ヵ所</v>
          </cell>
        </row>
        <row r="78">
          <cell r="A78">
            <v>77</v>
          </cell>
          <cell r="B78">
            <v>158</v>
          </cell>
          <cell r="C78" t="str">
            <v>除雪工</v>
          </cell>
          <cell r="D78" t="str">
            <v>ヵ所</v>
          </cell>
        </row>
        <row r="79">
          <cell r="A79">
            <v>78</v>
          </cell>
          <cell r="B79" t="str">
            <v/>
          </cell>
          <cell r="C79" t="str">
            <v>管理用地境界杭点検工</v>
          </cell>
          <cell r="D79" t="str">
            <v>ヵ所</v>
          </cell>
        </row>
        <row r="80">
          <cell r="A80">
            <v>79</v>
          </cell>
          <cell r="B80">
            <v>159</v>
          </cell>
          <cell r="C80" t="str">
            <v>油脂類等追跡調査工</v>
          </cell>
          <cell r="D80" t="str">
            <v>h</v>
          </cell>
        </row>
        <row r="81">
          <cell r="A81">
            <v>80</v>
          </cell>
          <cell r="B81">
            <v>160</v>
          </cell>
          <cell r="C81" t="str">
            <v>下水道管路巡視点検工</v>
          </cell>
          <cell r="D81" t="str">
            <v>ｋm</v>
          </cell>
        </row>
        <row r="82">
          <cell r="A82">
            <v>81</v>
          </cell>
          <cell r="B82" t="str">
            <v/>
          </cell>
          <cell r="C82" t="str">
            <v>コンクリート殻運搬処理工</v>
          </cell>
          <cell r="D82" t="str">
            <v>t</v>
          </cell>
        </row>
        <row r="83">
          <cell r="A83">
            <v>82</v>
          </cell>
          <cell r="B83" t="str">
            <v/>
          </cell>
          <cell r="C83" t="str">
            <v>舗装殻運搬工</v>
          </cell>
          <cell r="D83" t="str">
            <v>t</v>
          </cell>
        </row>
        <row r="84">
          <cell r="A84">
            <v>83</v>
          </cell>
          <cell r="B84" t="str">
            <v/>
          </cell>
          <cell r="C84" t="str">
            <v>土砂運搬工</v>
          </cell>
          <cell r="D84" t="str">
            <v>m3</v>
          </cell>
        </row>
        <row r="85">
          <cell r="A85">
            <v>84</v>
          </cell>
          <cell r="B85" t="str">
            <v/>
          </cell>
          <cell r="C85" t="str">
            <v>塩ビ廃材運搬処理工</v>
          </cell>
          <cell r="D85" t="str">
            <v>t</v>
          </cell>
        </row>
        <row r="86">
          <cell r="A86">
            <v>85</v>
          </cell>
          <cell r="B86" t="str">
            <v/>
          </cell>
          <cell r="C86" t="str">
            <v>廃プラスチック運搬処理工</v>
          </cell>
          <cell r="D86" t="str">
            <v>t</v>
          </cell>
        </row>
        <row r="87">
          <cell r="A87">
            <v>86</v>
          </cell>
          <cell r="B87" t="str">
            <v/>
          </cell>
          <cell r="C87" t="str">
            <v>濁水運搬処理工</v>
          </cell>
          <cell r="D87" t="str">
            <v>t</v>
          </cell>
        </row>
        <row r="88">
          <cell r="A88">
            <v>87</v>
          </cell>
          <cell r="B88" t="str">
            <v/>
          </cell>
          <cell r="C88" t="str">
            <v>下水道汚泥等運搬工（４ｔ）</v>
          </cell>
          <cell r="D88" t="str">
            <v>回</v>
          </cell>
        </row>
        <row r="89">
          <cell r="A89">
            <v>88</v>
          </cell>
          <cell r="B89" t="str">
            <v/>
          </cell>
          <cell r="C89" t="str">
            <v>下水道汚泥等運搬工（８ｔ）</v>
          </cell>
          <cell r="D89" t="str">
            <v>回</v>
          </cell>
        </row>
        <row r="90">
          <cell r="A90">
            <v>89</v>
          </cell>
          <cell r="B90" t="str">
            <v/>
          </cell>
          <cell r="C90" t="str">
            <v>コンクリートくず等運搬工</v>
          </cell>
          <cell r="D90" t="str">
            <v>回</v>
          </cell>
        </row>
        <row r="91">
          <cell r="A91">
            <v>90</v>
          </cell>
          <cell r="B91" t="str">
            <v/>
          </cell>
          <cell r="C91" t="str">
            <v>きょう雑物収集運搬工</v>
          </cell>
          <cell r="D91" t="str">
            <v>m3</v>
          </cell>
        </row>
        <row r="92">
          <cell r="A92">
            <v>91</v>
          </cell>
          <cell r="B92" t="str">
            <v/>
          </cell>
          <cell r="C92" t="str">
            <v>伐採物運搬工</v>
          </cell>
          <cell r="D92" t="str">
            <v>回</v>
          </cell>
        </row>
        <row r="93">
          <cell r="A93">
            <v>92</v>
          </cell>
          <cell r="B93" t="str">
            <v/>
          </cell>
          <cell r="C93" t="str">
            <v>刈り草・枝等処理費</v>
          </cell>
          <cell r="D93" t="str">
            <v>t</v>
          </cell>
        </row>
        <row r="94">
          <cell r="A94">
            <v>93</v>
          </cell>
          <cell r="B94">
            <v>161</v>
          </cell>
          <cell r="C94" t="str">
            <v>ポンプ設置撤去工</v>
          </cell>
          <cell r="D94" t="str">
            <v>ヵ所</v>
          </cell>
        </row>
        <row r="95">
          <cell r="A95">
            <v>94</v>
          </cell>
          <cell r="B95">
            <v>162</v>
          </cell>
          <cell r="C95" t="str">
            <v>ﾎﾟﾝﾌﾟ運転工（0～40m3未満 作業時）</v>
          </cell>
          <cell r="D95" t="str">
            <v>台日</v>
          </cell>
        </row>
        <row r="96">
          <cell r="A96">
            <v>95</v>
          </cell>
          <cell r="B96">
            <v>163</v>
          </cell>
          <cell r="C96" t="str">
            <v>ﾎﾟﾝﾌﾟ運転工（0～40m3未満 常時）</v>
          </cell>
          <cell r="D96" t="str">
            <v>台日</v>
          </cell>
        </row>
        <row r="97">
          <cell r="A97">
            <v>96</v>
          </cell>
          <cell r="B97">
            <v>164</v>
          </cell>
          <cell r="C97" t="str">
            <v>ﾎﾟﾝﾌﾟ運転工（40～120m3未満 作業時)</v>
          </cell>
          <cell r="D97" t="str">
            <v>台日</v>
          </cell>
        </row>
        <row r="98">
          <cell r="A98">
            <v>97</v>
          </cell>
          <cell r="B98">
            <v>165</v>
          </cell>
          <cell r="C98" t="str">
            <v>ﾎﾟﾝﾌﾟ運転工（40～120m3未満 常時)</v>
          </cell>
          <cell r="D98" t="str">
            <v>台日</v>
          </cell>
        </row>
        <row r="99">
          <cell r="A99">
            <v>98</v>
          </cell>
          <cell r="B99">
            <v>166</v>
          </cell>
          <cell r="C99" t="str">
            <v>交通誘導警備員Ａ</v>
          </cell>
          <cell r="D99" t="str">
            <v>人日</v>
          </cell>
        </row>
        <row r="100">
          <cell r="A100">
            <v>99</v>
          </cell>
          <cell r="B100">
            <v>167</v>
          </cell>
          <cell r="C100" t="str">
            <v>交通誘導警備員Ｂ</v>
          </cell>
          <cell r="D100" t="str">
            <v>人日</v>
          </cell>
        </row>
        <row r="101">
          <cell r="A101">
            <v>100</v>
          </cell>
          <cell r="B101" t="str">
            <v/>
          </cell>
          <cell r="C101" t="str">
            <v/>
          </cell>
          <cell r="D101" t="str">
            <v/>
          </cell>
        </row>
        <row r="102">
          <cell r="A102">
            <v>101</v>
          </cell>
          <cell r="C102" t="str">
            <v>現地調査工（桝取付管）</v>
          </cell>
          <cell r="D102" t="str">
            <v>ヵ所</v>
          </cell>
        </row>
        <row r="103">
          <cell r="A103">
            <v>102</v>
          </cell>
          <cell r="C103" t="str">
            <v>取付管カメラ調査工</v>
          </cell>
          <cell r="D103" t="str">
            <v>ヵ所</v>
          </cell>
        </row>
        <row r="104">
          <cell r="A104">
            <v>103</v>
          </cell>
          <cell r="C104" t="str">
            <v>桝探し工</v>
          </cell>
          <cell r="D104" t="str">
            <v>ヵ所</v>
          </cell>
        </row>
        <row r="105">
          <cell r="A105">
            <v>104</v>
          </cell>
          <cell r="C105" t="str">
            <v>コンクリート桝修正工</v>
          </cell>
          <cell r="D105" t="str">
            <v>ヵ所</v>
          </cell>
        </row>
        <row r="106">
          <cell r="A106">
            <v>105</v>
          </cell>
          <cell r="C106" t="str">
            <v>塩ビ桝修正工</v>
          </cell>
          <cell r="D106" t="str">
            <v>ヵ所</v>
          </cell>
        </row>
        <row r="107">
          <cell r="A107">
            <v>106</v>
          </cell>
          <cell r="C107" t="str">
            <v>桝取付部修繕工</v>
          </cell>
          <cell r="D107" t="str">
            <v>ヵ所</v>
          </cell>
        </row>
        <row r="108">
          <cell r="A108">
            <v>107</v>
          </cell>
          <cell r="C108" t="str">
            <v>桝蓋交換工</v>
          </cell>
          <cell r="D108" t="str">
            <v>ヵ所</v>
          </cell>
        </row>
        <row r="109">
          <cell r="A109">
            <v>108</v>
          </cell>
          <cell r="C109" t="str">
            <v>閉塞工</v>
          </cell>
          <cell r="D109" t="str">
            <v>ヵ所</v>
          </cell>
        </row>
        <row r="110">
          <cell r="A110">
            <v>109</v>
          </cell>
          <cell r="C110" t="str">
            <v>桝内修繕工</v>
          </cell>
          <cell r="D110" t="str">
            <v>ヵ所</v>
          </cell>
        </row>
        <row r="111">
          <cell r="A111">
            <v>110</v>
          </cell>
          <cell r="C111" t="str">
            <v>コンクリート桝設置工</v>
          </cell>
          <cell r="D111" t="str">
            <v>ヵ所</v>
          </cell>
        </row>
        <row r="112">
          <cell r="A112">
            <v>111</v>
          </cell>
          <cell r="C112" t="str">
            <v>塩ビ桝設置工</v>
          </cell>
          <cell r="D112" t="str">
            <v>ヵ所</v>
          </cell>
        </row>
        <row r="113">
          <cell r="A113">
            <v>112</v>
          </cell>
          <cell r="C113" t="str">
            <v>現地調査点検工（マンホール）</v>
          </cell>
          <cell r="D113" t="str">
            <v>ヵ所</v>
          </cell>
        </row>
        <row r="114">
          <cell r="A114">
            <v>113</v>
          </cell>
          <cell r="C114" t="str">
            <v>足掛金物補修工（W=400）</v>
          </cell>
          <cell r="D114" t="str">
            <v>ヵ所</v>
          </cell>
        </row>
        <row r="115">
          <cell r="A115">
            <v>114</v>
          </cell>
          <cell r="C115" t="str">
            <v>足掛金物補修工（W=150 継足管）</v>
          </cell>
          <cell r="D115" t="str">
            <v>ヵ所</v>
          </cell>
        </row>
        <row r="116">
          <cell r="A116">
            <v>115</v>
          </cell>
          <cell r="C116" t="str">
            <v>足掛金物補修工（W=150 直壁）</v>
          </cell>
          <cell r="D116" t="str">
            <v>ヵ所</v>
          </cell>
        </row>
        <row r="117">
          <cell r="A117">
            <v>116</v>
          </cell>
          <cell r="C117" t="str">
            <v>光ケーブル点検工</v>
          </cell>
          <cell r="D117" t="str">
            <v>ヵ所</v>
          </cell>
        </row>
        <row r="118">
          <cell r="A118">
            <v>117</v>
          </cell>
          <cell r="C118" t="str">
            <v>オイルフェンス設置撤去工</v>
          </cell>
          <cell r="D118" t="str">
            <v>ヵ所</v>
          </cell>
        </row>
        <row r="119">
          <cell r="A119">
            <v>118</v>
          </cell>
          <cell r="C119" t="str">
            <v>本管潜行目視調査工</v>
          </cell>
          <cell r="D119" t="str">
            <v>m</v>
          </cell>
        </row>
        <row r="120">
          <cell r="A120">
            <v>119</v>
          </cell>
          <cell r="C120" t="str">
            <v>本管カメラ調査工</v>
          </cell>
          <cell r="D120" t="str">
            <v>m</v>
          </cell>
        </row>
        <row r="121">
          <cell r="A121">
            <v>120</v>
          </cell>
          <cell r="C121" t="str">
            <v>取付管特殊カメラ据付工</v>
          </cell>
          <cell r="D121" t="str">
            <v>m</v>
          </cell>
        </row>
        <row r="122">
          <cell r="A122">
            <v>121</v>
          </cell>
          <cell r="C122" t="str">
            <v>取付管特殊カメラ調査工</v>
          </cell>
          <cell r="D122" t="str">
            <v>ヵ所</v>
          </cell>
        </row>
        <row r="123">
          <cell r="A123">
            <v>122</v>
          </cell>
          <cell r="C123" t="str">
            <v>取付管清掃工</v>
          </cell>
          <cell r="D123" t="str">
            <v>ヵ所</v>
          </cell>
        </row>
        <row r="124">
          <cell r="A124">
            <v>123</v>
          </cell>
          <cell r="C124" t="str">
            <v>取付管清掃工（未作業）</v>
          </cell>
          <cell r="D124" t="str">
            <v>ヵ所</v>
          </cell>
        </row>
        <row r="125">
          <cell r="A125">
            <v>124</v>
          </cell>
          <cell r="C125" t="str">
            <v>高圧洗浄車運転工</v>
          </cell>
          <cell r="D125" t="str">
            <v>h</v>
          </cell>
        </row>
        <row r="126">
          <cell r="A126">
            <v>125</v>
          </cell>
          <cell r="C126" t="str">
            <v>給水車運転工</v>
          </cell>
          <cell r="D126" t="str">
            <v>h</v>
          </cell>
        </row>
        <row r="127">
          <cell r="A127">
            <v>126</v>
          </cell>
          <cell r="C127" t="str">
            <v>本管洗浄工</v>
          </cell>
          <cell r="D127" t="str">
            <v>m</v>
          </cell>
        </row>
        <row r="128">
          <cell r="A128">
            <v>127</v>
          </cell>
          <cell r="C128" t="str">
            <v>バキューム車運転工(4t)</v>
          </cell>
          <cell r="D128" t="str">
            <v>h</v>
          </cell>
        </row>
        <row r="129">
          <cell r="A129">
            <v>128</v>
          </cell>
          <cell r="C129" t="str">
            <v>バキューム車運転工(8t)</v>
          </cell>
          <cell r="D129" t="str">
            <v>h</v>
          </cell>
        </row>
        <row r="130">
          <cell r="A130">
            <v>129</v>
          </cell>
          <cell r="C130" t="str">
            <v>土のう仮締切工</v>
          </cell>
          <cell r="D130" t="str">
            <v>袋</v>
          </cell>
        </row>
        <row r="131">
          <cell r="A131">
            <v>130</v>
          </cell>
          <cell r="C131" t="str">
            <v>道路雨水桝清掃工</v>
          </cell>
          <cell r="D131" t="str">
            <v>ヵ所</v>
          </cell>
        </row>
        <row r="132">
          <cell r="A132">
            <v>131</v>
          </cell>
          <cell r="C132" t="str">
            <v>道路雨水桝・浸透桝点検工</v>
          </cell>
          <cell r="D132" t="str">
            <v>ヵ所</v>
          </cell>
        </row>
        <row r="133">
          <cell r="A133">
            <v>132</v>
          </cell>
          <cell r="C133" t="str">
            <v>取付管内面補修材（φ150）</v>
          </cell>
          <cell r="D133" t="str">
            <v>ｍ</v>
          </cell>
        </row>
        <row r="134">
          <cell r="A134">
            <v>133</v>
          </cell>
          <cell r="C134" t="str">
            <v>取付管内面修繕工（φ150）</v>
          </cell>
          <cell r="D134" t="str">
            <v>ヵ所</v>
          </cell>
        </row>
        <row r="135">
          <cell r="A135">
            <v>134</v>
          </cell>
          <cell r="C135" t="str">
            <v>管路内面修繕工（φ150～200）</v>
          </cell>
          <cell r="D135" t="str">
            <v>ヵ所</v>
          </cell>
        </row>
        <row r="136">
          <cell r="A136">
            <v>135</v>
          </cell>
          <cell r="C136" t="str">
            <v>管路内面修繕工（φ250～380）</v>
          </cell>
          <cell r="D136" t="str">
            <v>ヵ所</v>
          </cell>
        </row>
        <row r="137">
          <cell r="A137">
            <v>136</v>
          </cell>
          <cell r="C137" t="str">
            <v>管路内面修繕工（φ400～450）</v>
          </cell>
          <cell r="D137" t="str">
            <v>ヵ所</v>
          </cell>
        </row>
        <row r="138">
          <cell r="A138">
            <v>137</v>
          </cell>
          <cell r="C138" t="str">
            <v>管路内面修繕工（φ500～600）</v>
          </cell>
          <cell r="D138" t="str">
            <v>ヵ所</v>
          </cell>
        </row>
        <row r="139">
          <cell r="A139">
            <v>138</v>
          </cell>
          <cell r="C139" t="str">
            <v>管路内面修繕工（φ700～750）</v>
          </cell>
          <cell r="D139" t="str">
            <v>ヵ所</v>
          </cell>
        </row>
        <row r="140">
          <cell r="A140">
            <v>139</v>
          </cell>
          <cell r="C140" t="str">
            <v>一体型内面補修工（φ250～300）</v>
          </cell>
          <cell r="D140" t="str">
            <v>ヵ所</v>
          </cell>
        </row>
        <row r="141">
          <cell r="A141">
            <v>140</v>
          </cell>
          <cell r="C141" t="str">
            <v>一体型内面補修工（φ350）</v>
          </cell>
          <cell r="D141" t="str">
            <v>ヵ所</v>
          </cell>
        </row>
        <row r="142">
          <cell r="A142">
            <v>141</v>
          </cell>
          <cell r="C142" t="str">
            <v>一体型内面補修工（φ400～450）</v>
          </cell>
          <cell r="D142" t="str">
            <v>ヵ所</v>
          </cell>
        </row>
        <row r="143">
          <cell r="A143">
            <v>142</v>
          </cell>
          <cell r="C143" t="str">
            <v>段差修正工（φ250～350）</v>
          </cell>
          <cell r="D143" t="str">
            <v>ヵ所</v>
          </cell>
        </row>
        <row r="144">
          <cell r="A144">
            <v>143</v>
          </cell>
          <cell r="C144" t="str">
            <v>パッカー止水工（φ250～350）</v>
          </cell>
          <cell r="D144" t="str">
            <v>L</v>
          </cell>
        </row>
        <row r="145">
          <cell r="A145">
            <v>144</v>
          </cell>
          <cell r="C145" t="str">
            <v>パッカー止水工（φ400～600）</v>
          </cell>
          <cell r="D145" t="str">
            <v>L</v>
          </cell>
        </row>
        <row r="146">
          <cell r="A146">
            <v>145</v>
          </cell>
          <cell r="C146" t="str">
            <v>突出取付管除去工（機械）</v>
          </cell>
          <cell r="D146" t="str">
            <v>ヵ所</v>
          </cell>
        </row>
        <row r="147">
          <cell r="A147">
            <v>146</v>
          </cell>
          <cell r="C147" t="str">
            <v>モルタル除去工（機械）</v>
          </cell>
          <cell r="D147" t="str">
            <v>ヵ所</v>
          </cell>
        </row>
        <row r="148">
          <cell r="A148">
            <v>147</v>
          </cell>
          <cell r="C148" t="str">
            <v>木根・パッキン除去工（機械）</v>
          </cell>
          <cell r="D148" t="str">
            <v>ヵ所</v>
          </cell>
        </row>
        <row r="149">
          <cell r="A149">
            <v>148</v>
          </cell>
          <cell r="C149" t="str">
            <v>モルタル等除去工（人力）</v>
          </cell>
          <cell r="D149" t="str">
            <v>ヵ所</v>
          </cell>
        </row>
        <row r="150">
          <cell r="A150">
            <v>149</v>
          </cell>
          <cell r="C150" t="str">
            <v>取付管口仕上工（機械）</v>
          </cell>
          <cell r="D150" t="str">
            <v>ヵ所</v>
          </cell>
        </row>
        <row r="151">
          <cell r="A151">
            <v>150</v>
          </cell>
          <cell r="C151" t="str">
            <v>インバート・躯体等補修工（5cm未満）</v>
          </cell>
          <cell r="D151" t="str">
            <v>m2</v>
          </cell>
        </row>
        <row r="152">
          <cell r="A152">
            <v>151</v>
          </cell>
          <cell r="C152" t="str">
            <v>インバート・躯体等補修工（5cm以上）</v>
          </cell>
          <cell r="D152" t="str">
            <v>m2</v>
          </cell>
        </row>
        <row r="153">
          <cell r="A153">
            <v>152</v>
          </cell>
          <cell r="C153" t="str">
            <v>目地補修工</v>
          </cell>
          <cell r="D153" t="str">
            <v>m</v>
          </cell>
        </row>
        <row r="154">
          <cell r="A154">
            <v>153</v>
          </cell>
          <cell r="C154" t="str">
            <v>陥没仮復旧工</v>
          </cell>
          <cell r="D154" t="str">
            <v>m3</v>
          </cell>
        </row>
        <row r="155">
          <cell r="A155">
            <v>154</v>
          </cell>
          <cell r="C155" t="str">
            <v>舗装復旧工</v>
          </cell>
          <cell r="D155" t="str">
            <v>m2</v>
          </cell>
        </row>
        <row r="156">
          <cell r="A156">
            <v>155</v>
          </cell>
          <cell r="C156" t="str">
            <v>舗装仮復旧工</v>
          </cell>
          <cell r="D156" t="str">
            <v>m2</v>
          </cell>
        </row>
        <row r="157">
          <cell r="A157">
            <v>156</v>
          </cell>
          <cell r="C157" t="str">
            <v>インターロッキング復旧工</v>
          </cell>
          <cell r="D157" t="str">
            <v>m2</v>
          </cell>
        </row>
        <row r="158">
          <cell r="A158">
            <v>157</v>
          </cell>
          <cell r="C158" t="str">
            <v>掘削工</v>
          </cell>
          <cell r="D158" t="str">
            <v>m3</v>
          </cell>
        </row>
        <row r="159">
          <cell r="A159">
            <v>158</v>
          </cell>
          <cell r="C159" t="str">
            <v>除雪工</v>
          </cell>
          <cell r="D159" t="str">
            <v>ヵ所</v>
          </cell>
        </row>
        <row r="160">
          <cell r="A160">
            <v>159</v>
          </cell>
          <cell r="C160" t="str">
            <v>油脂類等追跡調査工</v>
          </cell>
          <cell r="D160" t="str">
            <v>h</v>
          </cell>
        </row>
        <row r="161">
          <cell r="A161">
            <v>160</v>
          </cell>
          <cell r="C161" t="str">
            <v>下水道管路巡視点検工</v>
          </cell>
          <cell r="D161" t="str">
            <v>ｋm</v>
          </cell>
        </row>
        <row r="162">
          <cell r="A162">
            <v>161</v>
          </cell>
          <cell r="C162" t="str">
            <v>ポンプ設置撤去工</v>
          </cell>
          <cell r="D162" t="str">
            <v>ヵ所</v>
          </cell>
        </row>
        <row r="163">
          <cell r="A163">
            <v>162</v>
          </cell>
          <cell r="C163" t="str">
            <v>ﾎﾟﾝﾌﾟ運転工（0～40m3未満 作業時）</v>
          </cell>
          <cell r="D163" t="str">
            <v>台日</v>
          </cell>
        </row>
        <row r="164">
          <cell r="A164">
            <v>163</v>
          </cell>
          <cell r="C164" t="str">
            <v>ﾎﾟﾝﾌﾟ運転工（0～40m3未満 常時）</v>
          </cell>
          <cell r="D164" t="str">
            <v>台日</v>
          </cell>
        </row>
        <row r="165">
          <cell r="A165">
            <v>164</v>
          </cell>
          <cell r="C165" t="str">
            <v>ﾎﾟﾝﾌﾟ運転工（40～120m3未満 作業時)</v>
          </cell>
          <cell r="D165" t="str">
            <v>台日</v>
          </cell>
        </row>
        <row r="166">
          <cell r="A166">
            <v>165</v>
          </cell>
          <cell r="C166" t="str">
            <v>ﾎﾟﾝﾌﾟ運転工（40～120m3未満 常時)</v>
          </cell>
          <cell r="D166" t="str">
            <v>台日</v>
          </cell>
        </row>
        <row r="167">
          <cell r="A167">
            <v>166</v>
          </cell>
          <cell r="C167" t="str">
            <v>交通誘導警備員Ａ</v>
          </cell>
          <cell r="D167" t="str">
            <v>人日</v>
          </cell>
        </row>
        <row r="168">
          <cell r="A168">
            <v>167</v>
          </cell>
          <cell r="C168" t="str">
            <v>交通誘導警備員Ｂ</v>
          </cell>
          <cell r="D168" t="str">
            <v>人日</v>
          </cell>
        </row>
        <row r="169">
          <cell r="A169">
            <v>168</v>
          </cell>
          <cell r="C169" t="str">
            <v/>
          </cell>
          <cell r="D169" t="str">
            <v/>
          </cell>
        </row>
        <row r="170">
          <cell r="A170">
            <v>169</v>
          </cell>
          <cell r="C170" t="str">
            <v/>
          </cell>
          <cell r="D170" t="str">
            <v/>
          </cell>
        </row>
        <row r="171">
          <cell r="A171">
            <v>170</v>
          </cell>
          <cell r="C171" t="str">
            <v/>
          </cell>
          <cell r="D171" t="str">
            <v/>
          </cell>
        </row>
        <row r="172">
          <cell r="A172">
            <v>171</v>
          </cell>
          <cell r="C172" t="str">
            <v/>
          </cell>
          <cell r="D172" t="str">
            <v/>
          </cell>
        </row>
        <row r="173">
          <cell r="A173">
            <v>172</v>
          </cell>
          <cell r="C173" t="str">
            <v/>
          </cell>
          <cell r="D173" t="str">
            <v/>
          </cell>
        </row>
        <row r="174">
          <cell r="A174">
            <v>173</v>
          </cell>
          <cell r="C174" t="str">
            <v/>
          </cell>
          <cell r="D174" t="str">
            <v/>
          </cell>
        </row>
        <row r="175">
          <cell r="A175">
            <v>174</v>
          </cell>
          <cell r="C175" t="str">
            <v/>
          </cell>
          <cell r="D175" t="str">
            <v/>
          </cell>
        </row>
        <row r="176">
          <cell r="A176">
            <v>175</v>
          </cell>
          <cell r="C176" t="str">
            <v/>
          </cell>
          <cell r="D176" t="str">
            <v/>
          </cell>
        </row>
        <row r="177">
          <cell r="A177">
            <v>176</v>
          </cell>
          <cell r="C177" t="str">
            <v/>
          </cell>
          <cell r="D177" t="str">
            <v/>
          </cell>
        </row>
        <row r="178">
          <cell r="A178">
            <v>177</v>
          </cell>
          <cell r="C178" t="str">
            <v/>
          </cell>
          <cell r="D178" t="str">
            <v/>
          </cell>
        </row>
        <row r="179">
          <cell r="A179">
            <v>178</v>
          </cell>
          <cell r="C179" t="str">
            <v/>
          </cell>
          <cell r="D179" t="str">
            <v/>
          </cell>
        </row>
        <row r="180">
          <cell r="A180">
            <v>179</v>
          </cell>
          <cell r="C180" t="str">
            <v/>
          </cell>
          <cell r="D180" t="str">
            <v/>
          </cell>
        </row>
        <row r="181">
          <cell r="A181">
            <v>180</v>
          </cell>
          <cell r="C181" t="str">
            <v/>
          </cell>
          <cell r="D181" t="str">
            <v/>
          </cell>
        </row>
        <row r="182">
          <cell r="A182">
            <v>181</v>
          </cell>
          <cell r="C182" t="str">
            <v/>
          </cell>
          <cell r="D182" t="str">
            <v/>
          </cell>
        </row>
        <row r="183">
          <cell r="A183">
            <v>182</v>
          </cell>
          <cell r="C183" t="str">
            <v/>
          </cell>
          <cell r="D183" t="str">
            <v/>
          </cell>
        </row>
        <row r="184">
          <cell r="A184">
            <v>183</v>
          </cell>
          <cell r="C184" t="str">
            <v/>
          </cell>
          <cell r="D184" t="str">
            <v/>
          </cell>
        </row>
        <row r="185">
          <cell r="A185">
            <v>184</v>
          </cell>
          <cell r="C185" t="str">
            <v/>
          </cell>
          <cell r="D185" t="str">
            <v/>
          </cell>
        </row>
        <row r="186">
          <cell r="A186">
            <v>185</v>
          </cell>
          <cell r="C186" t="str">
            <v/>
          </cell>
          <cell r="D186" t="str">
            <v/>
          </cell>
        </row>
        <row r="187">
          <cell r="A187">
            <v>186</v>
          </cell>
          <cell r="C187" t="str">
            <v/>
          </cell>
          <cell r="D187" t="str">
            <v/>
          </cell>
        </row>
        <row r="188">
          <cell r="A188">
            <v>187</v>
          </cell>
          <cell r="C188" t="str">
            <v/>
          </cell>
          <cell r="D188" t="str">
            <v/>
          </cell>
        </row>
        <row r="189">
          <cell r="A189">
            <v>188</v>
          </cell>
          <cell r="C189" t="str">
            <v/>
          </cell>
          <cell r="D189" t="str">
            <v/>
          </cell>
        </row>
        <row r="190">
          <cell r="A190">
            <v>189</v>
          </cell>
          <cell r="C190" t="str">
            <v/>
          </cell>
          <cell r="D190" t="str">
            <v/>
          </cell>
        </row>
        <row r="191">
          <cell r="A191">
            <v>190</v>
          </cell>
          <cell r="C191" t="str">
            <v/>
          </cell>
          <cell r="D191" t="str">
            <v/>
          </cell>
        </row>
        <row r="192">
          <cell r="A192">
            <v>191</v>
          </cell>
          <cell r="C192" t="str">
            <v/>
          </cell>
          <cell r="D192" t="str">
            <v/>
          </cell>
        </row>
        <row r="193">
          <cell r="A193">
            <v>192</v>
          </cell>
          <cell r="C193" t="str">
            <v/>
          </cell>
          <cell r="D193" t="str">
            <v/>
          </cell>
        </row>
        <row r="194">
          <cell r="A194">
            <v>193</v>
          </cell>
          <cell r="C194" t="str">
            <v/>
          </cell>
          <cell r="D194" t="str">
            <v/>
          </cell>
        </row>
        <row r="195">
          <cell r="A195">
            <v>194</v>
          </cell>
          <cell r="C195" t="str">
            <v/>
          </cell>
          <cell r="D195" t="str">
            <v/>
          </cell>
        </row>
        <row r="196">
          <cell r="A196">
            <v>195</v>
          </cell>
          <cell r="C196" t="str">
            <v/>
          </cell>
          <cell r="D196" t="str">
            <v/>
          </cell>
        </row>
        <row r="197">
          <cell r="A197">
            <v>196</v>
          </cell>
          <cell r="C197" t="str">
            <v/>
          </cell>
          <cell r="D197" t="str">
            <v/>
          </cell>
        </row>
        <row r="198">
          <cell r="A198">
            <v>197</v>
          </cell>
          <cell r="C198" t="str">
            <v/>
          </cell>
          <cell r="D198" t="str">
            <v/>
          </cell>
        </row>
        <row r="199">
          <cell r="A199">
            <v>198</v>
          </cell>
          <cell r="C199" t="str">
            <v/>
          </cell>
          <cell r="D199" t="str">
            <v/>
          </cell>
        </row>
        <row r="200">
          <cell r="A200">
            <v>199</v>
          </cell>
          <cell r="C200" t="str">
            <v/>
          </cell>
          <cell r="D200" t="str">
            <v/>
          </cell>
        </row>
        <row r="201">
          <cell r="A201">
            <v>200</v>
          </cell>
          <cell r="B201" t="str">
            <v/>
          </cell>
          <cell r="C201" t="str">
            <v>電話受付相談</v>
          </cell>
          <cell r="D201" t="str">
            <v>回</v>
          </cell>
        </row>
        <row r="202">
          <cell r="A202">
            <v>201</v>
          </cell>
          <cell r="C202" t="str">
            <v>汚水桝用蓋</v>
          </cell>
          <cell r="D202" t="str">
            <v>個</v>
          </cell>
        </row>
        <row r="203">
          <cell r="A203">
            <v>202</v>
          </cell>
          <cell r="C203" t="str">
            <v>汚水桝用上部</v>
          </cell>
          <cell r="D203" t="str">
            <v>個</v>
          </cell>
        </row>
        <row r="204">
          <cell r="A204">
            <v>203</v>
          </cell>
          <cell r="C204" t="str">
            <v>汚水桝用増強蓋</v>
          </cell>
          <cell r="D204" t="str">
            <v>個</v>
          </cell>
        </row>
        <row r="205">
          <cell r="A205">
            <v>204</v>
          </cell>
          <cell r="C205" t="str">
            <v>汚水桝用空気抜き付蓋(鉄巻き)</v>
          </cell>
          <cell r="D205" t="str">
            <v>個</v>
          </cell>
        </row>
        <row r="206">
          <cell r="A206">
            <v>205</v>
          </cell>
          <cell r="C206" t="str">
            <v>汚水桝用胴部</v>
          </cell>
          <cell r="D206" t="str">
            <v>個</v>
          </cell>
        </row>
        <row r="207">
          <cell r="A207">
            <v>206</v>
          </cell>
          <cell r="C207" t="str">
            <v>汚水桝用底部</v>
          </cell>
          <cell r="D207" t="str">
            <v>個</v>
          </cell>
        </row>
        <row r="208">
          <cell r="A208">
            <v>207</v>
          </cell>
          <cell r="C208" t="str">
            <v>汚水桝用継足管</v>
          </cell>
          <cell r="D208" t="str">
            <v>cm</v>
          </cell>
        </row>
        <row r="209">
          <cell r="A209">
            <v>208</v>
          </cell>
          <cell r="C209" t="str">
            <v>特殊汚水桝上部1</v>
          </cell>
          <cell r="D209" t="str">
            <v>個</v>
          </cell>
        </row>
        <row r="210">
          <cell r="A210">
            <v>209</v>
          </cell>
          <cell r="C210" t="str">
            <v>特殊汚水桝上部2</v>
          </cell>
          <cell r="D210" t="str">
            <v>個</v>
          </cell>
        </row>
        <row r="211">
          <cell r="A211">
            <v>210</v>
          </cell>
          <cell r="C211" t="str">
            <v>特殊汚水桝中間部</v>
          </cell>
          <cell r="D211" t="str">
            <v>個</v>
          </cell>
        </row>
        <row r="212">
          <cell r="A212">
            <v>211</v>
          </cell>
          <cell r="C212" t="str">
            <v>特殊汚水桝下部</v>
          </cell>
          <cell r="D212" t="str">
            <v>個</v>
          </cell>
        </row>
        <row r="213">
          <cell r="A213">
            <v>212</v>
          </cell>
          <cell r="C213" t="str">
            <v>特殊汚水桝底部</v>
          </cell>
          <cell r="D213" t="str">
            <v>個</v>
          </cell>
        </row>
        <row r="214">
          <cell r="A214">
            <v>213</v>
          </cell>
          <cell r="C214" t="str">
            <v>塩ﾋﾞ管</v>
          </cell>
          <cell r="D214" t="str">
            <v>ｍ</v>
          </cell>
        </row>
        <row r="215">
          <cell r="A215">
            <v>214</v>
          </cell>
          <cell r="C215" t="str">
            <v>塩ﾋﾞ管</v>
          </cell>
          <cell r="D215" t="str">
            <v>ｍ</v>
          </cell>
        </row>
        <row r="216">
          <cell r="A216">
            <v>215</v>
          </cell>
          <cell r="C216" t="str">
            <v>立上がり管用硬質塩ﾋﾞ管</v>
          </cell>
          <cell r="D216" t="str">
            <v>ｍ</v>
          </cell>
        </row>
        <row r="217">
          <cell r="A217">
            <v>216</v>
          </cell>
          <cell r="C217" t="str">
            <v>塩ビ製公共桝鉄蓋</v>
          </cell>
          <cell r="D217" t="str">
            <v>個</v>
          </cell>
        </row>
        <row r="218">
          <cell r="A218">
            <v>217</v>
          </cell>
          <cell r="C218" t="str">
            <v>塩ビ桝用差込継手</v>
          </cell>
          <cell r="D218" t="str">
            <v>個</v>
          </cell>
        </row>
        <row r="219">
          <cell r="A219">
            <v>218</v>
          </cell>
          <cell r="C219" t="str">
            <v>塩ビ自在曲管（φ150 15度）</v>
          </cell>
          <cell r="D219" t="str">
            <v>個</v>
          </cell>
        </row>
        <row r="220">
          <cell r="A220">
            <v>219</v>
          </cell>
          <cell r="C220" t="str">
            <v>塩ビ自在曲管（φ150 30度）</v>
          </cell>
          <cell r="D220" t="str">
            <v>個</v>
          </cell>
        </row>
        <row r="221">
          <cell r="A221">
            <v>220</v>
          </cell>
          <cell r="C221" t="str">
            <v>ｲﾝｸﾘｰｻﾞｰ</v>
          </cell>
          <cell r="D221" t="str">
            <v>個</v>
          </cell>
        </row>
        <row r="222">
          <cell r="A222">
            <v>221</v>
          </cell>
          <cell r="C222" t="str">
            <v>ｲﾝｸﾘｰｻﾞｰ</v>
          </cell>
          <cell r="D222" t="str">
            <v>個</v>
          </cell>
        </row>
        <row r="223">
          <cell r="A223">
            <v>222</v>
          </cell>
          <cell r="C223" t="str">
            <v>防臭ﾘﾝｸﾞ</v>
          </cell>
          <cell r="D223" t="str">
            <v>個</v>
          </cell>
        </row>
        <row r="224">
          <cell r="A224">
            <v>223</v>
          </cell>
          <cell r="C224" t="str">
            <v>防臭ﾘﾝｸﾞ</v>
          </cell>
          <cell r="D224" t="str">
            <v>個</v>
          </cell>
        </row>
        <row r="225">
          <cell r="A225">
            <v>224</v>
          </cell>
          <cell r="C225" t="str">
            <v>雨水桝用防臭器</v>
          </cell>
          <cell r="D225" t="str">
            <v>組</v>
          </cell>
        </row>
        <row r="226">
          <cell r="A226">
            <v>225</v>
          </cell>
          <cell r="C226" t="str">
            <v>防臭逆止弁</v>
          </cell>
          <cell r="D226" t="str">
            <v>個</v>
          </cell>
        </row>
        <row r="227">
          <cell r="A227">
            <v>226</v>
          </cell>
          <cell r="C227" t="str">
            <v>防臭逆止弁</v>
          </cell>
          <cell r="D227" t="str">
            <v>個</v>
          </cell>
        </row>
        <row r="228">
          <cell r="A228">
            <v>227</v>
          </cell>
          <cell r="C228" t="str">
            <v>断熱蓋（平受用）</v>
          </cell>
          <cell r="D228" t="str">
            <v>組</v>
          </cell>
        </row>
        <row r="229">
          <cell r="A229">
            <v>228</v>
          </cell>
          <cell r="C229" t="str">
            <v>断熱蓋（勾配受用）</v>
          </cell>
          <cell r="D229" t="str">
            <v>個</v>
          </cell>
        </row>
        <row r="230">
          <cell r="A230">
            <v>229</v>
          </cell>
          <cell r="C230" t="str">
            <v>ｸﾞﾚｰﾁﾝｸﾞ鉄蓋用防臭蓋</v>
          </cell>
          <cell r="D230" t="str">
            <v>個</v>
          </cell>
        </row>
        <row r="231">
          <cell r="A231">
            <v>230</v>
          </cell>
          <cell r="C231" t="str">
            <v>宅地雨水桝用蓋</v>
          </cell>
          <cell r="D231" t="str">
            <v>個</v>
          </cell>
        </row>
        <row r="232">
          <cell r="A232">
            <v>231</v>
          </cell>
          <cell r="C232" t="str">
            <v>宅地雨水桝用上部</v>
          </cell>
          <cell r="D232" t="str">
            <v>個</v>
          </cell>
        </row>
        <row r="233">
          <cell r="A233">
            <v>232</v>
          </cell>
          <cell r="C233" t="str">
            <v>宅地雨水桝用継足管</v>
          </cell>
          <cell r="D233" t="str">
            <v>cm</v>
          </cell>
        </row>
        <row r="234">
          <cell r="A234">
            <v>233</v>
          </cell>
          <cell r="C234" t="str">
            <v>宅地汚水桝用下部</v>
          </cell>
          <cell r="D234" t="str">
            <v>個</v>
          </cell>
        </row>
        <row r="235">
          <cell r="A235">
            <v>234</v>
          </cell>
          <cell r="C235" t="str">
            <v>ルーズカラー</v>
          </cell>
          <cell r="D235" t="str">
            <v>個</v>
          </cell>
        </row>
        <row r="236">
          <cell r="A236">
            <v>235</v>
          </cell>
          <cell r="C236" t="str">
            <v>オイルマット</v>
          </cell>
          <cell r="D236" t="str">
            <v>枚</v>
          </cell>
        </row>
        <row r="237">
          <cell r="A237">
            <v>236</v>
          </cell>
          <cell r="C237" t="str">
            <v>SP管</v>
          </cell>
          <cell r="D237" t="str">
            <v>本</v>
          </cell>
        </row>
        <row r="238">
          <cell r="A238">
            <v>237</v>
          </cell>
          <cell r="C238" t="str">
            <v>消毒液</v>
          </cell>
          <cell r="D238" t="str">
            <v>本</v>
          </cell>
        </row>
        <row r="239">
          <cell r="A239">
            <v>238</v>
          </cell>
          <cell r="C239" t="str">
            <v>汚水桝化粧用鉄蓋(金枠共)</v>
          </cell>
          <cell r="D239" t="str">
            <v>組</v>
          </cell>
        </row>
        <row r="240">
          <cell r="A240">
            <v>239</v>
          </cell>
          <cell r="C240" t="str">
            <v>VUｷｬｯﾌﾟ</v>
          </cell>
          <cell r="D240" t="str">
            <v>個</v>
          </cell>
        </row>
        <row r="241">
          <cell r="A241">
            <v>240</v>
          </cell>
          <cell r="C241" t="str">
            <v>VUｷｬｯﾌﾟ</v>
          </cell>
          <cell r="D241" t="str">
            <v>個</v>
          </cell>
        </row>
        <row r="242">
          <cell r="A242">
            <v>241</v>
          </cell>
          <cell r="C242" t="str">
            <v>下水道浸透施設用管口フィルタ</v>
          </cell>
          <cell r="D242" t="str">
            <v>個</v>
          </cell>
        </row>
        <row r="243">
          <cell r="A243">
            <v>242</v>
          </cell>
          <cell r="C243" t="str">
            <v>下水道浸透施設用管口フィルタ</v>
          </cell>
          <cell r="D243" t="str">
            <v>個</v>
          </cell>
        </row>
        <row r="244">
          <cell r="A244">
            <v>243</v>
          </cell>
          <cell r="C244" t="str">
            <v>下水道浸透桝上部</v>
          </cell>
          <cell r="D244" t="str">
            <v>個</v>
          </cell>
        </row>
        <row r="245">
          <cell r="A245">
            <v>244</v>
          </cell>
          <cell r="C245" t="str">
            <v>下水道浸透桝中間部</v>
          </cell>
          <cell r="D245" t="str">
            <v>個</v>
          </cell>
        </row>
        <row r="246">
          <cell r="A246">
            <v>245</v>
          </cell>
          <cell r="C246" t="str">
            <v>下水道浸透桝下部</v>
          </cell>
          <cell r="D246" t="str">
            <v>個</v>
          </cell>
        </row>
        <row r="247">
          <cell r="A247">
            <v>246</v>
          </cell>
          <cell r="C247" t="str">
            <v>下水道浸透桝用鉄蓋（Ｔ－２５）</v>
          </cell>
          <cell r="D247" t="str">
            <v>個</v>
          </cell>
        </row>
        <row r="248">
          <cell r="A248">
            <v>247</v>
          </cell>
          <cell r="C248">
            <v>0</v>
          </cell>
          <cell r="D248">
            <v>0</v>
          </cell>
        </row>
        <row r="249">
          <cell r="A249">
            <v>248</v>
          </cell>
          <cell r="C249">
            <v>0</v>
          </cell>
          <cell r="D249">
            <v>0</v>
          </cell>
        </row>
        <row r="250">
          <cell r="A250">
            <v>249</v>
          </cell>
          <cell r="C250">
            <v>0</v>
          </cell>
          <cell r="D250">
            <v>0</v>
          </cell>
        </row>
        <row r="251">
          <cell r="A251">
            <v>250</v>
          </cell>
          <cell r="C251">
            <v>0</v>
          </cell>
          <cell r="D251">
            <v>0</v>
          </cell>
        </row>
        <row r="252">
          <cell r="A252">
            <v>251</v>
          </cell>
          <cell r="C252">
            <v>0</v>
          </cell>
          <cell r="D252">
            <v>0</v>
          </cell>
        </row>
        <row r="253">
          <cell r="A253">
            <v>252</v>
          </cell>
          <cell r="C253">
            <v>0</v>
          </cell>
          <cell r="D253">
            <v>0</v>
          </cell>
        </row>
        <row r="254">
          <cell r="A254">
            <v>253</v>
          </cell>
          <cell r="C254">
            <v>0</v>
          </cell>
          <cell r="D254">
            <v>0</v>
          </cell>
        </row>
        <row r="255">
          <cell r="A255">
            <v>254</v>
          </cell>
          <cell r="C255">
            <v>0</v>
          </cell>
          <cell r="D255">
            <v>0</v>
          </cell>
        </row>
        <row r="256">
          <cell r="A256">
            <v>255</v>
          </cell>
          <cell r="C256">
            <v>0</v>
          </cell>
          <cell r="D256">
            <v>0</v>
          </cell>
        </row>
        <row r="257">
          <cell r="A257">
            <v>256</v>
          </cell>
          <cell r="C257">
            <v>0</v>
          </cell>
          <cell r="D257">
            <v>0</v>
          </cell>
        </row>
        <row r="258">
          <cell r="A258">
            <v>257</v>
          </cell>
          <cell r="C258">
            <v>0</v>
          </cell>
          <cell r="D258">
            <v>0</v>
          </cell>
        </row>
        <row r="259">
          <cell r="A259">
            <v>258</v>
          </cell>
          <cell r="C259">
            <v>0</v>
          </cell>
          <cell r="D259">
            <v>0</v>
          </cell>
        </row>
        <row r="260">
          <cell r="A260">
            <v>259</v>
          </cell>
          <cell r="C260">
            <v>0</v>
          </cell>
          <cell r="D260">
            <v>0</v>
          </cell>
        </row>
        <row r="261">
          <cell r="A261">
            <v>260</v>
          </cell>
          <cell r="C261">
            <v>0</v>
          </cell>
          <cell r="D261">
            <v>0</v>
          </cell>
        </row>
        <row r="262">
          <cell r="A262">
            <v>261</v>
          </cell>
          <cell r="C262">
            <v>0</v>
          </cell>
          <cell r="D262">
            <v>0</v>
          </cell>
        </row>
        <row r="263">
          <cell r="A263">
            <v>262</v>
          </cell>
          <cell r="C263">
            <v>0</v>
          </cell>
          <cell r="D263">
            <v>0</v>
          </cell>
        </row>
        <row r="264">
          <cell r="A264">
            <v>263</v>
          </cell>
          <cell r="C264">
            <v>0</v>
          </cell>
          <cell r="D264">
            <v>0</v>
          </cell>
        </row>
        <row r="265">
          <cell r="A265">
            <v>264</v>
          </cell>
          <cell r="C265">
            <v>0</v>
          </cell>
          <cell r="D265">
            <v>0</v>
          </cell>
        </row>
        <row r="266">
          <cell r="A266">
            <v>265</v>
          </cell>
          <cell r="C266">
            <v>0</v>
          </cell>
          <cell r="D266">
            <v>0</v>
          </cell>
        </row>
        <row r="267">
          <cell r="A267">
            <v>266</v>
          </cell>
          <cell r="C267">
            <v>0</v>
          </cell>
          <cell r="D267">
            <v>0</v>
          </cell>
        </row>
        <row r="268">
          <cell r="A268">
            <v>267</v>
          </cell>
          <cell r="C268">
            <v>0</v>
          </cell>
          <cell r="D268">
            <v>0</v>
          </cell>
        </row>
        <row r="269">
          <cell r="A269">
            <v>268</v>
          </cell>
          <cell r="C269">
            <v>0</v>
          </cell>
          <cell r="D269">
            <v>0</v>
          </cell>
        </row>
        <row r="270">
          <cell r="A270">
            <v>269</v>
          </cell>
          <cell r="C270">
            <v>0</v>
          </cell>
          <cell r="D270">
            <v>0</v>
          </cell>
        </row>
        <row r="271">
          <cell r="A271">
            <v>270</v>
          </cell>
          <cell r="C271">
            <v>0</v>
          </cell>
          <cell r="D271">
            <v>0</v>
          </cell>
        </row>
        <row r="272">
          <cell r="A272">
            <v>271</v>
          </cell>
          <cell r="C272">
            <v>0</v>
          </cell>
          <cell r="D272">
            <v>0</v>
          </cell>
        </row>
        <row r="273">
          <cell r="A273">
            <v>272</v>
          </cell>
          <cell r="C273">
            <v>0</v>
          </cell>
          <cell r="D273">
            <v>0</v>
          </cell>
        </row>
        <row r="274">
          <cell r="A274">
            <v>273</v>
          </cell>
          <cell r="C274">
            <v>0</v>
          </cell>
          <cell r="D274">
            <v>0</v>
          </cell>
        </row>
        <row r="275">
          <cell r="A275">
            <v>274</v>
          </cell>
          <cell r="C275">
            <v>0</v>
          </cell>
          <cell r="D275">
            <v>0</v>
          </cell>
        </row>
        <row r="276">
          <cell r="A276">
            <v>275</v>
          </cell>
          <cell r="C276">
            <v>0</v>
          </cell>
          <cell r="D276">
            <v>0</v>
          </cell>
        </row>
        <row r="277">
          <cell r="A277">
            <v>276</v>
          </cell>
          <cell r="C277">
            <v>0</v>
          </cell>
          <cell r="D277">
            <v>0</v>
          </cell>
        </row>
        <row r="278">
          <cell r="A278">
            <v>277</v>
          </cell>
          <cell r="C278">
            <v>0</v>
          </cell>
          <cell r="D278">
            <v>0</v>
          </cell>
        </row>
        <row r="279">
          <cell r="A279">
            <v>278</v>
          </cell>
          <cell r="C279">
            <v>0</v>
          </cell>
          <cell r="D279">
            <v>0</v>
          </cell>
        </row>
        <row r="280">
          <cell r="A280">
            <v>279</v>
          </cell>
          <cell r="C280">
            <v>0</v>
          </cell>
          <cell r="D280">
            <v>0</v>
          </cell>
        </row>
        <row r="281">
          <cell r="A281">
            <v>280</v>
          </cell>
          <cell r="C281">
            <v>0</v>
          </cell>
          <cell r="D281">
            <v>0</v>
          </cell>
        </row>
        <row r="282">
          <cell r="A282">
            <v>281</v>
          </cell>
          <cell r="C282">
            <v>0</v>
          </cell>
          <cell r="D282">
            <v>0</v>
          </cell>
        </row>
        <row r="283">
          <cell r="A283">
            <v>282</v>
          </cell>
          <cell r="C283">
            <v>0</v>
          </cell>
          <cell r="D283">
            <v>0</v>
          </cell>
        </row>
        <row r="284">
          <cell r="A284">
            <v>283</v>
          </cell>
          <cell r="C284">
            <v>0</v>
          </cell>
          <cell r="D284">
            <v>0</v>
          </cell>
        </row>
        <row r="285">
          <cell r="A285">
            <v>284</v>
          </cell>
          <cell r="C285">
            <v>0</v>
          </cell>
          <cell r="D285">
            <v>0</v>
          </cell>
        </row>
        <row r="286">
          <cell r="A286">
            <v>285</v>
          </cell>
          <cell r="C286">
            <v>0</v>
          </cell>
          <cell r="D286">
            <v>0</v>
          </cell>
        </row>
        <row r="287">
          <cell r="A287">
            <v>286</v>
          </cell>
          <cell r="C287">
            <v>0</v>
          </cell>
          <cell r="D287">
            <v>0</v>
          </cell>
        </row>
        <row r="288">
          <cell r="A288">
            <v>287</v>
          </cell>
          <cell r="C288">
            <v>0</v>
          </cell>
          <cell r="D288">
            <v>0</v>
          </cell>
        </row>
        <row r="289">
          <cell r="A289">
            <v>288</v>
          </cell>
          <cell r="C289">
            <v>0</v>
          </cell>
          <cell r="D289">
            <v>0</v>
          </cell>
        </row>
        <row r="290">
          <cell r="A290">
            <v>289</v>
          </cell>
          <cell r="C290">
            <v>0</v>
          </cell>
          <cell r="D290">
            <v>0</v>
          </cell>
        </row>
        <row r="291">
          <cell r="A291">
            <v>290</v>
          </cell>
          <cell r="C291">
            <v>0</v>
          </cell>
          <cell r="D291">
            <v>0</v>
          </cell>
        </row>
        <row r="292">
          <cell r="A292">
            <v>291</v>
          </cell>
          <cell r="C292">
            <v>0</v>
          </cell>
          <cell r="D292">
            <v>0</v>
          </cell>
        </row>
        <row r="293">
          <cell r="A293">
            <v>292</v>
          </cell>
          <cell r="C293">
            <v>0</v>
          </cell>
          <cell r="D293">
            <v>0</v>
          </cell>
        </row>
        <row r="294">
          <cell r="A294">
            <v>293</v>
          </cell>
          <cell r="C294">
            <v>0</v>
          </cell>
          <cell r="D294">
            <v>0</v>
          </cell>
        </row>
        <row r="295">
          <cell r="A295">
            <v>294</v>
          </cell>
          <cell r="C295">
            <v>0</v>
          </cell>
          <cell r="D295">
            <v>0</v>
          </cell>
        </row>
        <row r="296">
          <cell r="A296">
            <v>295</v>
          </cell>
          <cell r="C296">
            <v>0</v>
          </cell>
          <cell r="D296">
            <v>0</v>
          </cell>
        </row>
        <row r="297">
          <cell r="A297">
            <v>296</v>
          </cell>
          <cell r="C297">
            <v>0</v>
          </cell>
          <cell r="D297">
            <v>0</v>
          </cell>
        </row>
        <row r="298">
          <cell r="A298">
            <v>297</v>
          </cell>
          <cell r="C298">
            <v>0</v>
          </cell>
          <cell r="D298">
            <v>0</v>
          </cell>
        </row>
        <row r="299">
          <cell r="A299">
            <v>298</v>
          </cell>
          <cell r="C299">
            <v>0</v>
          </cell>
          <cell r="D299">
            <v>0</v>
          </cell>
        </row>
        <row r="300">
          <cell r="A300">
            <v>299</v>
          </cell>
          <cell r="C300">
            <v>0</v>
          </cell>
          <cell r="D300">
            <v>0</v>
          </cell>
        </row>
        <row r="301">
          <cell r="A301">
            <v>300</v>
          </cell>
          <cell r="C301">
            <v>0</v>
          </cell>
          <cell r="D301">
            <v>0</v>
          </cell>
        </row>
      </sheetData>
      <sheetData sheetId="29">
        <row r="2">
          <cell r="N2">
            <v>1</v>
          </cell>
          <cell r="O2" t="str">
            <v>現地調査工（桝取付管）</v>
          </cell>
          <cell r="P2" t="str">
            <v>ヵ所</v>
          </cell>
        </row>
        <row r="3">
          <cell r="N3">
            <v>2</v>
          </cell>
          <cell r="O3" t="str">
            <v>桝接続確認工</v>
          </cell>
          <cell r="P3" t="str">
            <v>ヵ所</v>
          </cell>
        </row>
        <row r="4">
          <cell r="N4">
            <v>3</v>
          </cell>
          <cell r="O4" t="str">
            <v>取付管カメラ調査工</v>
          </cell>
          <cell r="P4" t="str">
            <v>ヵ所</v>
          </cell>
        </row>
        <row r="5">
          <cell r="N5">
            <v>4</v>
          </cell>
          <cell r="O5" t="str">
            <v>桝探し工</v>
          </cell>
          <cell r="P5" t="str">
            <v>ヵ所</v>
          </cell>
        </row>
        <row r="6">
          <cell r="N6">
            <v>5</v>
          </cell>
          <cell r="O6" t="str">
            <v>コンクリート桝修正工</v>
          </cell>
          <cell r="P6" t="str">
            <v>ヵ所</v>
          </cell>
        </row>
        <row r="7">
          <cell r="N7">
            <v>6</v>
          </cell>
          <cell r="O7" t="str">
            <v>塩ビ桝修正工</v>
          </cell>
          <cell r="P7" t="str">
            <v>ヵ所</v>
          </cell>
        </row>
        <row r="8">
          <cell r="N8">
            <v>7</v>
          </cell>
          <cell r="O8" t="str">
            <v>桝取付部修繕工</v>
          </cell>
          <cell r="P8" t="str">
            <v>ヵ所</v>
          </cell>
        </row>
        <row r="9">
          <cell r="N9">
            <v>8</v>
          </cell>
          <cell r="O9" t="str">
            <v>桝蓋交換工</v>
          </cell>
          <cell r="P9" t="str">
            <v>ヵ所</v>
          </cell>
        </row>
        <row r="10">
          <cell r="N10">
            <v>9</v>
          </cell>
          <cell r="O10" t="str">
            <v>閉塞工</v>
          </cell>
          <cell r="P10" t="str">
            <v>ヵ所</v>
          </cell>
        </row>
        <row r="11">
          <cell r="N11">
            <v>10</v>
          </cell>
          <cell r="O11" t="str">
            <v>桝内修繕工</v>
          </cell>
          <cell r="P11" t="str">
            <v>ヵ所</v>
          </cell>
        </row>
        <row r="12">
          <cell r="N12">
            <v>11</v>
          </cell>
          <cell r="O12" t="str">
            <v>コンクリート桝設置工</v>
          </cell>
          <cell r="P12" t="str">
            <v>ヵ所</v>
          </cell>
        </row>
        <row r="13">
          <cell r="N13">
            <v>12</v>
          </cell>
          <cell r="O13" t="str">
            <v>塩ビ桝設置工</v>
          </cell>
          <cell r="P13" t="str">
            <v>ヵ所</v>
          </cell>
        </row>
        <row r="14">
          <cell r="N14">
            <v>13</v>
          </cell>
          <cell r="O14" t="str">
            <v>現地調査点検工（マンホール）</v>
          </cell>
          <cell r="P14" t="str">
            <v>ヵ所</v>
          </cell>
        </row>
        <row r="15">
          <cell r="N15">
            <v>14</v>
          </cell>
          <cell r="O15" t="str">
            <v>鉄蓋溶接工</v>
          </cell>
          <cell r="P15" t="str">
            <v>ヵ所</v>
          </cell>
        </row>
        <row r="16">
          <cell r="N16">
            <v>15</v>
          </cell>
          <cell r="O16" t="str">
            <v>足掛金物補修工（W=400）</v>
          </cell>
          <cell r="P16" t="str">
            <v>ヵ所</v>
          </cell>
        </row>
        <row r="17">
          <cell r="N17">
            <v>16</v>
          </cell>
          <cell r="O17" t="str">
            <v>足掛金物補修工（W=150 継足管）</v>
          </cell>
          <cell r="P17" t="str">
            <v>ヵ所</v>
          </cell>
        </row>
        <row r="18">
          <cell r="N18">
            <v>17</v>
          </cell>
          <cell r="O18" t="str">
            <v>足掛金物補修工（W=150 直壁）</v>
          </cell>
          <cell r="P18" t="str">
            <v>ヵ所</v>
          </cell>
        </row>
        <row r="19">
          <cell r="N19">
            <v>18</v>
          </cell>
          <cell r="O19" t="str">
            <v>断熱蓋設置・点検工</v>
          </cell>
          <cell r="P19" t="str">
            <v>ヵ所</v>
          </cell>
        </row>
        <row r="20">
          <cell r="N20">
            <v>19</v>
          </cell>
          <cell r="O20" t="str">
            <v>光ケーブル点検工</v>
          </cell>
          <cell r="P20" t="str">
            <v>ヵ所</v>
          </cell>
        </row>
        <row r="21">
          <cell r="N21">
            <v>20</v>
          </cell>
          <cell r="O21" t="str">
            <v>特殊マンホール・吐口点検工</v>
          </cell>
          <cell r="P21" t="str">
            <v>ヵ所</v>
          </cell>
        </row>
        <row r="22">
          <cell r="N22">
            <v>21</v>
          </cell>
          <cell r="O22" t="str">
            <v>特殊マンホール・吐口清掃工</v>
          </cell>
          <cell r="P22" t="str">
            <v>ヵ所</v>
          </cell>
        </row>
        <row r="23">
          <cell r="N23">
            <v>22</v>
          </cell>
          <cell r="O23" t="str">
            <v>合流改善施設点検工</v>
          </cell>
          <cell r="P23" t="str">
            <v>ヵ所</v>
          </cell>
        </row>
        <row r="24">
          <cell r="N24">
            <v>23</v>
          </cell>
          <cell r="O24" t="str">
            <v>合流改善施設（ネット式）清掃工</v>
          </cell>
          <cell r="P24" t="str">
            <v>枚</v>
          </cell>
        </row>
        <row r="25">
          <cell r="N25">
            <v>24</v>
          </cell>
          <cell r="O25" t="str">
            <v>合流改善施設（ブラシ・機械式）清掃工</v>
          </cell>
          <cell r="P25" t="str">
            <v>ヵ所</v>
          </cell>
        </row>
        <row r="26">
          <cell r="N26">
            <v>25</v>
          </cell>
          <cell r="O26" t="str">
            <v>合流改善施設（水面制御式）清掃工</v>
          </cell>
          <cell r="P26" t="str">
            <v>ヵ所</v>
          </cell>
        </row>
        <row r="27">
          <cell r="N27">
            <v>26</v>
          </cell>
          <cell r="O27" t="str">
            <v>オイルフェンス設置撤去工</v>
          </cell>
          <cell r="P27" t="str">
            <v>ヵ所</v>
          </cell>
        </row>
        <row r="28">
          <cell r="N28">
            <v>27</v>
          </cell>
          <cell r="O28" t="str">
            <v>硫化水素測定工</v>
          </cell>
          <cell r="P28" t="str">
            <v>ヵ所</v>
          </cell>
        </row>
        <row r="29">
          <cell r="N29">
            <v>28</v>
          </cell>
          <cell r="O29" t="str">
            <v>人孔巡視調査工</v>
          </cell>
          <cell r="P29" t="str">
            <v>ヵ所</v>
          </cell>
        </row>
        <row r="30">
          <cell r="N30">
            <v>29</v>
          </cell>
          <cell r="O30" t="str">
            <v>本管潜行目視調査工</v>
          </cell>
          <cell r="P30" t="str">
            <v>m</v>
          </cell>
        </row>
        <row r="31">
          <cell r="N31">
            <v>30</v>
          </cell>
          <cell r="O31" t="str">
            <v>本管カメラ調査工</v>
          </cell>
          <cell r="P31" t="str">
            <v>m</v>
          </cell>
        </row>
        <row r="32">
          <cell r="N32">
            <v>31</v>
          </cell>
          <cell r="O32" t="str">
            <v>取付管特殊カメラ据付工</v>
          </cell>
          <cell r="P32" t="str">
            <v>m</v>
          </cell>
        </row>
        <row r="33">
          <cell r="N33">
            <v>32</v>
          </cell>
          <cell r="O33" t="str">
            <v>取付管特殊カメラ調査工</v>
          </cell>
          <cell r="P33" t="str">
            <v>ヵ所</v>
          </cell>
        </row>
        <row r="34">
          <cell r="N34">
            <v>33</v>
          </cell>
          <cell r="O34" t="str">
            <v>取付管清掃工</v>
          </cell>
          <cell r="P34" t="str">
            <v>ヵ所</v>
          </cell>
        </row>
        <row r="35">
          <cell r="N35">
            <v>34</v>
          </cell>
          <cell r="O35" t="str">
            <v>取付管清掃工（未作業）</v>
          </cell>
          <cell r="P35" t="str">
            <v>ヵ所</v>
          </cell>
        </row>
        <row r="36">
          <cell r="N36">
            <v>35</v>
          </cell>
          <cell r="O36" t="str">
            <v>高圧洗浄車運転工</v>
          </cell>
          <cell r="P36" t="str">
            <v>h</v>
          </cell>
        </row>
        <row r="37">
          <cell r="N37">
            <v>36</v>
          </cell>
          <cell r="O37" t="str">
            <v>給水車運転工</v>
          </cell>
          <cell r="P37" t="str">
            <v>h</v>
          </cell>
        </row>
        <row r="38">
          <cell r="N38">
            <v>37</v>
          </cell>
          <cell r="O38" t="str">
            <v>本管洗浄工</v>
          </cell>
          <cell r="P38" t="str">
            <v>m</v>
          </cell>
        </row>
        <row r="39">
          <cell r="N39">
            <v>38</v>
          </cell>
          <cell r="O39" t="str">
            <v>バキューム車運転工(4t)</v>
          </cell>
          <cell r="P39" t="str">
            <v>h</v>
          </cell>
        </row>
        <row r="40">
          <cell r="N40">
            <v>39</v>
          </cell>
          <cell r="O40" t="str">
            <v>バキューム車運転工(8t)</v>
          </cell>
          <cell r="P40" t="str">
            <v>h</v>
          </cell>
        </row>
        <row r="41">
          <cell r="N41">
            <v>40</v>
          </cell>
          <cell r="O41" t="str">
            <v>土のう仮締切工</v>
          </cell>
          <cell r="P41" t="str">
            <v>袋</v>
          </cell>
        </row>
        <row r="42">
          <cell r="N42">
            <v>41</v>
          </cell>
          <cell r="O42" t="str">
            <v>道路雨水桝清掃工</v>
          </cell>
          <cell r="P42" t="str">
            <v>ヵ所</v>
          </cell>
        </row>
        <row r="43">
          <cell r="N43">
            <v>42</v>
          </cell>
          <cell r="O43" t="str">
            <v>道路雨水桝・浸透桝点検工</v>
          </cell>
          <cell r="P43" t="str">
            <v>ヵ所</v>
          </cell>
        </row>
        <row r="44">
          <cell r="N44">
            <v>43</v>
          </cell>
          <cell r="O44" t="str">
            <v>取付管内面補修材（φ150）</v>
          </cell>
          <cell r="P44" t="str">
            <v>ｍ</v>
          </cell>
        </row>
        <row r="45">
          <cell r="N45">
            <v>44</v>
          </cell>
          <cell r="O45" t="str">
            <v>取付管内面修繕工（φ150）</v>
          </cell>
          <cell r="P45" t="str">
            <v>ヵ所</v>
          </cell>
        </row>
        <row r="46">
          <cell r="N46">
            <v>45</v>
          </cell>
          <cell r="O46" t="str">
            <v>管路内面修繕工（φ150～200）</v>
          </cell>
          <cell r="P46" t="str">
            <v>ヵ所</v>
          </cell>
        </row>
        <row r="47">
          <cell r="N47">
            <v>46</v>
          </cell>
          <cell r="O47" t="str">
            <v>管路内面修繕工（φ250～380）</v>
          </cell>
          <cell r="P47" t="str">
            <v>ヵ所</v>
          </cell>
        </row>
        <row r="48">
          <cell r="N48">
            <v>47</v>
          </cell>
          <cell r="O48" t="str">
            <v>管路内面修繕工（φ400～450）</v>
          </cell>
          <cell r="P48" t="str">
            <v>ヵ所</v>
          </cell>
        </row>
        <row r="49">
          <cell r="N49">
            <v>48</v>
          </cell>
          <cell r="O49" t="str">
            <v>管路内面修繕工（φ500～600）</v>
          </cell>
          <cell r="P49" t="str">
            <v>ヵ所</v>
          </cell>
        </row>
        <row r="50">
          <cell r="N50">
            <v>49</v>
          </cell>
          <cell r="O50" t="str">
            <v>管路内面修繕工（φ700～750）</v>
          </cell>
          <cell r="P50" t="str">
            <v>ヵ所</v>
          </cell>
        </row>
        <row r="51">
          <cell r="N51">
            <v>50</v>
          </cell>
          <cell r="O51" t="str">
            <v>一体型内面補修工（φ250～300）</v>
          </cell>
          <cell r="P51" t="str">
            <v>ヵ所</v>
          </cell>
        </row>
        <row r="52">
          <cell r="N52">
            <v>51</v>
          </cell>
          <cell r="O52" t="str">
            <v>一体型内面補修工（φ350）</v>
          </cell>
          <cell r="P52" t="str">
            <v>ヵ所</v>
          </cell>
        </row>
        <row r="53">
          <cell r="N53">
            <v>52</v>
          </cell>
          <cell r="O53" t="str">
            <v>一体型内面補修工（φ400～450）</v>
          </cell>
          <cell r="P53" t="str">
            <v>ヵ所</v>
          </cell>
        </row>
        <row r="54">
          <cell r="N54">
            <v>53</v>
          </cell>
          <cell r="O54" t="str">
            <v>段差修正工（φ250～350）</v>
          </cell>
          <cell r="P54" t="str">
            <v>ヵ所</v>
          </cell>
        </row>
        <row r="55">
          <cell r="N55">
            <v>54</v>
          </cell>
          <cell r="O55" t="str">
            <v>パッカー止水工（φ250～350）</v>
          </cell>
          <cell r="P55" t="str">
            <v>L</v>
          </cell>
        </row>
        <row r="56">
          <cell r="N56">
            <v>55</v>
          </cell>
          <cell r="O56" t="str">
            <v>パッカー止水工（φ400～600）</v>
          </cell>
          <cell r="P56" t="str">
            <v>L</v>
          </cell>
        </row>
        <row r="57">
          <cell r="N57">
            <v>56</v>
          </cell>
          <cell r="O57" t="str">
            <v>突出取付管除去工（機械）</v>
          </cell>
          <cell r="P57" t="str">
            <v>ヵ所</v>
          </cell>
        </row>
        <row r="58">
          <cell r="N58">
            <v>57</v>
          </cell>
          <cell r="O58" t="str">
            <v>モルタル除去工（機械）</v>
          </cell>
          <cell r="P58" t="str">
            <v>ヵ所</v>
          </cell>
        </row>
        <row r="59">
          <cell r="N59">
            <v>58</v>
          </cell>
          <cell r="O59" t="str">
            <v>木根・パッキン除去工（機械）</v>
          </cell>
          <cell r="P59" t="str">
            <v>ヵ所</v>
          </cell>
        </row>
        <row r="60">
          <cell r="N60">
            <v>59</v>
          </cell>
          <cell r="O60" t="str">
            <v>モルタル等除去工（人力）</v>
          </cell>
          <cell r="P60" t="str">
            <v>ヵ所</v>
          </cell>
        </row>
        <row r="61">
          <cell r="N61">
            <v>60</v>
          </cell>
          <cell r="O61" t="str">
            <v>取付管口仕上工（機械）</v>
          </cell>
          <cell r="P61" t="str">
            <v>ヵ所</v>
          </cell>
        </row>
        <row r="62">
          <cell r="N62">
            <v>61</v>
          </cell>
          <cell r="O62" t="str">
            <v>インバート・躯体等補修工（5cm未満）</v>
          </cell>
          <cell r="P62" t="str">
            <v>m2</v>
          </cell>
        </row>
        <row r="63">
          <cell r="N63">
            <v>62</v>
          </cell>
          <cell r="O63" t="str">
            <v>インバート・躯体等補修工（5cm以上）</v>
          </cell>
          <cell r="P63" t="str">
            <v>m2</v>
          </cell>
        </row>
        <row r="64">
          <cell r="N64">
            <v>63</v>
          </cell>
          <cell r="O64" t="str">
            <v>目地補修工</v>
          </cell>
          <cell r="P64" t="str">
            <v>m</v>
          </cell>
        </row>
        <row r="65">
          <cell r="N65">
            <v>64</v>
          </cell>
          <cell r="O65" t="str">
            <v>陥没仮復旧工</v>
          </cell>
          <cell r="P65" t="str">
            <v>m3</v>
          </cell>
        </row>
        <row r="66">
          <cell r="N66">
            <v>65</v>
          </cell>
          <cell r="O66" t="str">
            <v>舗装復旧工</v>
          </cell>
          <cell r="P66" t="str">
            <v>m2</v>
          </cell>
        </row>
        <row r="67">
          <cell r="N67">
            <v>66</v>
          </cell>
          <cell r="O67" t="str">
            <v>舗装仮復旧工</v>
          </cell>
          <cell r="P67" t="str">
            <v>m2</v>
          </cell>
        </row>
        <row r="68">
          <cell r="N68">
            <v>67</v>
          </cell>
          <cell r="O68" t="str">
            <v>インターロッキング復旧工</v>
          </cell>
          <cell r="P68" t="str">
            <v>m2</v>
          </cell>
        </row>
        <row r="69">
          <cell r="N69">
            <v>68</v>
          </cell>
          <cell r="O69" t="str">
            <v>掘削工</v>
          </cell>
          <cell r="P69" t="str">
            <v>m3</v>
          </cell>
        </row>
        <row r="70">
          <cell r="N70">
            <v>69</v>
          </cell>
          <cell r="O70" t="str">
            <v>除草工</v>
          </cell>
          <cell r="P70" t="str">
            <v>m2</v>
          </cell>
        </row>
        <row r="71">
          <cell r="N71">
            <v>70</v>
          </cell>
          <cell r="O71" t="str">
            <v>伐採工（幹周20cm未満）</v>
          </cell>
          <cell r="P71" t="str">
            <v>本</v>
          </cell>
        </row>
        <row r="72">
          <cell r="N72">
            <v>71</v>
          </cell>
          <cell r="O72" t="str">
            <v>伐採工（幹周20cm以上30cm未満）</v>
          </cell>
          <cell r="P72" t="str">
            <v>本</v>
          </cell>
        </row>
        <row r="73">
          <cell r="N73">
            <v>72</v>
          </cell>
          <cell r="O73" t="str">
            <v>伐採工（幹周30cm以上60cm未満）</v>
          </cell>
          <cell r="P73" t="str">
            <v>本</v>
          </cell>
        </row>
        <row r="74">
          <cell r="N74">
            <v>73</v>
          </cell>
          <cell r="O74" t="str">
            <v>抜根工（幹周20cm未満）</v>
          </cell>
          <cell r="P74" t="str">
            <v>本</v>
          </cell>
        </row>
        <row r="75">
          <cell r="N75">
            <v>74</v>
          </cell>
          <cell r="O75" t="str">
            <v>抜根工（幹周20cm以上30cm未満）</v>
          </cell>
          <cell r="P75" t="str">
            <v>本</v>
          </cell>
        </row>
        <row r="76">
          <cell r="N76">
            <v>75</v>
          </cell>
          <cell r="O76" t="str">
            <v>抜根工（幹周30cm以上60cm未満）</v>
          </cell>
          <cell r="P76" t="str">
            <v>本</v>
          </cell>
        </row>
        <row r="77">
          <cell r="N77">
            <v>76</v>
          </cell>
          <cell r="O77" t="str">
            <v>車止め設置・取外し工</v>
          </cell>
          <cell r="P77" t="str">
            <v>ヵ所</v>
          </cell>
        </row>
        <row r="78">
          <cell r="N78">
            <v>77</v>
          </cell>
          <cell r="O78" t="str">
            <v>車止め基礎設置工</v>
          </cell>
          <cell r="P78" t="str">
            <v>ヵ所</v>
          </cell>
        </row>
        <row r="79">
          <cell r="N79">
            <v>78</v>
          </cell>
          <cell r="O79" t="str">
            <v>除雪工</v>
          </cell>
          <cell r="P79" t="str">
            <v>ヵ所</v>
          </cell>
        </row>
        <row r="80">
          <cell r="N80">
            <v>79</v>
          </cell>
          <cell r="O80" t="str">
            <v>管理用地境界杭点検工</v>
          </cell>
          <cell r="P80" t="str">
            <v>ヵ所</v>
          </cell>
        </row>
        <row r="81">
          <cell r="N81">
            <v>80</v>
          </cell>
          <cell r="O81" t="str">
            <v>油脂類等追跡調査工</v>
          </cell>
          <cell r="P81" t="str">
            <v>h</v>
          </cell>
        </row>
        <row r="82">
          <cell r="N82">
            <v>81</v>
          </cell>
          <cell r="O82" t="str">
            <v>下水道管路巡視点検工</v>
          </cell>
          <cell r="P82" t="str">
            <v>ｋm</v>
          </cell>
        </row>
        <row r="83">
          <cell r="N83">
            <v>82</v>
          </cell>
          <cell r="O83" t="str">
            <v>コンクリート殻運搬処理工</v>
          </cell>
          <cell r="P83" t="str">
            <v>t</v>
          </cell>
        </row>
        <row r="84">
          <cell r="N84">
            <v>83</v>
          </cell>
          <cell r="O84" t="str">
            <v>舗装殻運搬工</v>
          </cell>
          <cell r="P84" t="str">
            <v>t</v>
          </cell>
        </row>
        <row r="85">
          <cell r="N85">
            <v>84</v>
          </cell>
          <cell r="O85" t="str">
            <v>土砂運搬工</v>
          </cell>
          <cell r="P85" t="str">
            <v>m3</v>
          </cell>
        </row>
        <row r="86">
          <cell r="N86">
            <v>85</v>
          </cell>
          <cell r="O86" t="str">
            <v>塩ビ廃材運搬処理工</v>
          </cell>
          <cell r="P86" t="str">
            <v>t</v>
          </cell>
        </row>
        <row r="87">
          <cell r="N87">
            <v>86</v>
          </cell>
          <cell r="O87" t="str">
            <v>廃プラスチック運搬処理工</v>
          </cell>
          <cell r="P87" t="str">
            <v>t</v>
          </cell>
        </row>
        <row r="88">
          <cell r="N88">
            <v>87</v>
          </cell>
          <cell r="O88" t="str">
            <v>濁水運搬処理工</v>
          </cell>
          <cell r="P88" t="str">
            <v>t</v>
          </cell>
        </row>
        <row r="89">
          <cell r="N89">
            <v>88</v>
          </cell>
          <cell r="O89" t="str">
            <v>下水道汚泥等運搬工（４ｔ）</v>
          </cell>
          <cell r="P89" t="str">
            <v>回</v>
          </cell>
        </row>
        <row r="90">
          <cell r="N90">
            <v>89</v>
          </cell>
          <cell r="O90" t="str">
            <v>下水道汚泥等運搬工（８ｔ）</v>
          </cell>
          <cell r="P90" t="str">
            <v>回</v>
          </cell>
        </row>
        <row r="91">
          <cell r="N91">
            <v>90</v>
          </cell>
          <cell r="O91" t="str">
            <v>コンクリートくず等運搬工</v>
          </cell>
          <cell r="P91" t="str">
            <v>回</v>
          </cell>
        </row>
        <row r="92">
          <cell r="N92">
            <v>91</v>
          </cell>
          <cell r="O92" t="str">
            <v>きょう雑物収集運搬工</v>
          </cell>
          <cell r="P92" t="str">
            <v>m3</v>
          </cell>
        </row>
        <row r="93">
          <cell r="N93">
            <v>92</v>
          </cell>
          <cell r="O93" t="str">
            <v>伐採物運搬工</v>
          </cell>
          <cell r="P93" t="str">
            <v>回</v>
          </cell>
        </row>
        <row r="94">
          <cell r="N94">
            <v>93</v>
          </cell>
          <cell r="O94" t="str">
            <v>刈り草・枝等処理費</v>
          </cell>
          <cell r="P94" t="str">
            <v>t</v>
          </cell>
        </row>
        <row r="95">
          <cell r="N95">
            <v>94</v>
          </cell>
          <cell r="O95" t="str">
            <v>ポンプ設置撤去工</v>
          </cell>
          <cell r="P95" t="str">
            <v>ヵ所</v>
          </cell>
        </row>
        <row r="96">
          <cell r="N96">
            <v>95</v>
          </cell>
          <cell r="O96" t="str">
            <v>ﾎﾟﾝﾌﾟ運転工（0～40m3未満 作業時）</v>
          </cell>
          <cell r="P96" t="str">
            <v>台日</v>
          </cell>
        </row>
        <row r="97">
          <cell r="N97">
            <v>96</v>
          </cell>
          <cell r="O97" t="str">
            <v>ﾎﾟﾝﾌﾟ運転工（0～40m3未満 常時）</v>
          </cell>
          <cell r="P97" t="str">
            <v>台日</v>
          </cell>
        </row>
        <row r="98">
          <cell r="N98">
            <v>97</v>
          </cell>
          <cell r="O98" t="str">
            <v>ﾎﾟﾝﾌﾟ運転工（40～120m3未満 作業時)</v>
          </cell>
          <cell r="P98" t="str">
            <v>台日</v>
          </cell>
        </row>
        <row r="99">
          <cell r="N99">
            <v>98</v>
          </cell>
          <cell r="O99" t="str">
            <v>ﾎﾟﾝﾌﾟ運転工（40～120m3未満 常時)</v>
          </cell>
          <cell r="P99" t="str">
            <v>台日</v>
          </cell>
        </row>
        <row r="100">
          <cell r="N100">
            <v>99</v>
          </cell>
          <cell r="O100" t="str">
            <v>交通誘導警備員Ａ</v>
          </cell>
          <cell r="P100" t="str">
            <v>人日</v>
          </cell>
        </row>
        <row r="101">
          <cell r="N101">
            <v>100</v>
          </cell>
          <cell r="O101" t="str">
            <v>交通誘導警備員Ｂ</v>
          </cell>
          <cell r="P101" t="str">
            <v>人日</v>
          </cell>
        </row>
        <row r="102">
          <cell r="N102">
            <v>101</v>
          </cell>
          <cell r="O102" t="str">
            <v>現地調査工（桝取付管）</v>
          </cell>
          <cell r="P102" t="str">
            <v>ヵ所</v>
          </cell>
        </row>
        <row r="103">
          <cell r="N103">
            <v>102</v>
          </cell>
          <cell r="O103" t="str">
            <v>取付管カメラ調査工</v>
          </cell>
          <cell r="P103" t="str">
            <v>ヵ所</v>
          </cell>
        </row>
        <row r="104">
          <cell r="N104">
            <v>103</v>
          </cell>
          <cell r="O104" t="str">
            <v>桝探し工</v>
          </cell>
          <cell r="P104" t="str">
            <v>ヵ所</v>
          </cell>
        </row>
        <row r="105">
          <cell r="N105">
            <v>104</v>
          </cell>
          <cell r="O105" t="str">
            <v>コンクリート桝修正工</v>
          </cell>
          <cell r="P105" t="str">
            <v>ヵ所</v>
          </cell>
        </row>
        <row r="106">
          <cell r="N106">
            <v>105</v>
          </cell>
          <cell r="O106" t="str">
            <v>塩ビ桝修正工</v>
          </cell>
          <cell r="P106" t="str">
            <v>ヵ所</v>
          </cell>
        </row>
        <row r="107">
          <cell r="N107">
            <v>106</v>
          </cell>
          <cell r="O107" t="str">
            <v>桝取付部修繕工</v>
          </cell>
          <cell r="P107" t="str">
            <v>ヵ所</v>
          </cell>
        </row>
        <row r="108">
          <cell r="N108">
            <v>107</v>
          </cell>
          <cell r="O108" t="str">
            <v>桝蓋交換工</v>
          </cell>
          <cell r="P108" t="str">
            <v>ヵ所</v>
          </cell>
        </row>
        <row r="109">
          <cell r="N109">
            <v>108</v>
          </cell>
          <cell r="O109" t="str">
            <v>閉塞工</v>
          </cell>
          <cell r="P109" t="str">
            <v>ヵ所</v>
          </cell>
        </row>
        <row r="110">
          <cell r="N110">
            <v>109</v>
          </cell>
          <cell r="O110" t="str">
            <v>桝内修繕工</v>
          </cell>
          <cell r="P110" t="str">
            <v>ヵ所</v>
          </cell>
        </row>
        <row r="111">
          <cell r="N111">
            <v>110</v>
          </cell>
          <cell r="O111" t="str">
            <v>コンクリート桝設置工</v>
          </cell>
          <cell r="P111" t="str">
            <v>ヵ所</v>
          </cell>
        </row>
        <row r="112">
          <cell r="N112">
            <v>111</v>
          </cell>
          <cell r="O112" t="str">
            <v>塩ビ桝設置工</v>
          </cell>
          <cell r="P112" t="str">
            <v>ヵ所</v>
          </cell>
        </row>
        <row r="113">
          <cell r="N113">
            <v>112</v>
          </cell>
          <cell r="O113" t="str">
            <v>現地調査点検工（マンホール）</v>
          </cell>
          <cell r="P113" t="str">
            <v>ヵ所</v>
          </cell>
        </row>
        <row r="114">
          <cell r="N114">
            <v>113</v>
          </cell>
          <cell r="O114" t="str">
            <v>足掛金物補修工（W=400）</v>
          </cell>
          <cell r="P114" t="str">
            <v>ヵ所</v>
          </cell>
        </row>
        <row r="115">
          <cell r="N115">
            <v>114</v>
          </cell>
          <cell r="O115" t="str">
            <v>足掛金物補修工（W=150 継足管）</v>
          </cell>
          <cell r="P115" t="str">
            <v>ヵ所</v>
          </cell>
        </row>
        <row r="116">
          <cell r="N116">
            <v>115</v>
          </cell>
          <cell r="O116" t="str">
            <v>足掛金物補修工（W=150 直壁）</v>
          </cell>
          <cell r="P116" t="str">
            <v>ヵ所</v>
          </cell>
        </row>
        <row r="117">
          <cell r="N117">
            <v>116</v>
          </cell>
          <cell r="O117" t="str">
            <v>光ケーブル点検工</v>
          </cell>
          <cell r="P117" t="str">
            <v>ヵ所</v>
          </cell>
        </row>
        <row r="118">
          <cell r="N118">
            <v>117</v>
          </cell>
          <cell r="O118" t="str">
            <v>オイルフェンス設置撤去工</v>
          </cell>
          <cell r="P118" t="str">
            <v>ヵ所</v>
          </cell>
        </row>
        <row r="119">
          <cell r="N119">
            <v>118</v>
          </cell>
          <cell r="O119" t="str">
            <v>本管潜行目視調査工</v>
          </cell>
          <cell r="P119" t="str">
            <v>m</v>
          </cell>
        </row>
        <row r="120">
          <cell r="N120">
            <v>119</v>
          </cell>
          <cell r="O120" t="str">
            <v>本管カメラ調査工</v>
          </cell>
          <cell r="P120" t="str">
            <v>m</v>
          </cell>
        </row>
        <row r="121">
          <cell r="N121">
            <v>120</v>
          </cell>
          <cell r="O121" t="str">
            <v>取付管特殊カメラ据付工</v>
          </cell>
          <cell r="P121" t="str">
            <v>m</v>
          </cell>
        </row>
        <row r="122">
          <cell r="N122">
            <v>121</v>
          </cell>
          <cell r="O122" t="str">
            <v>取付管特殊カメラ調査工</v>
          </cell>
          <cell r="P122" t="str">
            <v>ヵ所</v>
          </cell>
        </row>
        <row r="123">
          <cell r="N123">
            <v>122</v>
          </cell>
          <cell r="O123" t="str">
            <v>取付管清掃工</v>
          </cell>
          <cell r="P123" t="str">
            <v>ヵ所</v>
          </cell>
        </row>
        <row r="124">
          <cell r="N124">
            <v>123</v>
          </cell>
          <cell r="O124" t="str">
            <v>取付管清掃工（未作業）</v>
          </cell>
          <cell r="P124" t="str">
            <v>ヵ所</v>
          </cell>
        </row>
        <row r="125">
          <cell r="N125">
            <v>124</v>
          </cell>
          <cell r="O125" t="str">
            <v>高圧洗浄車運転工</v>
          </cell>
          <cell r="P125" t="str">
            <v>h</v>
          </cell>
        </row>
        <row r="126">
          <cell r="N126">
            <v>125</v>
          </cell>
          <cell r="O126" t="str">
            <v>給水車運転工</v>
          </cell>
          <cell r="P126" t="str">
            <v>h</v>
          </cell>
        </row>
        <row r="127">
          <cell r="N127">
            <v>126</v>
          </cell>
          <cell r="O127" t="str">
            <v>本管洗浄工</v>
          </cell>
          <cell r="P127" t="str">
            <v>m</v>
          </cell>
        </row>
        <row r="128">
          <cell r="N128">
            <v>127</v>
          </cell>
          <cell r="O128" t="str">
            <v>バキューム車運転工(4t)</v>
          </cell>
          <cell r="P128" t="str">
            <v>h</v>
          </cell>
        </row>
        <row r="129">
          <cell r="N129">
            <v>128</v>
          </cell>
          <cell r="O129" t="str">
            <v>バキューム車運転工(8t)</v>
          </cell>
          <cell r="P129" t="str">
            <v>h</v>
          </cell>
        </row>
        <row r="130">
          <cell r="N130">
            <v>129</v>
          </cell>
          <cell r="O130" t="str">
            <v>土のう仮締切工</v>
          </cell>
          <cell r="P130" t="str">
            <v>袋</v>
          </cell>
        </row>
        <row r="131">
          <cell r="N131">
            <v>130</v>
          </cell>
          <cell r="O131" t="str">
            <v>道路雨水桝清掃工</v>
          </cell>
          <cell r="P131" t="str">
            <v>ヵ所</v>
          </cell>
        </row>
        <row r="132">
          <cell r="N132">
            <v>131</v>
          </cell>
          <cell r="O132" t="str">
            <v>道路雨水桝・浸透桝点検工</v>
          </cell>
          <cell r="P132" t="str">
            <v>ヵ所</v>
          </cell>
        </row>
        <row r="133">
          <cell r="N133">
            <v>132</v>
          </cell>
          <cell r="O133" t="str">
            <v>取付管内面補修材（φ150）</v>
          </cell>
          <cell r="P133" t="str">
            <v>ｍ</v>
          </cell>
        </row>
        <row r="134">
          <cell r="N134">
            <v>133</v>
          </cell>
          <cell r="O134" t="str">
            <v>取付管内面修繕工（φ150）</v>
          </cell>
          <cell r="P134" t="str">
            <v>ヵ所</v>
          </cell>
        </row>
        <row r="135">
          <cell r="N135">
            <v>134</v>
          </cell>
          <cell r="O135" t="str">
            <v>管路内面修繕工（φ150～200）</v>
          </cell>
          <cell r="P135" t="str">
            <v>ヵ所</v>
          </cell>
        </row>
        <row r="136">
          <cell r="N136">
            <v>135</v>
          </cell>
          <cell r="O136" t="str">
            <v>管路内面修繕工（φ250～380）</v>
          </cell>
          <cell r="P136" t="str">
            <v>ヵ所</v>
          </cell>
        </row>
        <row r="137">
          <cell r="N137">
            <v>136</v>
          </cell>
          <cell r="O137" t="str">
            <v>管路内面修繕工（φ400～450）</v>
          </cell>
          <cell r="P137" t="str">
            <v>ヵ所</v>
          </cell>
        </row>
        <row r="138">
          <cell r="N138">
            <v>137</v>
          </cell>
          <cell r="O138" t="str">
            <v>管路内面修繕工（φ500～600）</v>
          </cell>
          <cell r="P138" t="str">
            <v>ヵ所</v>
          </cell>
        </row>
        <row r="139">
          <cell r="N139">
            <v>138</v>
          </cell>
          <cell r="O139" t="str">
            <v>管路内面修繕工（φ700～750）</v>
          </cell>
          <cell r="P139" t="str">
            <v>ヵ所</v>
          </cell>
        </row>
        <row r="140">
          <cell r="N140">
            <v>139</v>
          </cell>
          <cell r="O140" t="str">
            <v>一体型内面補修工（φ250～300）</v>
          </cell>
          <cell r="P140" t="str">
            <v>ヵ所</v>
          </cell>
        </row>
        <row r="141">
          <cell r="N141">
            <v>140</v>
          </cell>
          <cell r="O141" t="str">
            <v>一体型内面補修工（φ350）</v>
          </cell>
          <cell r="P141" t="str">
            <v>ヵ所</v>
          </cell>
        </row>
        <row r="142">
          <cell r="N142">
            <v>141</v>
          </cell>
          <cell r="O142" t="str">
            <v>一体型内面補修工（φ400～450）</v>
          </cell>
          <cell r="P142" t="str">
            <v>ヵ所</v>
          </cell>
        </row>
        <row r="143">
          <cell r="N143">
            <v>142</v>
          </cell>
          <cell r="O143" t="str">
            <v>段差修正工（φ250～350）</v>
          </cell>
          <cell r="P143" t="str">
            <v>ヵ所</v>
          </cell>
        </row>
        <row r="144">
          <cell r="N144">
            <v>143</v>
          </cell>
          <cell r="O144" t="str">
            <v>パッカー止水工（φ250～350）</v>
          </cell>
          <cell r="P144" t="str">
            <v>L</v>
          </cell>
        </row>
        <row r="145">
          <cell r="N145">
            <v>144</v>
          </cell>
          <cell r="O145" t="str">
            <v>パッカー止水工（φ400～600）</v>
          </cell>
          <cell r="P145" t="str">
            <v>L</v>
          </cell>
        </row>
        <row r="146">
          <cell r="N146">
            <v>145</v>
          </cell>
          <cell r="O146" t="str">
            <v>突出取付管除去工（機械）</v>
          </cell>
          <cell r="P146" t="str">
            <v>ヵ所</v>
          </cell>
        </row>
        <row r="147">
          <cell r="N147">
            <v>146</v>
          </cell>
          <cell r="O147" t="str">
            <v>モルタル除去工（機械）</v>
          </cell>
          <cell r="P147" t="str">
            <v>ヵ所</v>
          </cell>
        </row>
        <row r="148">
          <cell r="N148">
            <v>147</v>
          </cell>
          <cell r="O148" t="str">
            <v>木根・パッキン除去工（機械）</v>
          </cell>
          <cell r="P148" t="str">
            <v>ヵ所</v>
          </cell>
        </row>
        <row r="149">
          <cell r="N149">
            <v>148</v>
          </cell>
          <cell r="O149" t="str">
            <v>モルタル等除去工（人力）</v>
          </cell>
          <cell r="P149" t="str">
            <v>ヵ所</v>
          </cell>
        </row>
        <row r="150">
          <cell r="N150">
            <v>149</v>
          </cell>
          <cell r="O150" t="str">
            <v>取付管口仕上工（機械）</v>
          </cell>
          <cell r="P150" t="str">
            <v>ヵ所</v>
          </cell>
        </row>
        <row r="151">
          <cell r="N151">
            <v>150</v>
          </cell>
          <cell r="O151" t="str">
            <v>インバート・躯体等補修工（5cm未満）</v>
          </cell>
          <cell r="P151" t="str">
            <v>m2</v>
          </cell>
        </row>
        <row r="152">
          <cell r="N152">
            <v>151</v>
          </cell>
          <cell r="O152" t="str">
            <v>インバート・躯体等補修工（5cm以上）</v>
          </cell>
          <cell r="P152" t="str">
            <v>m2</v>
          </cell>
        </row>
        <row r="153">
          <cell r="N153">
            <v>152</v>
          </cell>
          <cell r="O153" t="str">
            <v>目地補修工</v>
          </cell>
          <cell r="P153" t="str">
            <v>m</v>
          </cell>
        </row>
        <row r="154">
          <cell r="N154">
            <v>153</v>
          </cell>
          <cell r="O154" t="str">
            <v>陥没仮復旧工</v>
          </cell>
          <cell r="P154" t="str">
            <v>m3</v>
          </cell>
        </row>
        <row r="155">
          <cell r="N155">
            <v>154</v>
          </cell>
          <cell r="O155" t="str">
            <v>舗装復旧工</v>
          </cell>
          <cell r="P155" t="str">
            <v>m2</v>
          </cell>
        </row>
        <row r="156">
          <cell r="N156">
            <v>155</v>
          </cell>
          <cell r="O156" t="str">
            <v>舗装仮復旧工</v>
          </cell>
          <cell r="P156" t="str">
            <v>m2</v>
          </cell>
        </row>
        <row r="157">
          <cell r="N157">
            <v>156</v>
          </cell>
          <cell r="O157" t="str">
            <v>インターロッキング復旧工</v>
          </cell>
          <cell r="P157" t="str">
            <v>m2</v>
          </cell>
        </row>
        <row r="158">
          <cell r="N158">
            <v>157</v>
          </cell>
          <cell r="O158" t="str">
            <v>掘削工</v>
          </cell>
          <cell r="P158" t="str">
            <v>m3</v>
          </cell>
        </row>
        <row r="159">
          <cell r="N159">
            <v>158</v>
          </cell>
          <cell r="O159" t="str">
            <v>除雪工</v>
          </cell>
          <cell r="P159" t="str">
            <v>ヵ所</v>
          </cell>
        </row>
        <row r="160">
          <cell r="N160">
            <v>159</v>
          </cell>
          <cell r="O160" t="str">
            <v>油脂類等追跡調査工</v>
          </cell>
          <cell r="P160" t="str">
            <v>h</v>
          </cell>
        </row>
        <row r="161">
          <cell r="N161">
            <v>160</v>
          </cell>
          <cell r="O161" t="str">
            <v>下水道管路巡視点検工</v>
          </cell>
          <cell r="P161" t="str">
            <v>ｋm</v>
          </cell>
        </row>
        <row r="162">
          <cell r="N162">
            <v>161</v>
          </cell>
          <cell r="O162" t="str">
            <v>ポンプ設置撤去工</v>
          </cell>
          <cell r="P162" t="str">
            <v>ヵ所</v>
          </cell>
        </row>
        <row r="163">
          <cell r="N163">
            <v>162</v>
          </cell>
          <cell r="O163" t="str">
            <v>ﾎﾟﾝﾌﾟ運転工（0～40m3未満 作業時）</v>
          </cell>
          <cell r="P163" t="str">
            <v>台日</v>
          </cell>
        </row>
        <row r="164">
          <cell r="N164">
            <v>163</v>
          </cell>
          <cell r="O164" t="str">
            <v>ﾎﾟﾝﾌﾟ運転工（0～40m3未満 常時）</v>
          </cell>
          <cell r="P164" t="str">
            <v>台日</v>
          </cell>
        </row>
        <row r="165">
          <cell r="N165">
            <v>164</v>
          </cell>
          <cell r="O165" t="str">
            <v>ﾎﾟﾝﾌﾟ運転工（40～120m3未満 作業時)</v>
          </cell>
          <cell r="P165" t="str">
            <v>台日</v>
          </cell>
        </row>
        <row r="166">
          <cell r="N166">
            <v>165</v>
          </cell>
          <cell r="O166" t="str">
            <v>ﾎﾟﾝﾌﾟ運転工（40～120m3未満 常時)</v>
          </cell>
          <cell r="P166" t="str">
            <v>台日</v>
          </cell>
        </row>
        <row r="167">
          <cell r="N167">
            <v>166</v>
          </cell>
          <cell r="O167" t="str">
            <v>交通誘導警備員Ａ</v>
          </cell>
          <cell r="P167" t="str">
            <v>人日</v>
          </cell>
        </row>
        <row r="168">
          <cell r="N168">
            <v>167</v>
          </cell>
          <cell r="O168" t="str">
            <v>交通誘導警備員Ｂ</v>
          </cell>
          <cell r="P168" t="str">
            <v>人日</v>
          </cell>
        </row>
        <row r="169">
          <cell r="N169">
            <v>168</v>
          </cell>
          <cell r="O169" t="str">
            <v/>
          </cell>
          <cell r="P169" t="str">
            <v/>
          </cell>
        </row>
        <row r="170">
          <cell r="N170">
            <v>169</v>
          </cell>
          <cell r="O170" t="str">
            <v/>
          </cell>
          <cell r="P170" t="str">
            <v/>
          </cell>
        </row>
        <row r="171">
          <cell r="N171">
            <v>170</v>
          </cell>
          <cell r="O171" t="str">
            <v/>
          </cell>
          <cell r="P171" t="str">
            <v/>
          </cell>
        </row>
        <row r="172">
          <cell r="N172">
            <v>171</v>
          </cell>
          <cell r="O172" t="str">
            <v/>
          </cell>
          <cell r="P172" t="str">
            <v/>
          </cell>
        </row>
        <row r="173">
          <cell r="N173">
            <v>172</v>
          </cell>
          <cell r="O173" t="str">
            <v/>
          </cell>
          <cell r="P173" t="str">
            <v/>
          </cell>
        </row>
        <row r="174">
          <cell r="N174">
            <v>173</v>
          </cell>
          <cell r="O174" t="str">
            <v/>
          </cell>
          <cell r="P174" t="str">
            <v/>
          </cell>
        </row>
        <row r="175">
          <cell r="N175">
            <v>174</v>
          </cell>
          <cell r="O175" t="str">
            <v/>
          </cell>
          <cell r="P175" t="str">
            <v/>
          </cell>
        </row>
        <row r="176">
          <cell r="N176">
            <v>175</v>
          </cell>
          <cell r="O176" t="str">
            <v/>
          </cell>
          <cell r="P176" t="str">
            <v/>
          </cell>
        </row>
        <row r="177">
          <cell r="N177">
            <v>176</v>
          </cell>
          <cell r="O177" t="str">
            <v/>
          </cell>
          <cell r="P177" t="str">
            <v/>
          </cell>
        </row>
        <row r="178">
          <cell r="N178">
            <v>177</v>
          </cell>
          <cell r="O178" t="str">
            <v/>
          </cell>
          <cell r="P178" t="str">
            <v/>
          </cell>
        </row>
        <row r="179">
          <cell r="N179">
            <v>178</v>
          </cell>
          <cell r="O179" t="str">
            <v/>
          </cell>
          <cell r="P179" t="str">
            <v/>
          </cell>
        </row>
        <row r="180">
          <cell r="N180">
            <v>179</v>
          </cell>
          <cell r="O180" t="str">
            <v/>
          </cell>
          <cell r="P180" t="str">
            <v/>
          </cell>
        </row>
        <row r="181">
          <cell r="N181">
            <v>180</v>
          </cell>
          <cell r="O181" t="str">
            <v/>
          </cell>
          <cell r="P181" t="str">
            <v/>
          </cell>
        </row>
        <row r="182">
          <cell r="N182">
            <v>181</v>
          </cell>
          <cell r="O182" t="str">
            <v/>
          </cell>
          <cell r="P182" t="str">
            <v/>
          </cell>
        </row>
        <row r="183">
          <cell r="N183">
            <v>182</v>
          </cell>
          <cell r="O183" t="str">
            <v/>
          </cell>
          <cell r="P183" t="str">
            <v/>
          </cell>
        </row>
        <row r="184">
          <cell r="N184">
            <v>183</v>
          </cell>
          <cell r="O184" t="str">
            <v/>
          </cell>
          <cell r="P184" t="str">
            <v/>
          </cell>
        </row>
        <row r="185">
          <cell r="N185">
            <v>184</v>
          </cell>
          <cell r="O185" t="str">
            <v/>
          </cell>
          <cell r="P185" t="str">
            <v/>
          </cell>
        </row>
        <row r="186">
          <cell r="N186">
            <v>185</v>
          </cell>
          <cell r="O186" t="str">
            <v/>
          </cell>
          <cell r="P186" t="str">
            <v/>
          </cell>
        </row>
        <row r="187">
          <cell r="N187">
            <v>186</v>
          </cell>
          <cell r="O187" t="str">
            <v/>
          </cell>
          <cell r="P187" t="str">
            <v/>
          </cell>
        </row>
        <row r="188">
          <cell r="N188">
            <v>187</v>
          </cell>
          <cell r="O188" t="str">
            <v/>
          </cell>
          <cell r="P188" t="str">
            <v/>
          </cell>
        </row>
        <row r="189">
          <cell r="N189">
            <v>188</v>
          </cell>
          <cell r="O189" t="str">
            <v/>
          </cell>
          <cell r="P189" t="str">
            <v/>
          </cell>
        </row>
        <row r="190">
          <cell r="N190">
            <v>189</v>
          </cell>
          <cell r="O190" t="str">
            <v/>
          </cell>
          <cell r="P190" t="str">
            <v/>
          </cell>
        </row>
        <row r="191">
          <cell r="N191">
            <v>190</v>
          </cell>
          <cell r="O191" t="str">
            <v/>
          </cell>
          <cell r="P191" t="str">
            <v/>
          </cell>
        </row>
        <row r="192">
          <cell r="N192">
            <v>191</v>
          </cell>
          <cell r="O192" t="str">
            <v/>
          </cell>
          <cell r="P192" t="str">
            <v/>
          </cell>
        </row>
        <row r="193">
          <cell r="N193">
            <v>192</v>
          </cell>
          <cell r="O193" t="str">
            <v/>
          </cell>
          <cell r="P193" t="str">
            <v/>
          </cell>
        </row>
        <row r="194">
          <cell r="N194">
            <v>193</v>
          </cell>
          <cell r="O194" t="str">
            <v/>
          </cell>
          <cell r="P194" t="str">
            <v/>
          </cell>
        </row>
        <row r="195">
          <cell r="N195">
            <v>194</v>
          </cell>
          <cell r="O195" t="str">
            <v/>
          </cell>
          <cell r="P195" t="str">
            <v/>
          </cell>
        </row>
        <row r="196">
          <cell r="N196">
            <v>195</v>
          </cell>
          <cell r="O196" t="str">
            <v/>
          </cell>
          <cell r="P196" t="str">
            <v/>
          </cell>
        </row>
        <row r="197">
          <cell r="N197">
            <v>196</v>
          </cell>
          <cell r="O197" t="str">
            <v/>
          </cell>
          <cell r="P197" t="str">
            <v/>
          </cell>
        </row>
        <row r="198">
          <cell r="N198">
            <v>197</v>
          </cell>
          <cell r="O198" t="str">
            <v/>
          </cell>
          <cell r="P198" t="str">
            <v/>
          </cell>
        </row>
        <row r="199">
          <cell r="N199">
            <v>198</v>
          </cell>
          <cell r="O199" t="str">
            <v/>
          </cell>
          <cell r="P199" t="str">
            <v/>
          </cell>
        </row>
        <row r="200">
          <cell r="N200">
            <v>199</v>
          </cell>
          <cell r="O200" t="str">
            <v/>
          </cell>
          <cell r="P200" t="str">
            <v/>
          </cell>
        </row>
        <row r="201">
          <cell r="N201">
            <v>200</v>
          </cell>
          <cell r="O201" t="str">
            <v>電話受付相談</v>
          </cell>
          <cell r="P201" t="str">
            <v>回</v>
          </cell>
        </row>
        <row r="202">
          <cell r="N202">
            <v>201</v>
          </cell>
          <cell r="O202" t="str">
            <v>汚水桝用蓋(共通）</v>
          </cell>
          <cell r="P202" t="str">
            <v>個</v>
          </cell>
        </row>
        <row r="203">
          <cell r="N203">
            <v>202</v>
          </cell>
          <cell r="O203" t="str">
            <v>汚水桝用上部(小型)</v>
          </cell>
          <cell r="P203" t="str">
            <v>個</v>
          </cell>
        </row>
        <row r="204">
          <cell r="N204">
            <v>203</v>
          </cell>
          <cell r="O204" t="str">
            <v>汚水桝用上部(旧型）</v>
          </cell>
          <cell r="P204" t="str">
            <v>個</v>
          </cell>
        </row>
        <row r="205">
          <cell r="N205">
            <v>204</v>
          </cell>
          <cell r="O205" t="str">
            <v>汚水桝用増強蓋(共通)</v>
          </cell>
          <cell r="P205" t="str">
            <v>個</v>
          </cell>
        </row>
        <row r="206">
          <cell r="N206">
            <v>205</v>
          </cell>
          <cell r="O206" t="str">
            <v>汚水桝用空気抜き付蓋(鉄巻き)(共通)</v>
          </cell>
          <cell r="P206" t="str">
            <v>個</v>
          </cell>
        </row>
        <row r="207">
          <cell r="N207">
            <v>206</v>
          </cell>
          <cell r="O207" t="str">
            <v>汚水桝用胴部</v>
          </cell>
          <cell r="P207" t="str">
            <v>個</v>
          </cell>
        </row>
        <row r="208">
          <cell r="N208">
            <v>207</v>
          </cell>
          <cell r="O208" t="str">
            <v>汚水桝用底部</v>
          </cell>
          <cell r="P208" t="str">
            <v>個</v>
          </cell>
        </row>
        <row r="209">
          <cell r="N209">
            <v>208</v>
          </cell>
          <cell r="O209" t="str">
            <v>汚水桝用継足管</v>
          </cell>
          <cell r="P209" t="str">
            <v>cm</v>
          </cell>
        </row>
        <row r="210">
          <cell r="N210">
            <v>209</v>
          </cell>
          <cell r="O210" t="str">
            <v>特殊汚水桝上部1</v>
          </cell>
          <cell r="P210" t="str">
            <v>個</v>
          </cell>
        </row>
        <row r="211">
          <cell r="N211">
            <v>210</v>
          </cell>
          <cell r="O211" t="str">
            <v>特殊汚水桝上部2</v>
          </cell>
          <cell r="P211" t="str">
            <v>個</v>
          </cell>
        </row>
        <row r="212">
          <cell r="N212">
            <v>211</v>
          </cell>
          <cell r="O212" t="str">
            <v>特殊汚水桝中間部</v>
          </cell>
          <cell r="P212" t="str">
            <v>個</v>
          </cell>
        </row>
        <row r="213">
          <cell r="N213">
            <v>212</v>
          </cell>
          <cell r="O213" t="str">
            <v>特殊汚水桝下部</v>
          </cell>
          <cell r="P213" t="str">
            <v>個</v>
          </cell>
        </row>
        <row r="214">
          <cell r="N214">
            <v>213</v>
          </cell>
          <cell r="O214" t="str">
            <v>特殊汚水桝底部</v>
          </cell>
          <cell r="P214" t="str">
            <v>個</v>
          </cell>
        </row>
        <row r="215">
          <cell r="N215">
            <v>214</v>
          </cell>
          <cell r="O215" t="str">
            <v>塩ﾋﾞ管（φ100）</v>
          </cell>
          <cell r="P215" t="str">
            <v>ｍ</v>
          </cell>
        </row>
        <row r="216">
          <cell r="N216">
            <v>215</v>
          </cell>
          <cell r="O216" t="str">
            <v>塩ﾋﾞ管（φ150）</v>
          </cell>
          <cell r="P216" t="str">
            <v>ｍ</v>
          </cell>
        </row>
        <row r="217">
          <cell r="N217">
            <v>216</v>
          </cell>
          <cell r="O217" t="str">
            <v>立上がり管用硬質塩ﾋﾞ管（φ200）</v>
          </cell>
          <cell r="P217" t="str">
            <v>ｍ</v>
          </cell>
        </row>
        <row r="218">
          <cell r="N218">
            <v>217</v>
          </cell>
          <cell r="O218" t="str">
            <v>塩ビ製公共桝鉄蓋(汚水・雨水共通)</v>
          </cell>
          <cell r="P218" t="str">
            <v>個</v>
          </cell>
        </row>
        <row r="219">
          <cell r="N219">
            <v>218</v>
          </cell>
          <cell r="O219" t="str">
            <v>塩ビ桝用差込継手（φ200）</v>
          </cell>
          <cell r="P219" t="str">
            <v>個</v>
          </cell>
        </row>
        <row r="220">
          <cell r="N220">
            <v>219</v>
          </cell>
          <cell r="O220" t="str">
            <v>塩ビ自在曲管（φ100　15°30°）</v>
          </cell>
          <cell r="P220" t="str">
            <v>個</v>
          </cell>
        </row>
        <row r="221">
          <cell r="N221">
            <v>220</v>
          </cell>
          <cell r="O221" t="str">
            <v>塩ビ自在曲管（φ150　15°30°）</v>
          </cell>
          <cell r="P221" t="str">
            <v>個</v>
          </cell>
        </row>
        <row r="222">
          <cell r="N222">
            <v>221</v>
          </cell>
          <cell r="O222" t="str">
            <v>ｲﾝｸﾘｰｻﾞｰ（φ150×100）</v>
          </cell>
          <cell r="P222" t="str">
            <v>個</v>
          </cell>
        </row>
        <row r="223">
          <cell r="N223">
            <v>222</v>
          </cell>
          <cell r="O223" t="str">
            <v>ｲﾝｸﾘｰｻﾞｰ（φ200×150）</v>
          </cell>
          <cell r="P223" t="str">
            <v>個</v>
          </cell>
        </row>
        <row r="224">
          <cell r="N224">
            <v>223</v>
          </cell>
          <cell r="O224" t="str">
            <v>防臭ﾘﾝｸﾞ（φ150）</v>
          </cell>
          <cell r="P224" t="str">
            <v>個</v>
          </cell>
        </row>
        <row r="225">
          <cell r="N225">
            <v>224</v>
          </cell>
          <cell r="O225" t="str">
            <v>防臭ﾘﾝｸﾞ（φ200）</v>
          </cell>
          <cell r="P225" t="str">
            <v>個</v>
          </cell>
        </row>
        <row r="226">
          <cell r="N226">
            <v>225</v>
          </cell>
          <cell r="O226" t="str">
            <v>雨水桝用防臭器</v>
          </cell>
          <cell r="P226" t="str">
            <v>組</v>
          </cell>
        </row>
        <row r="227">
          <cell r="N227">
            <v>226</v>
          </cell>
          <cell r="O227" t="str">
            <v>防臭逆止弁（φ100）</v>
          </cell>
          <cell r="P227" t="str">
            <v>個</v>
          </cell>
        </row>
        <row r="228">
          <cell r="N228">
            <v>227</v>
          </cell>
          <cell r="O228" t="str">
            <v>防臭逆止弁（φ150）</v>
          </cell>
          <cell r="P228" t="str">
            <v>個</v>
          </cell>
        </row>
        <row r="229">
          <cell r="N229">
            <v>228</v>
          </cell>
          <cell r="O229" t="str">
            <v>断熱蓋（平受用）(二重蓋方式)</v>
          </cell>
          <cell r="P229" t="str">
            <v>組</v>
          </cell>
        </row>
        <row r="230">
          <cell r="N230">
            <v>229</v>
          </cell>
          <cell r="O230" t="str">
            <v>断熱蓋（勾配受用）</v>
          </cell>
          <cell r="P230" t="str">
            <v>個</v>
          </cell>
        </row>
        <row r="231">
          <cell r="N231">
            <v>230</v>
          </cell>
          <cell r="O231" t="str">
            <v>ｸﾞﾚｰﾁﾝｸﾞ鉄蓋用防臭蓋</v>
          </cell>
          <cell r="P231" t="str">
            <v>個</v>
          </cell>
        </row>
        <row r="232">
          <cell r="N232">
            <v>231</v>
          </cell>
          <cell r="O232" t="str">
            <v>宅地雨水桝用蓋</v>
          </cell>
          <cell r="P232" t="str">
            <v>個</v>
          </cell>
        </row>
        <row r="233">
          <cell r="N233">
            <v>232</v>
          </cell>
          <cell r="O233" t="str">
            <v>宅地雨水桝用上部</v>
          </cell>
          <cell r="P233" t="str">
            <v>個</v>
          </cell>
        </row>
        <row r="234">
          <cell r="N234">
            <v>233</v>
          </cell>
          <cell r="O234" t="str">
            <v>宅地雨水桝用中部</v>
          </cell>
          <cell r="P234" t="str">
            <v>個</v>
          </cell>
        </row>
        <row r="235">
          <cell r="N235">
            <v>234</v>
          </cell>
          <cell r="O235" t="str">
            <v>宅地雨水桝用継足管</v>
          </cell>
          <cell r="P235" t="str">
            <v>cm</v>
          </cell>
        </row>
        <row r="236">
          <cell r="N236">
            <v>235</v>
          </cell>
          <cell r="O236" t="str">
            <v>宅地雨水桝用下部</v>
          </cell>
          <cell r="P236" t="str">
            <v>個</v>
          </cell>
        </row>
        <row r="237">
          <cell r="N237">
            <v>236</v>
          </cell>
          <cell r="O237" t="str">
            <v>ルーズカラー（φ100）</v>
          </cell>
          <cell r="P237" t="str">
            <v>個</v>
          </cell>
        </row>
        <row r="238">
          <cell r="N238">
            <v>237</v>
          </cell>
          <cell r="O238" t="str">
            <v>ルーズカラー（φ150）</v>
          </cell>
          <cell r="P238" t="str">
            <v>個</v>
          </cell>
        </row>
        <row r="239">
          <cell r="N239">
            <v>238</v>
          </cell>
          <cell r="O239" t="str">
            <v>オイルマット</v>
          </cell>
          <cell r="P239" t="str">
            <v>枚</v>
          </cell>
        </row>
        <row r="240">
          <cell r="N240">
            <v>239</v>
          </cell>
          <cell r="O240" t="str">
            <v>油吸収材（直径8cm×長さ3m）</v>
          </cell>
          <cell r="P240" t="str">
            <v>本</v>
          </cell>
        </row>
        <row r="241">
          <cell r="N241">
            <v>240</v>
          </cell>
          <cell r="O241" t="str">
            <v>SP管（φ150）</v>
          </cell>
          <cell r="P241" t="str">
            <v>本</v>
          </cell>
        </row>
        <row r="242">
          <cell r="N242">
            <v>241</v>
          </cell>
          <cell r="O242" t="str">
            <v>消毒液</v>
          </cell>
          <cell r="P242" t="str">
            <v>本</v>
          </cell>
        </row>
        <row r="243">
          <cell r="N243">
            <v>242</v>
          </cell>
          <cell r="O243" t="str">
            <v>汚水桝化粧用鉄蓋(金枠共)</v>
          </cell>
          <cell r="P243" t="str">
            <v>組</v>
          </cell>
        </row>
        <row r="244">
          <cell r="N244">
            <v>243</v>
          </cell>
          <cell r="O244" t="str">
            <v>VUｷｬｯﾌﾟ（φ100）</v>
          </cell>
          <cell r="P244" t="str">
            <v>個</v>
          </cell>
        </row>
        <row r="245">
          <cell r="N245">
            <v>244</v>
          </cell>
          <cell r="O245" t="str">
            <v>VUｷｬｯﾌﾟ（φ150）</v>
          </cell>
          <cell r="P245" t="str">
            <v>個</v>
          </cell>
        </row>
        <row r="246">
          <cell r="N246">
            <v>245</v>
          </cell>
          <cell r="O246" t="str">
            <v>VUｷｬｯﾌﾟ（φ200）</v>
          </cell>
          <cell r="P246" t="str">
            <v>個</v>
          </cell>
        </row>
        <row r="247">
          <cell r="N247">
            <v>246</v>
          </cell>
          <cell r="O247" t="str">
            <v>下水道浸透施設用管口ﾌｨﾙﾀ（φ150）</v>
          </cell>
          <cell r="P247" t="str">
            <v>個</v>
          </cell>
        </row>
        <row r="248">
          <cell r="N248">
            <v>247</v>
          </cell>
          <cell r="O248" t="str">
            <v>下水道浸透施設用管口ﾌｨﾙﾀ（φ200）</v>
          </cell>
          <cell r="P248" t="str">
            <v>個</v>
          </cell>
        </row>
        <row r="249">
          <cell r="N249">
            <v>248</v>
          </cell>
          <cell r="O249" t="str">
            <v>下水道浸透桝上部（埋込ボルト込）</v>
          </cell>
          <cell r="P249" t="str">
            <v>個</v>
          </cell>
        </row>
        <row r="250">
          <cell r="N250">
            <v>249</v>
          </cell>
          <cell r="O250" t="str">
            <v>下水道浸透桝中間部</v>
          </cell>
          <cell r="P250" t="str">
            <v>個</v>
          </cell>
        </row>
        <row r="251">
          <cell r="N251">
            <v>250</v>
          </cell>
          <cell r="O251" t="str">
            <v>下水道浸透桝下部</v>
          </cell>
          <cell r="P251" t="str">
            <v>個</v>
          </cell>
        </row>
        <row r="252">
          <cell r="N252">
            <v>251</v>
          </cell>
          <cell r="O252" t="str">
            <v>下水道浸透桝用鉄蓋（T-25　ボルト込）</v>
          </cell>
          <cell r="P252" t="str">
            <v>個</v>
          </cell>
        </row>
        <row r="253">
          <cell r="N253">
            <v>252</v>
          </cell>
          <cell r="O253" t="str">
            <v>接着受口カラー（φ100）</v>
          </cell>
          <cell r="P253" t="str">
            <v>個</v>
          </cell>
        </row>
        <row r="254">
          <cell r="N254">
            <v>253</v>
          </cell>
          <cell r="O254" t="str">
            <v>接着受口カラー（φ150）</v>
          </cell>
          <cell r="P254" t="str">
            <v>個</v>
          </cell>
        </row>
        <row r="255">
          <cell r="N255">
            <v>254</v>
          </cell>
          <cell r="O255" t="str">
            <v>接着受口カラー（φ200）</v>
          </cell>
          <cell r="P255" t="str">
            <v>個</v>
          </cell>
        </row>
        <row r="256">
          <cell r="N256">
            <v>255</v>
          </cell>
          <cell r="O256" t="str">
            <v>車止め　脱着式（赤白）（W150）</v>
          </cell>
          <cell r="P256" t="str">
            <v>基</v>
          </cell>
        </row>
        <row r="257">
          <cell r="N257">
            <v>256</v>
          </cell>
          <cell r="O257" t="str">
            <v>車止め　脱着式（赤白）（W200）</v>
          </cell>
          <cell r="P257" t="str">
            <v>基</v>
          </cell>
        </row>
        <row r="258">
          <cell r="N258">
            <v>257</v>
          </cell>
          <cell r="O258" t="str">
            <v>車止め　脱着式（赤白）（W300）</v>
          </cell>
          <cell r="P258" t="str">
            <v>基</v>
          </cell>
        </row>
        <row r="259">
          <cell r="N259">
            <v>258</v>
          </cell>
          <cell r="O259">
            <v>0</v>
          </cell>
          <cell r="P259">
            <v>0</v>
          </cell>
        </row>
        <row r="260">
          <cell r="N260">
            <v>259</v>
          </cell>
          <cell r="O260">
            <v>0</v>
          </cell>
          <cell r="P260">
            <v>0</v>
          </cell>
        </row>
        <row r="261">
          <cell r="N261">
            <v>260</v>
          </cell>
          <cell r="O261">
            <v>0</v>
          </cell>
          <cell r="P261">
            <v>0</v>
          </cell>
        </row>
        <row r="262">
          <cell r="N262">
            <v>261</v>
          </cell>
          <cell r="O262">
            <v>0</v>
          </cell>
          <cell r="P262">
            <v>0</v>
          </cell>
        </row>
        <row r="263">
          <cell r="N263">
            <v>262</v>
          </cell>
          <cell r="O263">
            <v>0</v>
          </cell>
          <cell r="P263">
            <v>0</v>
          </cell>
        </row>
        <row r="264">
          <cell r="N264">
            <v>263</v>
          </cell>
          <cell r="O264">
            <v>0</v>
          </cell>
          <cell r="P264">
            <v>0</v>
          </cell>
        </row>
        <row r="265">
          <cell r="N265">
            <v>264</v>
          </cell>
          <cell r="O265">
            <v>0</v>
          </cell>
          <cell r="P265">
            <v>0</v>
          </cell>
        </row>
        <row r="266">
          <cell r="N266">
            <v>265</v>
          </cell>
          <cell r="O266">
            <v>0</v>
          </cell>
          <cell r="P266">
            <v>0</v>
          </cell>
        </row>
        <row r="267">
          <cell r="N267">
            <v>266</v>
          </cell>
          <cell r="O267">
            <v>0</v>
          </cell>
          <cell r="P267">
            <v>0</v>
          </cell>
        </row>
        <row r="268">
          <cell r="N268">
            <v>267</v>
          </cell>
          <cell r="O268">
            <v>0</v>
          </cell>
          <cell r="P268">
            <v>0</v>
          </cell>
        </row>
        <row r="269">
          <cell r="N269">
            <v>268</v>
          </cell>
          <cell r="O269">
            <v>0</v>
          </cell>
          <cell r="P269">
            <v>0</v>
          </cell>
        </row>
        <row r="270">
          <cell r="N270">
            <v>269</v>
          </cell>
          <cell r="O270">
            <v>0</v>
          </cell>
          <cell r="P270">
            <v>0</v>
          </cell>
        </row>
        <row r="271">
          <cell r="N271">
            <v>270</v>
          </cell>
          <cell r="O271">
            <v>0</v>
          </cell>
          <cell r="P271">
            <v>0</v>
          </cell>
        </row>
        <row r="272">
          <cell r="N272">
            <v>271</v>
          </cell>
          <cell r="O272">
            <v>0</v>
          </cell>
          <cell r="P272">
            <v>0</v>
          </cell>
        </row>
        <row r="273">
          <cell r="N273">
            <v>272</v>
          </cell>
          <cell r="O273">
            <v>0</v>
          </cell>
          <cell r="P273">
            <v>0</v>
          </cell>
        </row>
        <row r="274">
          <cell r="N274">
            <v>273</v>
          </cell>
          <cell r="O274">
            <v>0</v>
          </cell>
          <cell r="P274">
            <v>0</v>
          </cell>
        </row>
        <row r="275">
          <cell r="N275">
            <v>274</v>
          </cell>
          <cell r="O275">
            <v>0</v>
          </cell>
          <cell r="P275">
            <v>0</v>
          </cell>
        </row>
        <row r="276">
          <cell r="N276">
            <v>275</v>
          </cell>
          <cell r="O276">
            <v>0</v>
          </cell>
          <cell r="P276">
            <v>0</v>
          </cell>
        </row>
        <row r="277">
          <cell r="N277">
            <v>276</v>
          </cell>
          <cell r="O277">
            <v>0</v>
          </cell>
          <cell r="P277">
            <v>0</v>
          </cell>
        </row>
        <row r="278">
          <cell r="N278">
            <v>277</v>
          </cell>
          <cell r="O278">
            <v>0</v>
          </cell>
          <cell r="P278">
            <v>0</v>
          </cell>
        </row>
        <row r="279">
          <cell r="N279">
            <v>278</v>
          </cell>
          <cell r="O279">
            <v>0</v>
          </cell>
          <cell r="P279">
            <v>0</v>
          </cell>
        </row>
        <row r="280">
          <cell r="N280">
            <v>279</v>
          </cell>
          <cell r="O280">
            <v>0</v>
          </cell>
          <cell r="P280">
            <v>0</v>
          </cell>
        </row>
        <row r="281">
          <cell r="N281">
            <v>280</v>
          </cell>
          <cell r="O281">
            <v>0</v>
          </cell>
          <cell r="P281">
            <v>0</v>
          </cell>
        </row>
        <row r="282">
          <cell r="N282">
            <v>281</v>
          </cell>
          <cell r="O282">
            <v>0</v>
          </cell>
          <cell r="P282">
            <v>0</v>
          </cell>
        </row>
        <row r="283">
          <cell r="N283">
            <v>282</v>
          </cell>
          <cell r="O283">
            <v>0</v>
          </cell>
          <cell r="P283">
            <v>0</v>
          </cell>
        </row>
        <row r="284">
          <cell r="N284">
            <v>283</v>
          </cell>
          <cell r="O284">
            <v>0</v>
          </cell>
          <cell r="P284">
            <v>0</v>
          </cell>
        </row>
        <row r="285">
          <cell r="N285">
            <v>284</v>
          </cell>
          <cell r="O285">
            <v>0</v>
          </cell>
          <cell r="P285">
            <v>0</v>
          </cell>
        </row>
        <row r="286">
          <cell r="N286">
            <v>285</v>
          </cell>
          <cell r="O286">
            <v>0</v>
          </cell>
          <cell r="P286">
            <v>0</v>
          </cell>
        </row>
        <row r="287">
          <cell r="N287">
            <v>286</v>
          </cell>
          <cell r="O287">
            <v>0</v>
          </cell>
          <cell r="P287">
            <v>0</v>
          </cell>
        </row>
        <row r="288">
          <cell r="N288">
            <v>287</v>
          </cell>
          <cell r="O288">
            <v>0</v>
          </cell>
          <cell r="P288">
            <v>0</v>
          </cell>
        </row>
        <row r="289">
          <cell r="N289">
            <v>288</v>
          </cell>
          <cell r="O289">
            <v>0</v>
          </cell>
          <cell r="P289">
            <v>0</v>
          </cell>
        </row>
        <row r="290">
          <cell r="N290">
            <v>289</v>
          </cell>
          <cell r="O290">
            <v>0</v>
          </cell>
          <cell r="P290">
            <v>0</v>
          </cell>
        </row>
        <row r="291">
          <cell r="N291">
            <v>290</v>
          </cell>
          <cell r="O291">
            <v>0</v>
          </cell>
          <cell r="P291">
            <v>0</v>
          </cell>
        </row>
        <row r="292">
          <cell r="N292">
            <v>291</v>
          </cell>
          <cell r="O292">
            <v>0</v>
          </cell>
          <cell r="P292">
            <v>0</v>
          </cell>
        </row>
        <row r="293">
          <cell r="N293">
            <v>292</v>
          </cell>
          <cell r="O293">
            <v>0</v>
          </cell>
          <cell r="P293">
            <v>0</v>
          </cell>
        </row>
        <row r="294">
          <cell r="N294">
            <v>293</v>
          </cell>
          <cell r="O294">
            <v>0</v>
          </cell>
          <cell r="P294">
            <v>0</v>
          </cell>
        </row>
        <row r="295">
          <cell r="N295">
            <v>294</v>
          </cell>
          <cell r="O295">
            <v>0</v>
          </cell>
          <cell r="P295">
            <v>0</v>
          </cell>
        </row>
        <row r="296">
          <cell r="N296">
            <v>295</v>
          </cell>
          <cell r="O296">
            <v>0</v>
          </cell>
          <cell r="P296">
            <v>0</v>
          </cell>
        </row>
        <row r="297">
          <cell r="N297">
            <v>296</v>
          </cell>
          <cell r="O297">
            <v>0</v>
          </cell>
          <cell r="P297">
            <v>0</v>
          </cell>
        </row>
        <row r="298">
          <cell r="N298">
            <v>297</v>
          </cell>
          <cell r="O298">
            <v>0</v>
          </cell>
          <cell r="P298">
            <v>0</v>
          </cell>
        </row>
        <row r="299">
          <cell r="N299">
            <v>298</v>
          </cell>
          <cell r="O299">
            <v>0</v>
          </cell>
          <cell r="P299">
            <v>0</v>
          </cell>
        </row>
        <row r="300">
          <cell r="N300">
            <v>299</v>
          </cell>
          <cell r="O300">
            <v>0</v>
          </cell>
          <cell r="P300">
            <v>0</v>
          </cell>
        </row>
        <row r="301">
          <cell r="N301">
            <v>300</v>
          </cell>
          <cell r="O301">
            <v>0</v>
          </cell>
          <cell r="P301">
            <v>0</v>
          </cell>
        </row>
      </sheetData>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着手届(A-1)"/>
      <sheetName val="業務代理人・業務代理人補及び業務主任技術者指定通知書(A-2)"/>
      <sheetName val="業務代理人・業務代理人補・業務主任技術者経歴書(A-3)"/>
      <sheetName val="業務日程表(A-4)"/>
      <sheetName val="日程表(A-5)"/>
      <sheetName val="身分証明書交付願(A-6)"/>
      <sheetName val="借用書(A-7)"/>
      <sheetName val="材料の支給(A-8)"/>
      <sheetName val="伝票貼付用紙(A-9)"/>
      <sheetName val="業務履行協議簿(A-10)"/>
      <sheetName val="RHワーキングメモ(A-11) "/>
      <sheetName val="苦情ワーキングメモ(A-12) "/>
      <sheetName val="公共ます・取付管(A-13)"/>
      <sheetName val="陥没(A-14)"/>
      <sheetName val="マンホール(A-15)"/>
      <sheetName val="臭気(A-16)"/>
      <sheetName val="油(A-17)"/>
      <sheetName val="ます接続確認(A-18) "/>
      <sheetName val="報告書表紙(A-19) "/>
      <sheetName val="作業日報(A-20)"/>
      <sheetName val="(A-21)業務完了届"/>
      <sheetName val="業務集計内訳書（A-22）"/>
      <sheetName val="業務終了届（A-23） "/>
      <sheetName val="終了届（別紙（A-23）"/>
      <sheetName val="業務履行完了届（A-24）"/>
      <sheetName val="測定記録表（A-25）"/>
      <sheetName val="以下使用しない"/>
      <sheetName val="保安施設図"/>
      <sheetName val="工種リスト"/>
      <sheetName val="リンク用工種リスト"/>
      <sheetName val="内訳書【統合】"/>
      <sheetName val="内訳書【統合】 (2)"/>
      <sheetName val="内訳書【個別】"/>
      <sheetName val="数量内訳書【統合】Ａ４版案 (2)"/>
      <sheetName val="内訳書【統合】Ａ４版案"/>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v>1</v>
          </cell>
          <cell r="B2">
            <v>101</v>
          </cell>
          <cell r="C2" t="str">
            <v>現地調査工（桝取付管）</v>
          </cell>
          <cell r="D2" t="str">
            <v>ヵ所</v>
          </cell>
        </row>
        <row r="3">
          <cell r="A3">
            <v>2</v>
          </cell>
          <cell r="B3">
            <v>102</v>
          </cell>
          <cell r="C3" t="str">
            <v>取付管カメラ調査工</v>
          </cell>
          <cell r="D3" t="str">
            <v>ヵ所</v>
          </cell>
        </row>
        <row r="4">
          <cell r="A4">
            <v>3</v>
          </cell>
          <cell r="B4">
            <v>103</v>
          </cell>
          <cell r="C4" t="str">
            <v>桝探し工</v>
          </cell>
          <cell r="D4" t="str">
            <v>ヵ所</v>
          </cell>
        </row>
        <row r="5">
          <cell r="A5">
            <v>4</v>
          </cell>
          <cell r="B5">
            <v>104</v>
          </cell>
          <cell r="C5" t="str">
            <v>コンクリート桝修正工</v>
          </cell>
          <cell r="D5" t="str">
            <v>ヵ所</v>
          </cell>
        </row>
        <row r="6">
          <cell r="A6">
            <v>5</v>
          </cell>
          <cell r="B6">
            <v>105</v>
          </cell>
          <cell r="C6" t="str">
            <v>塩ビ桝修正工</v>
          </cell>
          <cell r="D6" t="str">
            <v>ヵ所</v>
          </cell>
        </row>
        <row r="7">
          <cell r="A7">
            <v>6</v>
          </cell>
          <cell r="B7">
            <v>106</v>
          </cell>
          <cell r="C7" t="str">
            <v>桝取付部修繕工</v>
          </cell>
          <cell r="D7" t="str">
            <v>ヵ所</v>
          </cell>
        </row>
        <row r="8">
          <cell r="A8">
            <v>7</v>
          </cell>
          <cell r="B8">
            <v>107</v>
          </cell>
          <cell r="C8" t="str">
            <v>桝蓋交換工</v>
          </cell>
          <cell r="D8" t="str">
            <v>ヵ所</v>
          </cell>
        </row>
        <row r="9">
          <cell r="A9">
            <v>8</v>
          </cell>
          <cell r="B9">
            <v>108</v>
          </cell>
          <cell r="C9" t="str">
            <v>閉塞工</v>
          </cell>
          <cell r="D9" t="str">
            <v>ヵ所</v>
          </cell>
        </row>
        <row r="10">
          <cell r="A10">
            <v>9</v>
          </cell>
          <cell r="B10">
            <v>109</v>
          </cell>
          <cell r="C10" t="str">
            <v>桝内修繕工</v>
          </cell>
          <cell r="D10" t="str">
            <v>ヵ所</v>
          </cell>
        </row>
        <row r="11">
          <cell r="A11">
            <v>10</v>
          </cell>
          <cell r="B11">
            <v>110</v>
          </cell>
          <cell r="C11" t="str">
            <v>コンクリート桝設置工</v>
          </cell>
          <cell r="D11" t="str">
            <v>ヵ所</v>
          </cell>
        </row>
        <row r="12">
          <cell r="A12">
            <v>11</v>
          </cell>
          <cell r="B12">
            <v>111</v>
          </cell>
          <cell r="C12" t="str">
            <v>塩ビ桝設置工</v>
          </cell>
          <cell r="D12" t="str">
            <v>ヵ所</v>
          </cell>
        </row>
        <row r="13">
          <cell r="A13">
            <v>12</v>
          </cell>
          <cell r="B13">
            <v>112</v>
          </cell>
          <cell r="C13" t="str">
            <v>現地調査点検工（マンホール）</v>
          </cell>
          <cell r="D13" t="str">
            <v>ヵ所</v>
          </cell>
        </row>
        <row r="14">
          <cell r="A14">
            <v>13</v>
          </cell>
          <cell r="B14" t="str">
            <v/>
          </cell>
          <cell r="C14" t="str">
            <v>鉄蓋溶接工</v>
          </cell>
          <cell r="D14" t="str">
            <v>ヵ所</v>
          </cell>
        </row>
        <row r="15">
          <cell r="A15">
            <v>14</v>
          </cell>
          <cell r="B15">
            <v>113</v>
          </cell>
          <cell r="C15" t="str">
            <v>足掛金物補修工（W=400）</v>
          </cell>
          <cell r="D15" t="str">
            <v>ヵ所</v>
          </cell>
        </row>
        <row r="16">
          <cell r="A16">
            <v>15</v>
          </cell>
          <cell r="B16">
            <v>114</v>
          </cell>
          <cell r="C16" t="str">
            <v>足掛金物補修工（W=150 継足管）</v>
          </cell>
          <cell r="D16" t="str">
            <v>ヵ所</v>
          </cell>
        </row>
        <row r="17">
          <cell r="A17">
            <v>16</v>
          </cell>
          <cell r="B17">
            <v>115</v>
          </cell>
          <cell r="C17" t="str">
            <v>足掛金物補修工（W=150 直壁）</v>
          </cell>
          <cell r="D17" t="str">
            <v>ヵ所</v>
          </cell>
        </row>
        <row r="18">
          <cell r="A18">
            <v>17</v>
          </cell>
          <cell r="B18" t="str">
            <v/>
          </cell>
          <cell r="C18" t="str">
            <v>断熱蓋設置・点検工</v>
          </cell>
          <cell r="D18" t="str">
            <v>ヵ所</v>
          </cell>
        </row>
        <row r="19">
          <cell r="A19">
            <v>18</v>
          </cell>
          <cell r="B19">
            <v>116</v>
          </cell>
          <cell r="C19" t="str">
            <v>光ケーブル点検工</v>
          </cell>
          <cell r="D19" t="str">
            <v>ヵ所</v>
          </cell>
        </row>
        <row r="20">
          <cell r="A20">
            <v>19</v>
          </cell>
          <cell r="B20" t="str">
            <v/>
          </cell>
          <cell r="C20" t="str">
            <v>特殊マンホール・吐口点検工</v>
          </cell>
          <cell r="D20" t="str">
            <v>ヵ所</v>
          </cell>
        </row>
        <row r="21">
          <cell r="A21">
            <v>20</v>
          </cell>
          <cell r="B21" t="str">
            <v/>
          </cell>
          <cell r="C21" t="str">
            <v>特殊マンホール・吐口清掃工</v>
          </cell>
          <cell r="D21" t="str">
            <v>ヵ所</v>
          </cell>
        </row>
        <row r="22">
          <cell r="A22">
            <v>21</v>
          </cell>
          <cell r="B22" t="str">
            <v/>
          </cell>
          <cell r="C22" t="str">
            <v>合流改善施設点検工</v>
          </cell>
          <cell r="D22" t="str">
            <v>ヵ所</v>
          </cell>
        </row>
        <row r="23">
          <cell r="A23">
            <v>22</v>
          </cell>
          <cell r="B23" t="str">
            <v/>
          </cell>
          <cell r="C23" t="str">
            <v>合流改善施設（ネット式）清掃工</v>
          </cell>
          <cell r="D23" t="str">
            <v>枚</v>
          </cell>
        </row>
        <row r="24">
          <cell r="A24">
            <v>23</v>
          </cell>
          <cell r="B24" t="str">
            <v/>
          </cell>
          <cell r="C24" t="str">
            <v>合流改善施設（ブラシ・機械式）清掃工</v>
          </cell>
          <cell r="D24" t="str">
            <v>ヵ所</v>
          </cell>
        </row>
        <row r="25">
          <cell r="A25">
            <v>24</v>
          </cell>
          <cell r="B25" t="str">
            <v/>
          </cell>
          <cell r="C25" t="str">
            <v>合流改善施設（水面制御式）清掃工</v>
          </cell>
          <cell r="D25" t="str">
            <v>ヵ所</v>
          </cell>
        </row>
        <row r="26">
          <cell r="A26">
            <v>25</v>
          </cell>
          <cell r="B26">
            <v>117</v>
          </cell>
          <cell r="C26" t="str">
            <v>オイルフェンス設置撤去工</v>
          </cell>
          <cell r="D26" t="str">
            <v>ヵ所</v>
          </cell>
        </row>
        <row r="27">
          <cell r="A27">
            <v>26</v>
          </cell>
          <cell r="B27" t="str">
            <v/>
          </cell>
          <cell r="C27" t="str">
            <v>硫化水素測定工</v>
          </cell>
          <cell r="D27" t="str">
            <v>ヵ所</v>
          </cell>
        </row>
        <row r="28">
          <cell r="A28">
            <v>27</v>
          </cell>
          <cell r="B28" t="str">
            <v/>
          </cell>
          <cell r="C28" t="str">
            <v>人孔巡視調査工</v>
          </cell>
          <cell r="D28" t="str">
            <v>ヵ所</v>
          </cell>
        </row>
        <row r="29">
          <cell r="A29">
            <v>28</v>
          </cell>
          <cell r="B29">
            <v>118</v>
          </cell>
          <cell r="C29" t="str">
            <v>本管潜行目視調査工</v>
          </cell>
          <cell r="D29" t="str">
            <v>m</v>
          </cell>
        </row>
        <row r="30">
          <cell r="A30">
            <v>29</v>
          </cell>
          <cell r="B30">
            <v>119</v>
          </cell>
          <cell r="C30" t="str">
            <v>本管カメラ調査工</v>
          </cell>
          <cell r="D30" t="str">
            <v>m</v>
          </cell>
        </row>
        <row r="31">
          <cell r="A31">
            <v>30</v>
          </cell>
          <cell r="B31">
            <v>120</v>
          </cell>
          <cell r="C31" t="str">
            <v>取付管特殊カメラ据付工</v>
          </cell>
          <cell r="D31" t="str">
            <v>m</v>
          </cell>
        </row>
        <row r="32">
          <cell r="A32">
            <v>31</v>
          </cell>
          <cell r="B32">
            <v>121</v>
          </cell>
          <cell r="C32" t="str">
            <v>取付管特殊カメラ調査工</v>
          </cell>
          <cell r="D32" t="str">
            <v>ヵ所</v>
          </cell>
        </row>
        <row r="33">
          <cell r="A33">
            <v>32</v>
          </cell>
          <cell r="B33">
            <v>122</v>
          </cell>
          <cell r="C33" t="str">
            <v>取付管清掃工</v>
          </cell>
          <cell r="D33" t="str">
            <v>ヵ所</v>
          </cell>
        </row>
        <row r="34">
          <cell r="A34">
            <v>33</v>
          </cell>
          <cell r="B34">
            <v>123</v>
          </cell>
          <cell r="C34" t="str">
            <v>取付管清掃工（未作業）</v>
          </cell>
          <cell r="D34" t="str">
            <v>ヵ所</v>
          </cell>
        </row>
        <row r="35">
          <cell r="A35">
            <v>34</v>
          </cell>
          <cell r="B35">
            <v>124</v>
          </cell>
          <cell r="C35" t="str">
            <v>高圧洗浄車運転工</v>
          </cell>
          <cell r="D35" t="str">
            <v>h</v>
          </cell>
        </row>
        <row r="36">
          <cell r="A36">
            <v>35</v>
          </cell>
          <cell r="B36">
            <v>125</v>
          </cell>
          <cell r="C36" t="str">
            <v>給水車運転工</v>
          </cell>
          <cell r="D36" t="str">
            <v>h</v>
          </cell>
        </row>
        <row r="37">
          <cell r="A37">
            <v>36</v>
          </cell>
          <cell r="B37">
            <v>126</v>
          </cell>
          <cell r="C37" t="str">
            <v>本管洗浄工</v>
          </cell>
          <cell r="D37" t="str">
            <v>m</v>
          </cell>
        </row>
        <row r="38">
          <cell r="A38">
            <v>37</v>
          </cell>
          <cell r="B38">
            <v>127</v>
          </cell>
          <cell r="C38" t="str">
            <v>バキューム車運転工(4t)</v>
          </cell>
          <cell r="D38" t="str">
            <v>h</v>
          </cell>
        </row>
        <row r="39">
          <cell r="A39">
            <v>38</v>
          </cell>
          <cell r="B39">
            <v>128</v>
          </cell>
          <cell r="C39" t="str">
            <v>バキューム車運転工(8t)</v>
          </cell>
          <cell r="D39" t="str">
            <v>h</v>
          </cell>
        </row>
        <row r="40">
          <cell r="A40">
            <v>39</v>
          </cell>
          <cell r="B40">
            <v>129</v>
          </cell>
          <cell r="C40" t="str">
            <v>土のう仮締切工</v>
          </cell>
          <cell r="D40" t="str">
            <v>袋</v>
          </cell>
        </row>
        <row r="41">
          <cell r="A41">
            <v>40</v>
          </cell>
          <cell r="B41">
            <v>130</v>
          </cell>
          <cell r="C41" t="str">
            <v>道路雨水桝清掃工</v>
          </cell>
          <cell r="D41" t="str">
            <v>ヵ所</v>
          </cell>
        </row>
        <row r="42">
          <cell r="A42">
            <v>41</v>
          </cell>
          <cell r="B42">
            <v>131</v>
          </cell>
          <cell r="C42" t="str">
            <v>道路雨水桝・浸透桝点検工</v>
          </cell>
          <cell r="D42" t="str">
            <v>ヵ所</v>
          </cell>
        </row>
        <row r="43">
          <cell r="A43">
            <v>42</v>
          </cell>
          <cell r="B43">
            <v>132</v>
          </cell>
          <cell r="C43" t="str">
            <v>取付管内面補修材（φ150）</v>
          </cell>
          <cell r="D43" t="str">
            <v>ｍ</v>
          </cell>
        </row>
        <row r="44">
          <cell r="A44">
            <v>43</v>
          </cell>
          <cell r="B44">
            <v>133</v>
          </cell>
          <cell r="C44" t="str">
            <v>取付管内面修繕工（φ150）</v>
          </cell>
          <cell r="D44" t="str">
            <v>ヵ所</v>
          </cell>
        </row>
        <row r="45">
          <cell r="A45">
            <v>44</v>
          </cell>
          <cell r="B45">
            <v>134</v>
          </cell>
          <cell r="C45" t="str">
            <v>管路内面修繕工（φ150～200）</v>
          </cell>
          <cell r="D45" t="str">
            <v>ヵ所</v>
          </cell>
        </row>
        <row r="46">
          <cell r="A46">
            <v>45</v>
          </cell>
          <cell r="B46">
            <v>135</v>
          </cell>
          <cell r="C46" t="str">
            <v>管路内面修繕工（φ250～380）</v>
          </cell>
          <cell r="D46" t="str">
            <v>ヵ所</v>
          </cell>
        </row>
        <row r="47">
          <cell r="A47">
            <v>46</v>
          </cell>
          <cell r="B47">
            <v>136</v>
          </cell>
          <cell r="C47" t="str">
            <v>管路内面修繕工（φ400～450）</v>
          </cell>
          <cell r="D47" t="str">
            <v>ヵ所</v>
          </cell>
        </row>
        <row r="48">
          <cell r="A48">
            <v>47</v>
          </cell>
          <cell r="B48">
            <v>137</v>
          </cell>
          <cell r="C48" t="str">
            <v>管路内面修繕工（φ500～600）</v>
          </cell>
          <cell r="D48" t="str">
            <v>ヵ所</v>
          </cell>
        </row>
        <row r="49">
          <cell r="A49">
            <v>48</v>
          </cell>
          <cell r="B49">
            <v>138</v>
          </cell>
          <cell r="C49" t="str">
            <v>管路内面修繕工（φ700～750）</v>
          </cell>
          <cell r="D49" t="str">
            <v>ヵ所</v>
          </cell>
        </row>
        <row r="50">
          <cell r="A50">
            <v>49</v>
          </cell>
          <cell r="B50">
            <v>139</v>
          </cell>
          <cell r="C50" t="str">
            <v>一体型内面補修工（φ250～300）</v>
          </cell>
          <cell r="D50" t="str">
            <v>ヵ所</v>
          </cell>
        </row>
        <row r="51">
          <cell r="A51">
            <v>50</v>
          </cell>
          <cell r="B51">
            <v>140</v>
          </cell>
          <cell r="C51" t="str">
            <v>一体型内面補修工（φ350）</v>
          </cell>
          <cell r="D51" t="str">
            <v>ヵ所</v>
          </cell>
        </row>
        <row r="52">
          <cell r="A52">
            <v>51</v>
          </cell>
          <cell r="B52">
            <v>141</v>
          </cell>
          <cell r="C52" t="str">
            <v>一体型内面補修工（φ400～450）</v>
          </cell>
          <cell r="D52" t="str">
            <v>ヵ所</v>
          </cell>
        </row>
        <row r="53">
          <cell r="A53">
            <v>52</v>
          </cell>
          <cell r="B53">
            <v>142</v>
          </cell>
          <cell r="C53" t="str">
            <v>段差修正工（φ250～350）</v>
          </cell>
          <cell r="D53" t="str">
            <v>ヵ所</v>
          </cell>
        </row>
        <row r="54">
          <cell r="A54">
            <v>53</v>
          </cell>
          <cell r="B54">
            <v>143</v>
          </cell>
          <cell r="C54" t="str">
            <v>パッカー止水工（φ250～350）</v>
          </cell>
          <cell r="D54" t="str">
            <v>L</v>
          </cell>
        </row>
        <row r="55">
          <cell r="A55">
            <v>54</v>
          </cell>
          <cell r="B55">
            <v>144</v>
          </cell>
          <cell r="C55" t="str">
            <v>パッカー止水工（φ400～600）</v>
          </cell>
          <cell r="D55" t="str">
            <v>L</v>
          </cell>
        </row>
        <row r="56">
          <cell r="A56">
            <v>55</v>
          </cell>
          <cell r="B56">
            <v>145</v>
          </cell>
          <cell r="C56" t="str">
            <v>突出取付管除去工（機械）</v>
          </cell>
          <cell r="D56" t="str">
            <v>ヵ所</v>
          </cell>
        </row>
        <row r="57">
          <cell r="A57">
            <v>56</v>
          </cell>
          <cell r="B57">
            <v>146</v>
          </cell>
          <cell r="C57" t="str">
            <v>モルタル除去工（機械）</v>
          </cell>
          <cell r="D57" t="str">
            <v>ヵ所</v>
          </cell>
        </row>
        <row r="58">
          <cell r="A58">
            <v>57</v>
          </cell>
          <cell r="B58">
            <v>147</v>
          </cell>
          <cell r="C58" t="str">
            <v>木根・パッキン除去工（機械）</v>
          </cell>
          <cell r="D58" t="str">
            <v>ヵ所</v>
          </cell>
        </row>
        <row r="59">
          <cell r="A59">
            <v>58</v>
          </cell>
          <cell r="B59">
            <v>148</v>
          </cell>
          <cell r="C59" t="str">
            <v>モルタル等除去工（人力）</v>
          </cell>
          <cell r="D59" t="str">
            <v>ヵ所</v>
          </cell>
        </row>
        <row r="60">
          <cell r="A60">
            <v>59</v>
          </cell>
          <cell r="B60">
            <v>149</v>
          </cell>
          <cell r="C60" t="str">
            <v>取付管口仕上工（機械）</v>
          </cell>
          <cell r="D60" t="str">
            <v>ヵ所</v>
          </cell>
        </row>
        <row r="61">
          <cell r="A61">
            <v>60</v>
          </cell>
          <cell r="B61">
            <v>150</v>
          </cell>
          <cell r="C61" t="str">
            <v>インバート・躯体等補修工（5cm未満）</v>
          </cell>
          <cell r="D61" t="str">
            <v>m2</v>
          </cell>
        </row>
        <row r="62">
          <cell r="A62">
            <v>61</v>
          </cell>
          <cell r="B62">
            <v>151</v>
          </cell>
          <cell r="C62" t="str">
            <v>インバート・躯体等補修工（5cm以上）</v>
          </cell>
          <cell r="D62" t="str">
            <v>m2</v>
          </cell>
        </row>
        <row r="63">
          <cell r="A63">
            <v>62</v>
          </cell>
          <cell r="B63">
            <v>152</v>
          </cell>
          <cell r="C63" t="str">
            <v>目地補修工</v>
          </cell>
          <cell r="D63" t="str">
            <v>m</v>
          </cell>
        </row>
        <row r="64">
          <cell r="A64">
            <v>63</v>
          </cell>
          <cell r="B64">
            <v>153</v>
          </cell>
          <cell r="C64" t="str">
            <v>陥没仮復旧工</v>
          </cell>
          <cell r="D64" t="str">
            <v>m3</v>
          </cell>
        </row>
        <row r="65">
          <cell r="A65">
            <v>64</v>
          </cell>
          <cell r="B65">
            <v>154</v>
          </cell>
          <cell r="C65" t="str">
            <v>舗装復旧工</v>
          </cell>
          <cell r="D65" t="str">
            <v>m2</v>
          </cell>
        </row>
        <row r="66">
          <cell r="A66">
            <v>65</v>
          </cell>
          <cell r="B66">
            <v>155</v>
          </cell>
          <cell r="C66" t="str">
            <v>舗装仮復旧工</v>
          </cell>
          <cell r="D66" t="str">
            <v>m2</v>
          </cell>
        </row>
        <row r="67">
          <cell r="A67">
            <v>66</v>
          </cell>
          <cell r="B67">
            <v>156</v>
          </cell>
          <cell r="C67" t="str">
            <v>インターロッキング復旧工</v>
          </cell>
          <cell r="D67" t="str">
            <v>m2</v>
          </cell>
        </row>
        <row r="68">
          <cell r="A68">
            <v>67</v>
          </cell>
          <cell r="B68">
            <v>157</v>
          </cell>
          <cell r="C68" t="str">
            <v>掘削工</v>
          </cell>
          <cell r="D68" t="str">
            <v>m3</v>
          </cell>
        </row>
        <row r="69">
          <cell r="A69">
            <v>68</v>
          </cell>
          <cell r="B69" t="str">
            <v/>
          </cell>
          <cell r="C69" t="str">
            <v>除草工</v>
          </cell>
          <cell r="D69" t="str">
            <v>m2</v>
          </cell>
        </row>
        <row r="70">
          <cell r="A70">
            <v>69</v>
          </cell>
          <cell r="B70" t="str">
            <v/>
          </cell>
          <cell r="C70" t="str">
            <v>伐採工（幹周20cm未満）</v>
          </cell>
          <cell r="D70" t="str">
            <v>本</v>
          </cell>
        </row>
        <row r="71">
          <cell r="A71">
            <v>70</v>
          </cell>
          <cell r="B71" t="str">
            <v/>
          </cell>
          <cell r="C71" t="str">
            <v>伐採工（幹周20cm以上30cm未満）</v>
          </cell>
          <cell r="D71" t="str">
            <v>本</v>
          </cell>
        </row>
        <row r="72">
          <cell r="A72">
            <v>71</v>
          </cell>
          <cell r="B72" t="str">
            <v/>
          </cell>
          <cell r="C72" t="str">
            <v>伐採工（幹周30cm以上60cm未満）</v>
          </cell>
          <cell r="D72" t="str">
            <v>本</v>
          </cell>
        </row>
        <row r="73">
          <cell r="A73">
            <v>72</v>
          </cell>
          <cell r="B73" t="str">
            <v/>
          </cell>
          <cell r="C73" t="str">
            <v>抜根工（幹周20cm未満）</v>
          </cell>
          <cell r="D73" t="str">
            <v>本</v>
          </cell>
        </row>
        <row r="74">
          <cell r="A74">
            <v>73</v>
          </cell>
          <cell r="B74" t="str">
            <v/>
          </cell>
          <cell r="C74" t="str">
            <v>抜根工（幹周20cm以上30cm未満）</v>
          </cell>
          <cell r="D74" t="str">
            <v>本</v>
          </cell>
        </row>
        <row r="75">
          <cell r="A75">
            <v>74</v>
          </cell>
          <cell r="B75" t="str">
            <v/>
          </cell>
          <cell r="C75" t="str">
            <v>抜根工（幹周30cm以上60cm未満）</v>
          </cell>
          <cell r="D75" t="str">
            <v>本</v>
          </cell>
        </row>
        <row r="76">
          <cell r="A76">
            <v>75</v>
          </cell>
          <cell r="B76" t="str">
            <v/>
          </cell>
          <cell r="C76" t="str">
            <v>車止め設置・取外し工</v>
          </cell>
          <cell r="D76" t="str">
            <v>ヵ所</v>
          </cell>
        </row>
        <row r="77">
          <cell r="A77">
            <v>76</v>
          </cell>
          <cell r="B77" t="str">
            <v/>
          </cell>
          <cell r="C77" t="str">
            <v>車止め基礎設置工</v>
          </cell>
          <cell r="D77" t="str">
            <v>ヵ所</v>
          </cell>
        </row>
        <row r="78">
          <cell r="A78">
            <v>77</v>
          </cell>
          <cell r="B78">
            <v>158</v>
          </cell>
          <cell r="C78" t="str">
            <v>除雪工</v>
          </cell>
          <cell r="D78" t="str">
            <v>ヵ所</v>
          </cell>
        </row>
        <row r="79">
          <cell r="A79">
            <v>78</v>
          </cell>
          <cell r="B79" t="str">
            <v/>
          </cell>
          <cell r="C79" t="str">
            <v>管理用地境界杭点検工</v>
          </cell>
          <cell r="D79" t="str">
            <v>ヵ所</v>
          </cell>
        </row>
        <row r="80">
          <cell r="A80">
            <v>79</v>
          </cell>
          <cell r="B80">
            <v>159</v>
          </cell>
          <cell r="C80" t="str">
            <v>油脂類等追跡調査工</v>
          </cell>
          <cell r="D80" t="str">
            <v>h</v>
          </cell>
        </row>
        <row r="81">
          <cell r="A81">
            <v>80</v>
          </cell>
          <cell r="B81">
            <v>160</v>
          </cell>
          <cell r="C81" t="str">
            <v>下水道管路巡視点検工</v>
          </cell>
          <cell r="D81" t="str">
            <v>ｋm</v>
          </cell>
        </row>
        <row r="82">
          <cell r="A82">
            <v>81</v>
          </cell>
          <cell r="B82" t="str">
            <v/>
          </cell>
          <cell r="C82" t="str">
            <v>コンクリート殻運搬処理工</v>
          </cell>
          <cell r="D82" t="str">
            <v>t</v>
          </cell>
        </row>
        <row r="83">
          <cell r="A83">
            <v>82</v>
          </cell>
          <cell r="B83" t="str">
            <v/>
          </cell>
          <cell r="C83" t="str">
            <v>舗装殻運搬工</v>
          </cell>
          <cell r="D83" t="str">
            <v>t</v>
          </cell>
        </row>
        <row r="84">
          <cell r="A84">
            <v>83</v>
          </cell>
          <cell r="B84" t="str">
            <v/>
          </cell>
          <cell r="C84" t="str">
            <v>土砂運搬工</v>
          </cell>
          <cell r="D84" t="str">
            <v>m3</v>
          </cell>
        </row>
        <row r="85">
          <cell r="A85">
            <v>84</v>
          </cell>
          <cell r="B85" t="str">
            <v/>
          </cell>
          <cell r="C85" t="str">
            <v>塩ビ廃材運搬処理工</v>
          </cell>
          <cell r="D85" t="str">
            <v>t</v>
          </cell>
        </row>
        <row r="86">
          <cell r="A86">
            <v>85</v>
          </cell>
          <cell r="B86" t="str">
            <v/>
          </cell>
          <cell r="C86" t="str">
            <v>廃プラスチック運搬処理工</v>
          </cell>
          <cell r="D86" t="str">
            <v>t</v>
          </cell>
        </row>
        <row r="87">
          <cell r="A87">
            <v>86</v>
          </cell>
          <cell r="B87" t="str">
            <v/>
          </cell>
          <cell r="C87" t="str">
            <v>濁水運搬処理工</v>
          </cell>
          <cell r="D87" t="str">
            <v>t</v>
          </cell>
        </row>
        <row r="88">
          <cell r="A88">
            <v>87</v>
          </cell>
          <cell r="B88" t="str">
            <v/>
          </cell>
          <cell r="C88" t="str">
            <v>下水道汚泥等運搬工（４ｔ）</v>
          </cell>
          <cell r="D88" t="str">
            <v>回</v>
          </cell>
        </row>
        <row r="89">
          <cell r="A89">
            <v>88</v>
          </cell>
          <cell r="B89" t="str">
            <v/>
          </cell>
          <cell r="C89" t="str">
            <v>下水道汚泥等運搬工（８ｔ）</v>
          </cell>
          <cell r="D89" t="str">
            <v>回</v>
          </cell>
        </row>
        <row r="90">
          <cell r="A90">
            <v>89</v>
          </cell>
          <cell r="B90" t="str">
            <v/>
          </cell>
          <cell r="C90" t="str">
            <v>コンクリートくず等運搬工</v>
          </cell>
          <cell r="D90" t="str">
            <v>回</v>
          </cell>
        </row>
        <row r="91">
          <cell r="A91">
            <v>90</v>
          </cell>
          <cell r="B91" t="str">
            <v/>
          </cell>
          <cell r="C91" t="str">
            <v>きょう雑物収集運搬工</v>
          </cell>
          <cell r="D91" t="str">
            <v>m3</v>
          </cell>
        </row>
        <row r="92">
          <cell r="A92">
            <v>91</v>
          </cell>
          <cell r="B92" t="str">
            <v/>
          </cell>
          <cell r="C92" t="str">
            <v>伐採物運搬工</v>
          </cell>
          <cell r="D92" t="str">
            <v>回</v>
          </cell>
        </row>
        <row r="93">
          <cell r="A93">
            <v>92</v>
          </cell>
          <cell r="B93" t="str">
            <v/>
          </cell>
          <cell r="C93" t="str">
            <v>刈り草・枝等処理費</v>
          </cell>
          <cell r="D93" t="str">
            <v>t</v>
          </cell>
        </row>
        <row r="94">
          <cell r="A94">
            <v>93</v>
          </cell>
          <cell r="B94">
            <v>161</v>
          </cell>
          <cell r="C94" t="str">
            <v>ポンプ設置撤去工</v>
          </cell>
          <cell r="D94" t="str">
            <v>ヵ所</v>
          </cell>
        </row>
        <row r="95">
          <cell r="A95">
            <v>94</v>
          </cell>
          <cell r="B95">
            <v>162</v>
          </cell>
          <cell r="C95" t="str">
            <v>ﾎﾟﾝﾌﾟ運転工（0～40m3未満 作業時）</v>
          </cell>
          <cell r="D95" t="str">
            <v>台日</v>
          </cell>
        </row>
        <row r="96">
          <cell r="A96">
            <v>95</v>
          </cell>
          <cell r="B96">
            <v>163</v>
          </cell>
          <cell r="C96" t="str">
            <v>ﾎﾟﾝﾌﾟ運転工（0～40m3未満 常時）</v>
          </cell>
          <cell r="D96" t="str">
            <v>台日</v>
          </cell>
        </row>
        <row r="97">
          <cell r="A97">
            <v>96</v>
          </cell>
          <cell r="B97">
            <v>164</v>
          </cell>
          <cell r="C97" t="str">
            <v>ﾎﾟﾝﾌﾟ運転工（40～120m3未満 作業時)</v>
          </cell>
          <cell r="D97" t="str">
            <v>台日</v>
          </cell>
        </row>
        <row r="98">
          <cell r="A98">
            <v>97</v>
          </cell>
          <cell r="B98">
            <v>165</v>
          </cell>
          <cell r="C98" t="str">
            <v>ﾎﾟﾝﾌﾟ運転工（40～120m3未満 常時)</v>
          </cell>
          <cell r="D98" t="str">
            <v>台日</v>
          </cell>
        </row>
        <row r="99">
          <cell r="A99">
            <v>98</v>
          </cell>
          <cell r="B99">
            <v>166</v>
          </cell>
          <cell r="C99" t="str">
            <v>交通誘導警備員Ａ</v>
          </cell>
          <cell r="D99" t="str">
            <v>人日</v>
          </cell>
        </row>
        <row r="100">
          <cell r="A100">
            <v>99</v>
          </cell>
          <cell r="B100">
            <v>167</v>
          </cell>
          <cell r="C100" t="str">
            <v>交通誘導警備員Ｂ</v>
          </cell>
          <cell r="D100" t="str">
            <v>人日</v>
          </cell>
        </row>
        <row r="101">
          <cell r="A101">
            <v>100</v>
          </cell>
          <cell r="B101" t="str">
            <v/>
          </cell>
          <cell r="C101" t="str">
            <v/>
          </cell>
          <cell r="D101" t="str">
            <v/>
          </cell>
        </row>
        <row r="102">
          <cell r="A102">
            <v>101</v>
          </cell>
          <cell r="C102" t="str">
            <v>現地調査工（桝取付管）</v>
          </cell>
          <cell r="D102" t="str">
            <v>ヵ所</v>
          </cell>
        </row>
        <row r="103">
          <cell r="A103">
            <v>102</v>
          </cell>
          <cell r="C103" t="str">
            <v>取付管カメラ調査工</v>
          </cell>
          <cell r="D103" t="str">
            <v>ヵ所</v>
          </cell>
        </row>
        <row r="104">
          <cell r="A104">
            <v>103</v>
          </cell>
          <cell r="C104" t="str">
            <v>桝探し工</v>
          </cell>
          <cell r="D104" t="str">
            <v>ヵ所</v>
          </cell>
        </row>
        <row r="105">
          <cell r="A105">
            <v>104</v>
          </cell>
          <cell r="C105" t="str">
            <v>コンクリート桝修正工</v>
          </cell>
          <cell r="D105" t="str">
            <v>ヵ所</v>
          </cell>
        </row>
        <row r="106">
          <cell r="A106">
            <v>105</v>
          </cell>
          <cell r="C106" t="str">
            <v>塩ビ桝修正工</v>
          </cell>
          <cell r="D106" t="str">
            <v>ヵ所</v>
          </cell>
        </row>
        <row r="107">
          <cell r="A107">
            <v>106</v>
          </cell>
          <cell r="C107" t="str">
            <v>桝取付部修繕工</v>
          </cell>
          <cell r="D107" t="str">
            <v>ヵ所</v>
          </cell>
        </row>
        <row r="108">
          <cell r="A108">
            <v>107</v>
          </cell>
          <cell r="C108" t="str">
            <v>桝蓋交換工</v>
          </cell>
          <cell r="D108" t="str">
            <v>ヵ所</v>
          </cell>
        </row>
        <row r="109">
          <cell r="A109">
            <v>108</v>
          </cell>
          <cell r="C109" t="str">
            <v>閉塞工</v>
          </cell>
          <cell r="D109" t="str">
            <v>ヵ所</v>
          </cell>
        </row>
        <row r="110">
          <cell r="A110">
            <v>109</v>
          </cell>
          <cell r="C110" t="str">
            <v>桝内修繕工</v>
          </cell>
          <cell r="D110" t="str">
            <v>ヵ所</v>
          </cell>
        </row>
        <row r="111">
          <cell r="A111">
            <v>110</v>
          </cell>
          <cell r="C111" t="str">
            <v>コンクリート桝設置工</v>
          </cell>
          <cell r="D111" t="str">
            <v>ヵ所</v>
          </cell>
        </row>
        <row r="112">
          <cell r="A112">
            <v>111</v>
          </cell>
          <cell r="C112" t="str">
            <v>塩ビ桝設置工</v>
          </cell>
          <cell r="D112" t="str">
            <v>ヵ所</v>
          </cell>
        </row>
        <row r="113">
          <cell r="A113">
            <v>112</v>
          </cell>
          <cell r="C113" t="str">
            <v>現地調査点検工（マンホール）</v>
          </cell>
          <cell r="D113" t="str">
            <v>ヵ所</v>
          </cell>
        </row>
        <row r="114">
          <cell r="A114">
            <v>113</v>
          </cell>
          <cell r="C114" t="str">
            <v>足掛金物補修工（W=400）</v>
          </cell>
          <cell r="D114" t="str">
            <v>ヵ所</v>
          </cell>
        </row>
        <row r="115">
          <cell r="A115">
            <v>114</v>
          </cell>
          <cell r="C115" t="str">
            <v>足掛金物補修工（W=150 継足管）</v>
          </cell>
          <cell r="D115" t="str">
            <v>ヵ所</v>
          </cell>
        </row>
        <row r="116">
          <cell r="A116">
            <v>115</v>
          </cell>
          <cell r="C116" t="str">
            <v>足掛金物補修工（W=150 直壁）</v>
          </cell>
          <cell r="D116" t="str">
            <v>ヵ所</v>
          </cell>
        </row>
        <row r="117">
          <cell r="A117">
            <v>116</v>
          </cell>
          <cell r="C117" t="str">
            <v>光ケーブル点検工</v>
          </cell>
          <cell r="D117" t="str">
            <v>ヵ所</v>
          </cell>
        </row>
        <row r="118">
          <cell r="A118">
            <v>117</v>
          </cell>
          <cell r="C118" t="str">
            <v>オイルフェンス設置撤去工</v>
          </cell>
          <cell r="D118" t="str">
            <v>ヵ所</v>
          </cell>
        </row>
        <row r="119">
          <cell r="A119">
            <v>118</v>
          </cell>
          <cell r="C119" t="str">
            <v>本管潜行目視調査工</v>
          </cell>
          <cell r="D119" t="str">
            <v>m</v>
          </cell>
        </row>
        <row r="120">
          <cell r="A120">
            <v>119</v>
          </cell>
          <cell r="C120" t="str">
            <v>本管カメラ調査工</v>
          </cell>
          <cell r="D120" t="str">
            <v>m</v>
          </cell>
        </row>
        <row r="121">
          <cell r="A121">
            <v>120</v>
          </cell>
          <cell r="C121" t="str">
            <v>取付管特殊カメラ据付工</v>
          </cell>
          <cell r="D121" t="str">
            <v>m</v>
          </cell>
        </row>
        <row r="122">
          <cell r="A122">
            <v>121</v>
          </cell>
          <cell r="C122" t="str">
            <v>取付管特殊カメラ調査工</v>
          </cell>
          <cell r="D122" t="str">
            <v>ヵ所</v>
          </cell>
        </row>
        <row r="123">
          <cell r="A123">
            <v>122</v>
          </cell>
          <cell r="C123" t="str">
            <v>取付管清掃工</v>
          </cell>
          <cell r="D123" t="str">
            <v>ヵ所</v>
          </cell>
        </row>
        <row r="124">
          <cell r="A124">
            <v>123</v>
          </cell>
          <cell r="C124" t="str">
            <v>取付管清掃工（未作業）</v>
          </cell>
          <cell r="D124" t="str">
            <v>ヵ所</v>
          </cell>
        </row>
        <row r="125">
          <cell r="A125">
            <v>124</v>
          </cell>
          <cell r="C125" t="str">
            <v>高圧洗浄車運転工</v>
          </cell>
          <cell r="D125" t="str">
            <v>h</v>
          </cell>
        </row>
        <row r="126">
          <cell r="A126">
            <v>125</v>
          </cell>
          <cell r="C126" t="str">
            <v>給水車運転工</v>
          </cell>
          <cell r="D126" t="str">
            <v>h</v>
          </cell>
        </row>
        <row r="127">
          <cell r="A127">
            <v>126</v>
          </cell>
          <cell r="C127" t="str">
            <v>本管洗浄工</v>
          </cell>
          <cell r="D127" t="str">
            <v>m</v>
          </cell>
        </row>
        <row r="128">
          <cell r="A128">
            <v>127</v>
          </cell>
          <cell r="C128" t="str">
            <v>バキューム車運転工(4t)</v>
          </cell>
          <cell r="D128" t="str">
            <v>h</v>
          </cell>
        </row>
        <row r="129">
          <cell r="A129">
            <v>128</v>
          </cell>
          <cell r="C129" t="str">
            <v>バキューム車運転工(8t)</v>
          </cell>
          <cell r="D129" t="str">
            <v>h</v>
          </cell>
        </row>
        <row r="130">
          <cell r="A130">
            <v>129</v>
          </cell>
          <cell r="C130" t="str">
            <v>土のう仮締切工</v>
          </cell>
          <cell r="D130" t="str">
            <v>袋</v>
          </cell>
        </row>
        <row r="131">
          <cell r="A131">
            <v>130</v>
          </cell>
          <cell r="C131" t="str">
            <v>道路雨水桝清掃工</v>
          </cell>
          <cell r="D131" t="str">
            <v>ヵ所</v>
          </cell>
        </row>
        <row r="132">
          <cell r="A132">
            <v>131</v>
          </cell>
          <cell r="C132" t="str">
            <v>道路雨水桝・浸透桝点検工</v>
          </cell>
          <cell r="D132" t="str">
            <v>ヵ所</v>
          </cell>
        </row>
        <row r="133">
          <cell r="A133">
            <v>132</v>
          </cell>
          <cell r="C133" t="str">
            <v>取付管内面補修材（φ150）</v>
          </cell>
          <cell r="D133" t="str">
            <v>ｍ</v>
          </cell>
        </row>
        <row r="134">
          <cell r="A134">
            <v>133</v>
          </cell>
          <cell r="C134" t="str">
            <v>取付管内面修繕工（φ150）</v>
          </cell>
          <cell r="D134" t="str">
            <v>ヵ所</v>
          </cell>
        </row>
        <row r="135">
          <cell r="A135">
            <v>134</v>
          </cell>
          <cell r="C135" t="str">
            <v>管路内面修繕工（φ150～200）</v>
          </cell>
          <cell r="D135" t="str">
            <v>ヵ所</v>
          </cell>
        </row>
        <row r="136">
          <cell r="A136">
            <v>135</v>
          </cell>
          <cell r="C136" t="str">
            <v>管路内面修繕工（φ250～380）</v>
          </cell>
          <cell r="D136" t="str">
            <v>ヵ所</v>
          </cell>
        </row>
        <row r="137">
          <cell r="A137">
            <v>136</v>
          </cell>
          <cell r="C137" t="str">
            <v>管路内面修繕工（φ400～450）</v>
          </cell>
          <cell r="D137" t="str">
            <v>ヵ所</v>
          </cell>
        </row>
        <row r="138">
          <cell r="A138">
            <v>137</v>
          </cell>
          <cell r="C138" t="str">
            <v>管路内面修繕工（φ500～600）</v>
          </cell>
          <cell r="D138" t="str">
            <v>ヵ所</v>
          </cell>
        </row>
        <row r="139">
          <cell r="A139">
            <v>138</v>
          </cell>
          <cell r="C139" t="str">
            <v>管路内面修繕工（φ700～750）</v>
          </cell>
          <cell r="D139" t="str">
            <v>ヵ所</v>
          </cell>
        </row>
        <row r="140">
          <cell r="A140">
            <v>139</v>
          </cell>
          <cell r="C140" t="str">
            <v>一体型内面補修工（φ250～300）</v>
          </cell>
          <cell r="D140" t="str">
            <v>ヵ所</v>
          </cell>
        </row>
        <row r="141">
          <cell r="A141">
            <v>140</v>
          </cell>
          <cell r="C141" t="str">
            <v>一体型内面補修工（φ350）</v>
          </cell>
          <cell r="D141" t="str">
            <v>ヵ所</v>
          </cell>
        </row>
        <row r="142">
          <cell r="A142">
            <v>141</v>
          </cell>
          <cell r="C142" t="str">
            <v>一体型内面補修工（φ400～450）</v>
          </cell>
          <cell r="D142" t="str">
            <v>ヵ所</v>
          </cell>
        </row>
        <row r="143">
          <cell r="A143">
            <v>142</v>
          </cell>
          <cell r="C143" t="str">
            <v>段差修正工（φ250～350）</v>
          </cell>
          <cell r="D143" t="str">
            <v>ヵ所</v>
          </cell>
        </row>
        <row r="144">
          <cell r="A144">
            <v>143</v>
          </cell>
          <cell r="C144" t="str">
            <v>パッカー止水工（φ250～350）</v>
          </cell>
          <cell r="D144" t="str">
            <v>L</v>
          </cell>
        </row>
        <row r="145">
          <cell r="A145">
            <v>144</v>
          </cell>
          <cell r="C145" t="str">
            <v>パッカー止水工（φ400～600）</v>
          </cell>
          <cell r="D145" t="str">
            <v>L</v>
          </cell>
        </row>
        <row r="146">
          <cell r="A146">
            <v>145</v>
          </cell>
          <cell r="C146" t="str">
            <v>突出取付管除去工（機械）</v>
          </cell>
          <cell r="D146" t="str">
            <v>ヵ所</v>
          </cell>
        </row>
        <row r="147">
          <cell r="A147">
            <v>146</v>
          </cell>
          <cell r="C147" t="str">
            <v>モルタル除去工（機械）</v>
          </cell>
          <cell r="D147" t="str">
            <v>ヵ所</v>
          </cell>
        </row>
        <row r="148">
          <cell r="A148">
            <v>147</v>
          </cell>
          <cell r="C148" t="str">
            <v>木根・パッキン除去工（機械）</v>
          </cell>
          <cell r="D148" t="str">
            <v>ヵ所</v>
          </cell>
        </row>
        <row r="149">
          <cell r="A149">
            <v>148</v>
          </cell>
          <cell r="C149" t="str">
            <v>モルタル等除去工（人力）</v>
          </cell>
          <cell r="D149" t="str">
            <v>ヵ所</v>
          </cell>
        </row>
        <row r="150">
          <cell r="A150">
            <v>149</v>
          </cell>
          <cell r="C150" t="str">
            <v>取付管口仕上工（機械）</v>
          </cell>
          <cell r="D150" t="str">
            <v>ヵ所</v>
          </cell>
        </row>
        <row r="151">
          <cell r="A151">
            <v>150</v>
          </cell>
          <cell r="C151" t="str">
            <v>インバート・躯体等補修工（5cm未満）</v>
          </cell>
          <cell r="D151" t="str">
            <v>m2</v>
          </cell>
        </row>
        <row r="152">
          <cell r="A152">
            <v>151</v>
          </cell>
          <cell r="C152" t="str">
            <v>インバート・躯体等補修工（5cm以上）</v>
          </cell>
          <cell r="D152" t="str">
            <v>m2</v>
          </cell>
        </row>
        <row r="153">
          <cell r="A153">
            <v>152</v>
          </cell>
          <cell r="C153" t="str">
            <v>目地補修工</v>
          </cell>
          <cell r="D153" t="str">
            <v>m</v>
          </cell>
        </row>
        <row r="154">
          <cell r="A154">
            <v>153</v>
          </cell>
          <cell r="C154" t="str">
            <v>陥没仮復旧工</v>
          </cell>
          <cell r="D154" t="str">
            <v>m3</v>
          </cell>
        </row>
        <row r="155">
          <cell r="A155">
            <v>154</v>
          </cell>
          <cell r="C155" t="str">
            <v>舗装復旧工</v>
          </cell>
          <cell r="D155" t="str">
            <v>m2</v>
          </cell>
        </row>
        <row r="156">
          <cell r="A156">
            <v>155</v>
          </cell>
          <cell r="C156" t="str">
            <v>舗装仮復旧工</v>
          </cell>
          <cell r="D156" t="str">
            <v>m2</v>
          </cell>
        </row>
        <row r="157">
          <cell r="A157">
            <v>156</v>
          </cell>
          <cell r="C157" t="str">
            <v>インターロッキング復旧工</v>
          </cell>
          <cell r="D157" t="str">
            <v>m2</v>
          </cell>
        </row>
        <row r="158">
          <cell r="A158">
            <v>157</v>
          </cell>
          <cell r="C158" t="str">
            <v>掘削工</v>
          </cell>
          <cell r="D158" t="str">
            <v>m3</v>
          </cell>
        </row>
        <row r="159">
          <cell r="A159">
            <v>158</v>
          </cell>
          <cell r="C159" t="str">
            <v>除雪工</v>
          </cell>
          <cell r="D159" t="str">
            <v>ヵ所</v>
          </cell>
        </row>
        <row r="160">
          <cell r="A160">
            <v>159</v>
          </cell>
          <cell r="C160" t="str">
            <v>油脂類等追跡調査工</v>
          </cell>
          <cell r="D160" t="str">
            <v>h</v>
          </cell>
        </row>
        <row r="161">
          <cell r="A161">
            <v>160</v>
          </cell>
          <cell r="C161" t="str">
            <v>下水道管路巡視点検工</v>
          </cell>
          <cell r="D161" t="str">
            <v>ｋm</v>
          </cell>
        </row>
        <row r="162">
          <cell r="A162">
            <v>161</v>
          </cell>
          <cell r="C162" t="str">
            <v>ポンプ設置撤去工</v>
          </cell>
          <cell r="D162" t="str">
            <v>ヵ所</v>
          </cell>
        </row>
        <row r="163">
          <cell r="A163">
            <v>162</v>
          </cell>
          <cell r="C163" t="str">
            <v>ﾎﾟﾝﾌﾟ運転工（0～40m3未満 作業時）</v>
          </cell>
          <cell r="D163" t="str">
            <v>台日</v>
          </cell>
        </row>
        <row r="164">
          <cell r="A164">
            <v>163</v>
          </cell>
          <cell r="C164" t="str">
            <v>ﾎﾟﾝﾌﾟ運転工（0～40m3未満 常時）</v>
          </cell>
          <cell r="D164" t="str">
            <v>台日</v>
          </cell>
        </row>
        <row r="165">
          <cell r="A165">
            <v>164</v>
          </cell>
          <cell r="C165" t="str">
            <v>ﾎﾟﾝﾌﾟ運転工（40～120m3未満 作業時)</v>
          </cell>
          <cell r="D165" t="str">
            <v>台日</v>
          </cell>
        </row>
        <row r="166">
          <cell r="A166">
            <v>165</v>
          </cell>
          <cell r="C166" t="str">
            <v>ﾎﾟﾝﾌﾟ運転工（40～120m3未満 常時)</v>
          </cell>
          <cell r="D166" t="str">
            <v>台日</v>
          </cell>
        </row>
        <row r="167">
          <cell r="A167">
            <v>166</v>
          </cell>
          <cell r="C167" t="str">
            <v>交通誘導警備員Ａ</v>
          </cell>
          <cell r="D167" t="str">
            <v>人日</v>
          </cell>
        </row>
        <row r="168">
          <cell r="A168">
            <v>167</v>
          </cell>
          <cell r="C168" t="str">
            <v>交通誘導警備員Ｂ</v>
          </cell>
          <cell r="D168" t="str">
            <v>人日</v>
          </cell>
        </row>
        <row r="169">
          <cell r="A169">
            <v>168</v>
          </cell>
          <cell r="C169" t="str">
            <v/>
          </cell>
          <cell r="D169" t="str">
            <v/>
          </cell>
        </row>
        <row r="170">
          <cell r="A170">
            <v>169</v>
          </cell>
          <cell r="C170" t="str">
            <v/>
          </cell>
          <cell r="D170" t="str">
            <v/>
          </cell>
        </row>
        <row r="171">
          <cell r="A171">
            <v>170</v>
          </cell>
          <cell r="C171" t="str">
            <v/>
          </cell>
          <cell r="D171" t="str">
            <v/>
          </cell>
        </row>
        <row r="172">
          <cell r="A172">
            <v>171</v>
          </cell>
          <cell r="C172" t="str">
            <v/>
          </cell>
          <cell r="D172" t="str">
            <v/>
          </cell>
        </row>
        <row r="173">
          <cell r="A173">
            <v>172</v>
          </cell>
          <cell r="C173" t="str">
            <v/>
          </cell>
          <cell r="D173" t="str">
            <v/>
          </cell>
        </row>
        <row r="174">
          <cell r="A174">
            <v>173</v>
          </cell>
          <cell r="C174" t="str">
            <v/>
          </cell>
          <cell r="D174" t="str">
            <v/>
          </cell>
        </row>
        <row r="175">
          <cell r="A175">
            <v>174</v>
          </cell>
          <cell r="C175" t="str">
            <v/>
          </cell>
          <cell r="D175" t="str">
            <v/>
          </cell>
        </row>
        <row r="176">
          <cell r="A176">
            <v>175</v>
          </cell>
          <cell r="C176" t="str">
            <v/>
          </cell>
          <cell r="D176" t="str">
            <v/>
          </cell>
        </row>
        <row r="177">
          <cell r="A177">
            <v>176</v>
          </cell>
          <cell r="C177" t="str">
            <v/>
          </cell>
          <cell r="D177" t="str">
            <v/>
          </cell>
        </row>
        <row r="178">
          <cell r="A178">
            <v>177</v>
          </cell>
          <cell r="C178" t="str">
            <v/>
          </cell>
          <cell r="D178" t="str">
            <v/>
          </cell>
        </row>
        <row r="179">
          <cell r="A179">
            <v>178</v>
          </cell>
          <cell r="C179" t="str">
            <v/>
          </cell>
          <cell r="D179" t="str">
            <v/>
          </cell>
        </row>
        <row r="180">
          <cell r="A180">
            <v>179</v>
          </cell>
          <cell r="C180" t="str">
            <v/>
          </cell>
          <cell r="D180" t="str">
            <v/>
          </cell>
        </row>
        <row r="181">
          <cell r="A181">
            <v>180</v>
          </cell>
          <cell r="C181" t="str">
            <v/>
          </cell>
          <cell r="D181" t="str">
            <v/>
          </cell>
        </row>
        <row r="182">
          <cell r="A182">
            <v>181</v>
          </cell>
          <cell r="C182" t="str">
            <v/>
          </cell>
          <cell r="D182" t="str">
            <v/>
          </cell>
        </row>
        <row r="183">
          <cell r="A183">
            <v>182</v>
          </cell>
          <cell r="C183" t="str">
            <v/>
          </cell>
          <cell r="D183" t="str">
            <v/>
          </cell>
        </row>
        <row r="184">
          <cell r="A184">
            <v>183</v>
          </cell>
          <cell r="C184" t="str">
            <v/>
          </cell>
          <cell r="D184" t="str">
            <v/>
          </cell>
        </row>
        <row r="185">
          <cell r="A185">
            <v>184</v>
          </cell>
          <cell r="C185" t="str">
            <v/>
          </cell>
          <cell r="D185" t="str">
            <v/>
          </cell>
        </row>
        <row r="186">
          <cell r="A186">
            <v>185</v>
          </cell>
          <cell r="C186" t="str">
            <v/>
          </cell>
          <cell r="D186" t="str">
            <v/>
          </cell>
        </row>
        <row r="187">
          <cell r="A187">
            <v>186</v>
          </cell>
          <cell r="C187" t="str">
            <v/>
          </cell>
          <cell r="D187" t="str">
            <v/>
          </cell>
        </row>
        <row r="188">
          <cell r="A188">
            <v>187</v>
          </cell>
          <cell r="C188" t="str">
            <v/>
          </cell>
          <cell r="D188" t="str">
            <v/>
          </cell>
        </row>
        <row r="189">
          <cell r="A189">
            <v>188</v>
          </cell>
          <cell r="C189" t="str">
            <v/>
          </cell>
          <cell r="D189" t="str">
            <v/>
          </cell>
        </row>
        <row r="190">
          <cell r="A190">
            <v>189</v>
          </cell>
          <cell r="C190" t="str">
            <v/>
          </cell>
          <cell r="D190" t="str">
            <v/>
          </cell>
        </row>
        <row r="191">
          <cell r="A191">
            <v>190</v>
          </cell>
          <cell r="C191" t="str">
            <v/>
          </cell>
          <cell r="D191" t="str">
            <v/>
          </cell>
        </row>
        <row r="192">
          <cell r="A192">
            <v>191</v>
          </cell>
          <cell r="C192" t="str">
            <v/>
          </cell>
          <cell r="D192" t="str">
            <v/>
          </cell>
        </row>
        <row r="193">
          <cell r="A193">
            <v>192</v>
          </cell>
          <cell r="C193" t="str">
            <v/>
          </cell>
          <cell r="D193" t="str">
            <v/>
          </cell>
        </row>
        <row r="194">
          <cell r="A194">
            <v>193</v>
          </cell>
          <cell r="C194" t="str">
            <v/>
          </cell>
          <cell r="D194" t="str">
            <v/>
          </cell>
        </row>
        <row r="195">
          <cell r="A195">
            <v>194</v>
          </cell>
          <cell r="C195" t="str">
            <v/>
          </cell>
          <cell r="D195" t="str">
            <v/>
          </cell>
        </row>
        <row r="196">
          <cell r="A196">
            <v>195</v>
          </cell>
          <cell r="C196" t="str">
            <v/>
          </cell>
          <cell r="D196" t="str">
            <v/>
          </cell>
        </row>
        <row r="197">
          <cell r="A197">
            <v>196</v>
          </cell>
          <cell r="C197" t="str">
            <v/>
          </cell>
          <cell r="D197" t="str">
            <v/>
          </cell>
        </row>
        <row r="198">
          <cell r="A198">
            <v>197</v>
          </cell>
          <cell r="C198" t="str">
            <v/>
          </cell>
          <cell r="D198" t="str">
            <v/>
          </cell>
        </row>
        <row r="199">
          <cell r="A199">
            <v>198</v>
          </cell>
          <cell r="C199" t="str">
            <v/>
          </cell>
          <cell r="D199" t="str">
            <v/>
          </cell>
        </row>
        <row r="200">
          <cell r="A200">
            <v>199</v>
          </cell>
          <cell r="C200" t="str">
            <v/>
          </cell>
          <cell r="D200" t="str">
            <v/>
          </cell>
        </row>
        <row r="201">
          <cell r="A201">
            <v>200</v>
          </cell>
          <cell r="B201" t="str">
            <v/>
          </cell>
          <cell r="C201" t="str">
            <v>電話受付相談</v>
          </cell>
          <cell r="D201" t="str">
            <v>回</v>
          </cell>
        </row>
        <row r="202">
          <cell r="A202">
            <v>201</v>
          </cell>
          <cell r="C202" t="str">
            <v>汚水桝用蓋</v>
          </cell>
          <cell r="D202" t="str">
            <v>個</v>
          </cell>
        </row>
        <row r="203">
          <cell r="A203">
            <v>202</v>
          </cell>
          <cell r="C203" t="str">
            <v>汚水桝用上部</v>
          </cell>
          <cell r="D203" t="str">
            <v>個</v>
          </cell>
        </row>
        <row r="204">
          <cell r="A204">
            <v>203</v>
          </cell>
          <cell r="C204" t="str">
            <v>汚水桝用増強蓋</v>
          </cell>
          <cell r="D204" t="str">
            <v>個</v>
          </cell>
        </row>
        <row r="205">
          <cell r="A205">
            <v>204</v>
          </cell>
          <cell r="C205" t="str">
            <v>汚水桝用空気抜き付蓋(鉄巻き)</v>
          </cell>
          <cell r="D205" t="str">
            <v>個</v>
          </cell>
        </row>
        <row r="206">
          <cell r="A206">
            <v>205</v>
          </cell>
          <cell r="C206" t="str">
            <v>汚水桝用胴部</v>
          </cell>
          <cell r="D206" t="str">
            <v>個</v>
          </cell>
        </row>
        <row r="207">
          <cell r="A207">
            <v>206</v>
          </cell>
          <cell r="C207" t="str">
            <v>汚水桝用底部</v>
          </cell>
          <cell r="D207" t="str">
            <v>個</v>
          </cell>
        </row>
        <row r="208">
          <cell r="A208">
            <v>207</v>
          </cell>
          <cell r="C208" t="str">
            <v>汚水桝用継足管</v>
          </cell>
          <cell r="D208" t="str">
            <v>cm</v>
          </cell>
        </row>
        <row r="209">
          <cell r="A209">
            <v>208</v>
          </cell>
          <cell r="C209" t="str">
            <v>特殊汚水桝上部1</v>
          </cell>
          <cell r="D209" t="str">
            <v>個</v>
          </cell>
        </row>
        <row r="210">
          <cell r="A210">
            <v>209</v>
          </cell>
          <cell r="C210" t="str">
            <v>特殊汚水桝上部2</v>
          </cell>
          <cell r="D210" t="str">
            <v>個</v>
          </cell>
        </row>
        <row r="211">
          <cell r="A211">
            <v>210</v>
          </cell>
          <cell r="C211" t="str">
            <v>特殊汚水桝中間部</v>
          </cell>
          <cell r="D211" t="str">
            <v>個</v>
          </cell>
        </row>
        <row r="212">
          <cell r="A212">
            <v>211</v>
          </cell>
          <cell r="C212" t="str">
            <v>特殊汚水桝下部</v>
          </cell>
          <cell r="D212" t="str">
            <v>個</v>
          </cell>
        </row>
        <row r="213">
          <cell r="A213">
            <v>212</v>
          </cell>
          <cell r="C213" t="str">
            <v>特殊汚水桝底部</v>
          </cell>
          <cell r="D213" t="str">
            <v>個</v>
          </cell>
        </row>
        <row r="214">
          <cell r="A214">
            <v>213</v>
          </cell>
          <cell r="C214" t="str">
            <v>塩ﾋﾞ管</v>
          </cell>
          <cell r="D214" t="str">
            <v>ｍ</v>
          </cell>
        </row>
        <row r="215">
          <cell r="A215">
            <v>214</v>
          </cell>
          <cell r="C215" t="str">
            <v>塩ﾋﾞ管</v>
          </cell>
          <cell r="D215" t="str">
            <v>ｍ</v>
          </cell>
        </row>
        <row r="216">
          <cell r="A216">
            <v>215</v>
          </cell>
          <cell r="C216" t="str">
            <v>立上がり管用硬質塩ﾋﾞ管</v>
          </cell>
          <cell r="D216" t="str">
            <v>ｍ</v>
          </cell>
        </row>
        <row r="217">
          <cell r="A217">
            <v>216</v>
          </cell>
          <cell r="C217" t="str">
            <v>塩ビ製公共桝鉄蓋</v>
          </cell>
          <cell r="D217" t="str">
            <v>個</v>
          </cell>
        </row>
        <row r="218">
          <cell r="A218">
            <v>217</v>
          </cell>
          <cell r="C218" t="str">
            <v>塩ビ桝用差込継手</v>
          </cell>
          <cell r="D218" t="str">
            <v>個</v>
          </cell>
        </row>
        <row r="219">
          <cell r="A219">
            <v>218</v>
          </cell>
          <cell r="C219" t="str">
            <v>塩ビ自在曲管（φ150 15度）</v>
          </cell>
          <cell r="D219" t="str">
            <v>個</v>
          </cell>
        </row>
        <row r="220">
          <cell r="A220">
            <v>219</v>
          </cell>
          <cell r="C220" t="str">
            <v>塩ビ自在曲管（φ150 30度）</v>
          </cell>
          <cell r="D220" t="str">
            <v>個</v>
          </cell>
        </row>
        <row r="221">
          <cell r="A221">
            <v>220</v>
          </cell>
          <cell r="C221" t="str">
            <v>ｲﾝｸﾘｰｻﾞｰ</v>
          </cell>
          <cell r="D221" t="str">
            <v>個</v>
          </cell>
        </row>
        <row r="222">
          <cell r="A222">
            <v>221</v>
          </cell>
          <cell r="C222" t="str">
            <v>ｲﾝｸﾘｰｻﾞｰ</v>
          </cell>
          <cell r="D222" t="str">
            <v>個</v>
          </cell>
        </row>
        <row r="223">
          <cell r="A223">
            <v>222</v>
          </cell>
          <cell r="C223" t="str">
            <v>防臭ﾘﾝｸﾞ</v>
          </cell>
          <cell r="D223" t="str">
            <v>個</v>
          </cell>
        </row>
        <row r="224">
          <cell r="A224">
            <v>223</v>
          </cell>
          <cell r="C224" t="str">
            <v>防臭ﾘﾝｸﾞ</v>
          </cell>
          <cell r="D224" t="str">
            <v>個</v>
          </cell>
        </row>
        <row r="225">
          <cell r="A225">
            <v>224</v>
          </cell>
          <cell r="C225" t="str">
            <v>雨水桝用防臭器</v>
          </cell>
          <cell r="D225" t="str">
            <v>組</v>
          </cell>
        </row>
        <row r="226">
          <cell r="A226">
            <v>225</v>
          </cell>
          <cell r="C226" t="str">
            <v>防臭逆止弁</v>
          </cell>
          <cell r="D226" t="str">
            <v>個</v>
          </cell>
        </row>
        <row r="227">
          <cell r="A227">
            <v>226</v>
          </cell>
          <cell r="C227" t="str">
            <v>防臭逆止弁</v>
          </cell>
          <cell r="D227" t="str">
            <v>個</v>
          </cell>
        </row>
        <row r="228">
          <cell r="A228">
            <v>227</v>
          </cell>
          <cell r="C228" t="str">
            <v>断熱蓋（平受用）</v>
          </cell>
          <cell r="D228" t="str">
            <v>組</v>
          </cell>
        </row>
        <row r="229">
          <cell r="A229">
            <v>228</v>
          </cell>
          <cell r="C229" t="str">
            <v>断熱蓋（勾配受用）</v>
          </cell>
          <cell r="D229" t="str">
            <v>個</v>
          </cell>
        </row>
        <row r="230">
          <cell r="A230">
            <v>229</v>
          </cell>
          <cell r="C230" t="str">
            <v>ｸﾞﾚｰﾁﾝｸﾞ鉄蓋用防臭蓋</v>
          </cell>
          <cell r="D230" t="str">
            <v>個</v>
          </cell>
        </row>
        <row r="231">
          <cell r="A231">
            <v>230</v>
          </cell>
          <cell r="C231" t="str">
            <v>宅地雨水桝用蓋</v>
          </cell>
          <cell r="D231" t="str">
            <v>個</v>
          </cell>
        </row>
        <row r="232">
          <cell r="A232">
            <v>231</v>
          </cell>
          <cell r="C232" t="str">
            <v>宅地雨水桝用上部</v>
          </cell>
          <cell r="D232" t="str">
            <v>個</v>
          </cell>
        </row>
        <row r="233">
          <cell r="A233">
            <v>232</v>
          </cell>
          <cell r="C233" t="str">
            <v>宅地雨水桝用継足管</v>
          </cell>
          <cell r="D233" t="str">
            <v>cm</v>
          </cell>
        </row>
        <row r="234">
          <cell r="A234">
            <v>233</v>
          </cell>
          <cell r="C234" t="str">
            <v>宅地汚水桝用下部</v>
          </cell>
          <cell r="D234" t="str">
            <v>個</v>
          </cell>
        </row>
        <row r="235">
          <cell r="A235">
            <v>234</v>
          </cell>
          <cell r="C235" t="str">
            <v>ルーズカラー</v>
          </cell>
          <cell r="D235" t="str">
            <v>個</v>
          </cell>
        </row>
        <row r="236">
          <cell r="A236">
            <v>235</v>
          </cell>
          <cell r="C236" t="str">
            <v>オイルマット</v>
          </cell>
          <cell r="D236" t="str">
            <v>枚</v>
          </cell>
        </row>
        <row r="237">
          <cell r="A237">
            <v>236</v>
          </cell>
          <cell r="C237" t="str">
            <v>SP管</v>
          </cell>
          <cell r="D237" t="str">
            <v>本</v>
          </cell>
        </row>
        <row r="238">
          <cell r="A238">
            <v>237</v>
          </cell>
          <cell r="C238" t="str">
            <v>消毒液</v>
          </cell>
          <cell r="D238" t="str">
            <v>本</v>
          </cell>
        </row>
        <row r="239">
          <cell r="A239">
            <v>238</v>
          </cell>
          <cell r="C239" t="str">
            <v>汚水桝化粧用鉄蓋(金枠共)</v>
          </cell>
          <cell r="D239" t="str">
            <v>組</v>
          </cell>
        </row>
        <row r="240">
          <cell r="A240">
            <v>239</v>
          </cell>
          <cell r="C240" t="str">
            <v>VUｷｬｯﾌﾟ</v>
          </cell>
          <cell r="D240" t="str">
            <v>個</v>
          </cell>
        </row>
        <row r="241">
          <cell r="A241">
            <v>240</v>
          </cell>
          <cell r="C241" t="str">
            <v>VUｷｬｯﾌﾟ</v>
          </cell>
          <cell r="D241" t="str">
            <v>個</v>
          </cell>
        </row>
        <row r="242">
          <cell r="A242">
            <v>241</v>
          </cell>
          <cell r="C242" t="str">
            <v>下水道浸透施設用管口フィルタ</v>
          </cell>
          <cell r="D242" t="str">
            <v>個</v>
          </cell>
        </row>
        <row r="243">
          <cell r="A243">
            <v>242</v>
          </cell>
          <cell r="C243" t="str">
            <v>下水道浸透施設用管口フィルタ</v>
          </cell>
          <cell r="D243" t="str">
            <v>個</v>
          </cell>
        </row>
        <row r="244">
          <cell r="A244">
            <v>243</v>
          </cell>
          <cell r="C244" t="str">
            <v>下水道浸透桝上部</v>
          </cell>
          <cell r="D244" t="str">
            <v>個</v>
          </cell>
        </row>
        <row r="245">
          <cell r="A245">
            <v>244</v>
          </cell>
          <cell r="C245" t="str">
            <v>下水道浸透桝中間部</v>
          </cell>
          <cell r="D245" t="str">
            <v>個</v>
          </cell>
        </row>
        <row r="246">
          <cell r="A246">
            <v>245</v>
          </cell>
          <cell r="C246" t="str">
            <v>下水道浸透桝下部</v>
          </cell>
          <cell r="D246" t="str">
            <v>個</v>
          </cell>
        </row>
        <row r="247">
          <cell r="A247">
            <v>246</v>
          </cell>
          <cell r="C247" t="str">
            <v>下水道浸透桝用鉄蓋（Ｔ－２５）</v>
          </cell>
          <cell r="D247" t="str">
            <v>個</v>
          </cell>
        </row>
        <row r="248">
          <cell r="A248">
            <v>247</v>
          </cell>
          <cell r="C248">
            <v>0</v>
          </cell>
          <cell r="D248">
            <v>0</v>
          </cell>
        </row>
        <row r="249">
          <cell r="A249">
            <v>248</v>
          </cell>
          <cell r="C249">
            <v>0</v>
          </cell>
          <cell r="D249">
            <v>0</v>
          </cell>
        </row>
        <row r="250">
          <cell r="A250">
            <v>249</v>
          </cell>
          <cell r="C250">
            <v>0</v>
          </cell>
          <cell r="D250">
            <v>0</v>
          </cell>
        </row>
        <row r="251">
          <cell r="A251">
            <v>250</v>
          </cell>
          <cell r="C251">
            <v>0</v>
          </cell>
          <cell r="D251">
            <v>0</v>
          </cell>
        </row>
        <row r="252">
          <cell r="A252">
            <v>251</v>
          </cell>
          <cell r="C252">
            <v>0</v>
          </cell>
          <cell r="D252">
            <v>0</v>
          </cell>
        </row>
        <row r="253">
          <cell r="A253">
            <v>252</v>
          </cell>
          <cell r="C253">
            <v>0</v>
          </cell>
          <cell r="D253">
            <v>0</v>
          </cell>
        </row>
        <row r="254">
          <cell r="A254">
            <v>253</v>
          </cell>
          <cell r="C254">
            <v>0</v>
          </cell>
          <cell r="D254">
            <v>0</v>
          </cell>
        </row>
        <row r="255">
          <cell r="A255">
            <v>254</v>
          </cell>
          <cell r="C255">
            <v>0</v>
          </cell>
          <cell r="D255">
            <v>0</v>
          </cell>
        </row>
        <row r="256">
          <cell r="A256">
            <v>255</v>
          </cell>
          <cell r="C256">
            <v>0</v>
          </cell>
          <cell r="D256">
            <v>0</v>
          </cell>
        </row>
        <row r="257">
          <cell r="A257">
            <v>256</v>
          </cell>
          <cell r="C257">
            <v>0</v>
          </cell>
          <cell r="D257">
            <v>0</v>
          </cell>
        </row>
        <row r="258">
          <cell r="A258">
            <v>257</v>
          </cell>
          <cell r="C258">
            <v>0</v>
          </cell>
          <cell r="D258">
            <v>0</v>
          </cell>
        </row>
        <row r="259">
          <cell r="A259">
            <v>258</v>
          </cell>
          <cell r="C259">
            <v>0</v>
          </cell>
          <cell r="D259">
            <v>0</v>
          </cell>
        </row>
        <row r="260">
          <cell r="A260">
            <v>259</v>
          </cell>
          <cell r="C260">
            <v>0</v>
          </cell>
          <cell r="D260">
            <v>0</v>
          </cell>
        </row>
        <row r="261">
          <cell r="A261">
            <v>260</v>
          </cell>
          <cell r="C261">
            <v>0</v>
          </cell>
          <cell r="D261">
            <v>0</v>
          </cell>
        </row>
        <row r="262">
          <cell r="A262">
            <v>261</v>
          </cell>
          <cell r="C262">
            <v>0</v>
          </cell>
          <cell r="D262">
            <v>0</v>
          </cell>
        </row>
        <row r="263">
          <cell r="A263">
            <v>262</v>
          </cell>
          <cell r="C263">
            <v>0</v>
          </cell>
          <cell r="D263">
            <v>0</v>
          </cell>
        </row>
        <row r="264">
          <cell r="A264">
            <v>263</v>
          </cell>
          <cell r="C264">
            <v>0</v>
          </cell>
          <cell r="D264">
            <v>0</v>
          </cell>
        </row>
        <row r="265">
          <cell r="A265">
            <v>264</v>
          </cell>
          <cell r="C265">
            <v>0</v>
          </cell>
          <cell r="D265">
            <v>0</v>
          </cell>
        </row>
        <row r="266">
          <cell r="A266">
            <v>265</v>
          </cell>
          <cell r="C266">
            <v>0</v>
          </cell>
          <cell r="D266">
            <v>0</v>
          </cell>
        </row>
        <row r="267">
          <cell r="A267">
            <v>266</v>
          </cell>
          <cell r="C267">
            <v>0</v>
          </cell>
          <cell r="D267">
            <v>0</v>
          </cell>
        </row>
        <row r="268">
          <cell r="A268">
            <v>267</v>
          </cell>
          <cell r="C268">
            <v>0</v>
          </cell>
          <cell r="D268">
            <v>0</v>
          </cell>
        </row>
        <row r="269">
          <cell r="A269">
            <v>268</v>
          </cell>
          <cell r="C269">
            <v>0</v>
          </cell>
          <cell r="D269">
            <v>0</v>
          </cell>
        </row>
        <row r="270">
          <cell r="A270">
            <v>269</v>
          </cell>
          <cell r="C270">
            <v>0</v>
          </cell>
          <cell r="D270">
            <v>0</v>
          </cell>
        </row>
        <row r="271">
          <cell r="A271">
            <v>270</v>
          </cell>
          <cell r="C271">
            <v>0</v>
          </cell>
          <cell r="D271">
            <v>0</v>
          </cell>
        </row>
        <row r="272">
          <cell r="A272">
            <v>271</v>
          </cell>
          <cell r="C272">
            <v>0</v>
          </cell>
          <cell r="D272">
            <v>0</v>
          </cell>
        </row>
        <row r="273">
          <cell r="A273">
            <v>272</v>
          </cell>
          <cell r="C273">
            <v>0</v>
          </cell>
          <cell r="D273">
            <v>0</v>
          </cell>
        </row>
        <row r="274">
          <cell r="A274">
            <v>273</v>
          </cell>
          <cell r="C274">
            <v>0</v>
          </cell>
          <cell r="D274">
            <v>0</v>
          </cell>
        </row>
        <row r="275">
          <cell r="A275">
            <v>274</v>
          </cell>
          <cell r="C275">
            <v>0</v>
          </cell>
          <cell r="D275">
            <v>0</v>
          </cell>
        </row>
        <row r="276">
          <cell r="A276">
            <v>275</v>
          </cell>
          <cell r="C276">
            <v>0</v>
          </cell>
          <cell r="D276">
            <v>0</v>
          </cell>
        </row>
        <row r="277">
          <cell r="A277">
            <v>276</v>
          </cell>
          <cell r="C277">
            <v>0</v>
          </cell>
          <cell r="D277">
            <v>0</v>
          </cell>
        </row>
        <row r="278">
          <cell r="A278">
            <v>277</v>
          </cell>
          <cell r="C278">
            <v>0</v>
          </cell>
          <cell r="D278">
            <v>0</v>
          </cell>
        </row>
        <row r="279">
          <cell r="A279">
            <v>278</v>
          </cell>
          <cell r="C279">
            <v>0</v>
          </cell>
          <cell r="D279">
            <v>0</v>
          </cell>
        </row>
        <row r="280">
          <cell r="A280">
            <v>279</v>
          </cell>
          <cell r="C280">
            <v>0</v>
          </cell>
          <cell r="D280">
            <v>0</v>
          </cell>
        </row>
        <row r="281">
          <cell r="A281">
            <v>280</v>
          </cell>
          <cell r="C281">
            <v>0</v>
          </cell>
          <cell r="D281">
            <v>0</v>
          </cell>
        </row>
        <row r="282">
          <cell r="A282">
            <v>281</v>
          </cell>
          <cell r="C282">
            <v>0</v>
          </cell>
          <cell r="D282">
            <v>0</v>
          </cell>
        </row>
        <row r="283">
          <cell r="A283">
            <v>282</v>
          </cell>
          <cell r="C283">
            <v>0</v>
          </cell>
          <cell r="D283">
            <v>0</v>
          </cell>
        </row>
        <row r="284">
          <cell r="A284">
            <v>283</v>
          </cell>
          <cell r="C284">
            <v>0</v>
          </cell>
          <cell r="D284">
            <v>0</v>
          </cell>
        </row>
        <row r="285">
          <cell r="A285">
            <v>284</v>
          </cell>
          <cell r="C285">
            <v>0</v>
          </cell>
          <cell r="D285">
            <v>0</v>
          </cell>
        </row>
        <row r="286">
          <cell r="A286">
            <v>285</v>
          </cell>
          <cell r="C286">
            <v>0</v>
          </cell>
          <cell r="D286">
            <v>0</v>
          </cell>
        </row>
        <row r="287">
          <cell r="A287">
            <v>286</v>
          </cell>
          <cell r="C287">
            <v>0</v>
          </cell>
          <cell r="D287">
            <v>0</v>
          </cell>
        </row>
        <row r="288">
          <cell r="A288">
            <v>287</v>
          </cell>
          <cell r="C288">
            <v>0</v>
          </cell>
          <cell r="D288">
            <v>0</v>
          </cell>
        </row>
        <row r="289">
          <cell r="A289">
            <v>288</v>
          </cell>
          <cell r="C289">
            <v>0</v>
          </cell>
          <cell r="D289">
            <v>0</v>
          </cell>
        </row>
        <row r="290">
          <cell r="A290">
            <v>289</v>
          </cell>
          <cell r="C290">
            <v>0</v>
          </cell>
          <cell r="D290">
            <v>0</v>
          </cell>
        </row>
        <row r="291">
          <cell r="A291">
            <v>290</v>
          </cell>
          <cell r="C291">
            <v>0</v>
          </cell>
          <cell r="D291">
            <v>0</v>
          </cell>
        </row>
        <row r="292">
          <cell r="A292">
            <v>291</v>
          </cell>
          <cell r="C292">
            <v>0</v>
          </cell>
          <cell r="D292">
            <v>0</v>
          </cell>
        </row>
        <row r="293">
          <cell r="A293">
            <v>292</v>
          </cell>
          <cell r="C293">
            <v>0</v>
          </cell>
          <cell r="D293">
            <v>0</v>
          </cell>
        </row>
        <row r="294">
          <cell r="A294">
            <v>293</v>
          </cell>
          <cell r="C294">
            <v>0</v>
          </cell>
          <cell r="D294">
            <v>0</v>
          </cell>
        </row>
        <row r="295">
          <cell r="A295">
            <v>294</v>
          </cell>
          <cell r="C295">
            <v>0</v>
          </cell>
          <cell r="D295">
            <v>0</v>
          </cell>
        </row>
        <row r="296">
          <cell r="A296">
            <v>295</v>
          </cell>
          <cell r="C296">
            <v>0</v>
          </cell>
          <cell r="D296">
            <v>0</v>
          </cell>
        </row>
        <row r="297">
          <cell r="A297">
            <v>296</v>
          </cell>
          <cell r="C297">
            <v>0</v>
          </cell>
          <cell r="D297">
            <v>0</v>
          </cell>
        </row>
        <row r="298">
          <cell r="A298">
            <v>297</v>
          </cell>
          <cell r="C298">
            <v>0</v>
          </cell>
          <cell r="D298">
            <v>0</v>
          </cell>
        </row>
        <row r="299">
          <cell r="A299">
            <v>298</v>
          </cell>
          <cell r="C299">
            <v>0</v>
          </cell>
          <cell r="D299">
            <v>0</v>
          </cell>
        </row>
        <row r="300">
          <cell r="A300">
            <v>299</v>
          </cell>
          <cell r="C300">
            <v>0</v>
          </cell>
          <cell r="D300">
            <v>0</v>
          </cell>
        </row>
        <row r="301">
          <cell r="A301">
            <v>300</v>
          </cell>
          <cell r="C301">
            <v>0</v>
          </cell>
          <cell r="D301">
            <v>0</v>
          </cell>
        </row>
      </sheetData>
      <sheetData sheetId="29">
        <row r="2">
          <cell r="N2">
            <v>1</v>
          </cell>
          <cell r="O2" t="str">
            <v>現地調査工（桝取付管）</v>
          </cell>
          <cell r="P2" t="str">
            <v>ヵ所</v>
          </cell>
        </row>
        <row r="3">
          <cell r="N3">
            <v>2</v>
          </cell>
          <cell r="O3" t="str">
            <v>桝接続確認工</v>
          </cell>
          <cell r="P3" t="str">
            <v>ヵ所</v>
          </cell>
        </row>
        <row r="4">
          <cell r="N4">
            <v>3</v>
          </cell>
          <cell r="O4" t="str">
            <v>取付管カメラ調査工</v>
          </cell>
          <cell r="P4" t="str">
            <v>ヵ所</v>
          </cell>
        </row>
        <row r="5">
          <cell r="N5">
            <v>4</v>
          </cell>
          <cell r="O5" t="str">
            <v>桝探し工</v>
          </cell>
          <cell r="P5" t="str">
            <v>ヵ所</v>
          </cell>
        </row>
        <row r="6">
          <cell r="N6">
            <v>5</v>
          </cell>
          <cell r="O6" t="str">
            <v>コンクリート桝修正工</v>
          </cell>
          <cell r="P6" t="str">
            <v>ヵ所</v>
          </cell>
        </row>
        <row r="7">
          <cell r="N7">
            <v>6</v>
          </cell>
          <cell r="O7" t="str">
            <v>塩ビ桝修正工</v>
          </cell>
          <cell r="P7" t="str">
            <v>ヵ所</v>
          </cell>
        </row>
        <row r="8">
          <cell r="N8">
            <v>7</v>
          </cell>
          <cell r="O8" t="str">
            <v>桝取付部修繕工</v>
          </cell>
          <cell r="P8" t="str">
            <v>ヵ所</v>
          </cell>
        </row>
        <row r="9">
          <cell r="N9">
            <v>8</v>
          </cell>
          <cell r="O9" t="str">
            <v>桝蓋交換工</v>
          </cell>
          <cell r="P9" t="str">
            <v>ヵ所</v>
          </cell>
        </row>
        <row r="10">
          <cell r="N10">
            <v>9</v>
          </cell>
          <cell r="O10" t="str">
            <v>閉塞工</v>
          </cell>
          <cell r="P10" t="str">
            <v>ヵ所</v>
          </cell>
        </row>
        <row r="11">
          <cell r="N11">
            <v>10</v>
          </cell>
          <cell r="O11" t="str">
            <v>桝内修繕工</v>
          </cell>
          <cell r="P11" t="str">
            <v>ヵ所</v>
          </cell>
        </row>
        <row r="12">
          <cell r="N12">
            <v>11</v>
          </cell>
          <cell r="O12" t="str">
            <v>コンクリート桝設置工</v>
          </cell>
          <cell r="P12" t="str">
            <v>ヵ所</v>
          </cell>
        </row>
        <row r="13">
          <cell r="N13">
            <v>12</v>
          </cell>
          <cell r="O13" t="str">
            <v>塩ビ桝設置工</v>
          </cell>
          <cell r="P13" t="str">
            <v>ヵ所</v>
          </cell>
        </row>
        <row r="14">
          <cell r="N14">
            <v>13</v>
          </cell>
          <cell r="O14" t="str">
            <v>現地調査点検工（マンホール）</v>
          </cell>
          <cell r="P14" t="str">
            <v>ヵ所</v>
          </cell>
        </row>
        <row r="15">
          <cell r="N15">
            <v>14</v>
          </cell>
          <cell r="O15" t="str">
            <v>鉄蓋溶接工</v>
          </cell>
          <cell r="P15" t="str">
            <v>ヵ所</v>
          </cell>
        </row>
        <row r="16">
          <cell r="N16">
            <v>15</v>
          </cell>
          <cell r="O16" t="str">
            <v>足掛金物補修工（W=400）</v>
          </cell>
          <cell r="P16" t="str">
            <v>ヵ所</v>
          </cell>
        </row>
        <row r="17">
          <cell r="N17">
            <v>16</v>
          </cell>
          <cell r="O17" t="str">
            <v>足掛金物補修工（W=150 継足管）</v>
          </cell>
          <cell r="P17" t="str">
            <v>ヵ所</v>
          </cell>
        </row>
        <row r="18">
          <cell r="N18">
            <v>17</v>
          </cell>
          <cell r="O18" t="str">
            <v>足掛金物補修工（W=150 直壁）</v>
          </cell>
          <cell r="P18" t="str">
            <v>ヵ所</v>
          </cell>
        </row>
        <row r="19">
          <cell r="N19">
            <v>18</v>
          </cell>
          <cell r="O19" t="str">
            <v>断熱蓋設置・点検工</v>
          </cell>
          <cell r="P19" t="str">
            <v>ヵ所</v>
          </cell>
        </row>
        <row r="20">
          <cell r="N20">
            <v>19</v>
          </cell>
          <cell r="O20" t="str">
            <v>光ケーブル点検工</v>
          </cell>
          <cell r="P20" t="str">
            <v>ヵ所</v>
          </cell>
        </row>
        <row r="21">
          <cell r="N21">
            <v>20</v>
          </cell>
          <cell r="O21" t="str">
            <v>特殊マンホール・吐口点検工</v>
          </cell>
          <cell r="P21" t="str">
            <v>ヵ所</v>
          </cell>
        </row>
        <row r="22">
          <cell r="N22">
            <v>21</v>
          </cell>
          <cell r="O22" t="str">
            <v>特殊マンホール・吐口清掃工</v>
          </cell>
          <cell r="P22" t="str">
            <v>ヵ所</v>
          </cell>
        </row>
        <row r="23">
          <cell r="N23">
            <v>22</v>
          </cell>
          <cell r="O23" t="str">
            <v>合流改善施設点検工</v>
          </cell>
          <cell r="P23" t="str">
            <v>ヵ所</v>
          </cell>
        </row>
        <row r="24">
          <cell r="N24">
            <v>23</v>
          </cell>
          <cell r="O24" t="str">
            <v>合流改善施設（ネット式）清掃工</v>
          </cell>
          <cell r="P24" t="str">
            <v>枚</v>
          </cell>
        </row>
        <row r="25">
          <cell r="N25">
            <v>24</v>
          </cell>
          <cell r="O25" t="str">
            <v>合流改善施設（ブラシ・機械式）清掃工</v>
          </cell>
          <cell r="P25" t="str">
            <v>ヵ所</v>
          </cell>
        </row>
        <row r="26">
          <cell r="N26">
            <v>25</v>
          </cell>
          <cell r="O26" t="str">
            <v>合流改善施設（水面制御式）清掃工</v>
          </cell>
          <cell r="P26" t="str">
            <v>ヵ所</v>
          </cell>
        </row>
        <row r="27">
          <cell r="N27">
            <v>26</v>
          </cell>
          <cell r="O27" t="str">
            <v>オイルフェンス設置撤去工</v>
          </cell>
          <cell r="P27" t="str">
            <v>ヵ所</v>
          </cell>
        </row>
        <row r="28">
          <cell r="N28">
            <v>27</v>
          </cell>
          <cell r="O28" t="str">
            <v>硫化水素測定工</v>
          </cell>
          <cell r="P28" t="str">
            <v>ヵ所</v>
          </cell>
        </row>
        <row r="29">
          <cell r="N29">
            <v>28</v>
          </cell>
          <cell r="O29" t="str">
            <v>人孔巡視調査工</v>
          </cell>
          <cell r="P29" t="str">
            <v>ヵ所</v>
          </cell>
        </row>
        <row r="30">
          <cell r="N30">
            <v>29</v>
          </cell>
          <cell r="O30" t="str">
            <v>本管潜行目視調査工</v>
          </cell>
          <cell r="P30" t="str">
            <v>m</v>
          </cell>
        </row>
        <row r="31">
          <cell r="N31">
            <v>30</v>
          </cell>
          <cell r="O31" t="str">
            <v>本管カメラ調査工</v>
          </cell>
          <cell r="P31" t="str">
            <v>m</v>
          </cell>
        </row>
        <row r="32">
          <cell r="N32">
            <v>31</v>
          </cell>
          <cell r="O32" t="str">
            <v>取付管特殊カメラ据付工</v>
          </cell>
          <cell r="P32" t="str">
            <v>m</v>
          </cell>
        </row>
        <row r="33">
          <cell r="N33">
            <v>32</v>
          </cell>
          <cell r="O33" t="str">
            <v>取付管特殊カメラ調査工</v>
          </cell>
          <cell r="P33" t="str">
            <v>ヵ所</v>
          </cell>
        </row>
        <row r="34">
          <cell r="N34">
            <v>33</v>
          </cell>
          <cell r="O34" t="str">
            <v>取付管清掃工</v>
          </cell>
          <cell r="P34" t="str">
            <v>ヵ所</v>
          </cell>
        </row>
        <row r="35">
          <cell r="N35">
            <v>34</v>
          </cell>
          <cell r="O35" t="str">
            <v>取付管清掃工（未作業）</v>
          </cell>
          <cell r="P35" t="str">
            <v>ヵ所</v>
          </cell>
        </row>
        <row r="36">
          <cell r="N36">
            <v>35</v>
          </cell>
          <cell r="O36" t="str">
            <v>高圧洗浄車運転工</v>
          </cell>
          <cell r="P36" t="str">
            <v>h</v>
          </cell>
        </row>
        <row r="37">
          <cell r="N37">
            <v>36</v>
          </cell>
          <cell r="O37" t="str">
            <v>給水車運転工</v>
          </cell>
          <cell r="P37" t="str">
            <v>h</v>
          </cell>
        </row>
        <row r="38">
          <cell r="N38">
            <v>37</v>
          </cell>
          <cell r="O38" t="str">
            <v>本管洗浄工</v>
          </cell>
          <cell r="P38" t="str">
            <v>m</v>
          </cell>
        </row>
        <row r="39">
          <cell r="N39">
            <v>38</v>
          </cell>
          <cell r="O39" t="str">
            <v>バキューム車運転工(4t)</v>
          </cell>
          <cell r="P39" t="str">
            <v>h</v>
          </cell>
        </row>
        <row r="40">
          <cell r="N40">
            <v>39</v>
          </cell>
          <cell r="O40" t="str">
            <v>バキューム車運転工(8t)</v>
          </cell>
          <cell r="P40" t="str">
            <v>h</v>
          </cell>
        </row>
        <row r="41">
          <cell r="N41">
            <v>40</v>
          </cell>
          <cell r="O41" t="str">
            <v>土のう仮締切工</v>
          </cell>
          <cell r="P41" t="str">
            <v>袋</v>
          </cell>
        </row>
        <row r="42">
          <cell r="N42">
            <v>41</v>
          </cell>
          <cell r="O42" t="str">
            <v>道路雨水桝清掃工</v>
          </cell>
          <cell r="P42" t="str">
            <v>ヵ所</v>
          </cell>
        </row>
        <row r="43">
          <cell r="N43">
            <v>42</v>
          </cell>
          <cell r="O43" t="str">
            <v>道路雨水桝・浸透桝点検工</v>
          </cell>
          <cell r="P43" t="str">
            <v>ヵ所</v>
          </cell>
        </row>
        <row r="44">
          <cell r="N44">
            <v>43</v>
          </cell>
          <cell r="O44" t="str">
            <v>取付管内面補修材（φ150）</v>
          </cell>
          <cell r="P44" t="str">
            <v>ｍ</v>
          </cell>
        </row>
        <row r="45">
          <cell r="N45">
            <v>44</v>
          </cell>
          <cell r="O45" t="str">
            <v>取付管内面修繕工（φ150）</v>
          </cell>
          <cell r="P45" t="str">
            <v>ヵ所</v>
          </cell>
        </row>
        <row r="46">
          <cell r="N46">
            <v>45</v>
          </cell>
          <cell r="O46" t="str">
            <v>管路内面修繕工（φ150～200）</v>
          </cell>
          <cell r="P46" t="str">
            <v>ヵ所</v>
          </cell>
        </row>
        <row r="47">
          <cell r="N47">
            <v>46</v>
          </cell>
          <cell r="O47" t="str">
            <v>管路内面修繕工（φ250～380）</v>
          </cell>
          <cell r="P47" t="str">
            <v>ヵ所</v>
          </cell>
        </row>
        <row r="48">
          <cell r="N48">
            <v>47</v>
          </cell>
          <cell r="O48" t="str">
            <v>管路内面修繕工（φ400～450）</v>
          </cell>
          <cell r="P48" t="str">
            <v>ヵ所</v>
          </cell>
        </row>
        <row r="49">
          <cell r="N49">
            <v>48</v>
          </cell>
          <cell r="O49" t="str">
            <v>管路内面修繕工（φ500～600）</v>
          </cell>
          <cell r="P49" t="str">
            <v>ヵ所</v>
          </cell>
        </row>
        <row r="50">
          <cell r="N50">
            <v>49</v>
          </cell>
          <cell r="O50" t="str">
            <v>管路内面修繕工（φ700～750）</v>
          </cell>
          <cell r="P50" t="str">
            <v>ヵ所</v>
          </cell>
        </row>
        <row r="51">
          <cell r="N51">
            <v>50</v>
          </cell>
          <cell r="O51" t="str">
            <v>一体型内面補修工（φ250～300）</v>
          </cell>
          <cell r="P51" t="str">
            <v>ヵ所</v>
          </cell>
        </row>
        <row r="52">
          <cell r="N52">
            <v>51</v>
          </cell>
          <cell r="O52" t="str">
            <v>一体型内面補修工（φ350）</v>
          </cell>
          <cell r="P52" t="str">
            <v>ヵ所</v>
          </cell>
        </row>
        <row r="53">
          <cell r="N53">
            <v>52</v>
          </cell>
          <cell r="O53" t="str">
            <v>一体型内面補修工（φ400～450）</v>
          </cell>
          <cell r="P53" t="str">
            <v>ヵ所</v>
          </cell>
        </row>
        <row r="54">
          <cell r="N54">
            <v>53</v>
          </cell>
          <cell r="O54" t="str">
            <v>段差修正工（φ250～350）</v>
          </cell>
          <cell r="P54" t="str">
            <v>ヵ所</v>
          </cell>
        </row>
        <row r="55">
          <cell r="N55">
            <v>54</v>
          </cell>
          <cell r="O55" t="str">
            <v>パッカー止水工（φ250～350）</v>
          </cell>
          <cell r="P55" t="str">
            <v>L</v>
          </cell>
        </row>
        <row r="56">
          <cell r="N56">
            <v>55</v>
          </cell>
          <cell r="O56" t="str">
            <v>パッカー止水工（φ400～600）</v>
          </cell>
          <cell r="P56" t="str">
            <v>L</v>
          </cell>
        </row>
        <row r="57">
          <cell r="N57">
            <v>56</v>
          </cell>
          <cell r="O57" t="str">
            <v>突出取付管除去工（機械）</v>
          </cell>
          <cell r="P57" t="str">
            <v>ヵ所</v>
          </cell>
        </row>
        <row r="58">
          <cell r="N58">
            <v>57</v>
          </cell>
          <cell r="O58" t="str">
            <v>モルタル除去工（機械）</v>
          </cell>
          <cell r="P58" t="str">
            <v>ヵ所</v>
          </cell>
        </row>
        <row r="59">
          <cell r="N59">
            <v>58</v>
          </cell>
          <cell r="O59" t="str">
            <v>木根・パッキン除去工（機械）</v>
          </cell>
          <cell r="P59" t="str">
            <v>ヵ所</v>
          </cell>
        </row>
        <row r="60">
          <cell r="N60">
            <v>59</v>
          </cell>
          <cell r="O60" t="str">
            <v>モルタル等除去工（人力）</v>
          </cell>
          <cell r="P60" t="str">
            <v>ヵ所</v>
          </cell>
        </row>
        <row r="61">
          <cell r="N61">
            <v>60</v>
          </cell>
          <cell r="O61" t="str">
            <v>取付管口仕上工（機械）</v>
          </cell>
          <cell r="P61" t="str">
            <v>ヵ所</v>
          </cell>
        </row>
        <row r="62">
          <cell r="N62">
            <v>61</v>
          </cell>
          <cell r="O62" t="str">
            <v>インバート・躯体等補修工（5cm未満）</v>
          </cell>
          <cell r="P62" t="str">
            <v>m2</v>
          </cell>
        </row>
        <row r="63">
          <cell r="N63">
            <v>62</v>
          </cell>
          <cell r="O63" t="str">
            <v>インバート・躯体等補修工（5cm以上）</v>
          </cell>
          <cell r="P63" t="str">
            <v>m2</v>
          </cell>
        </row>
        <row r="64">
          <cell r="N64">
            <v>63</v>
          </cell>
          <cell r="O64" t="str">
            <v>目地補修工</v>
          </cell>
          <cell r="P64" t="str">
            <v>m</v>
          </cell>
        </row>
        <row r="65">
          <cell r="N65">
            <v>64</v>
          </cell>
          <cell r="O65" t="str">
            <v>陥没仮復旧工</v>
          </cell>
          <cell r="P65" t="str">
            <v>m3</v>
          </cell>
        </row>
        <row r="66">
          <cell r="N66">
            <v>65</v>
          </cell>
          <cell r="O66" t="str">
            <v>舗装復旧工</v>
          </cell>
          <cell r="P66" t="str">
            <v>m2</v>
          </cell>
        </row>
        <row r="67">
          <cell r="N67">
            <v>66</v>
          </cell>
          <cell r="O67" t="str">
            <v>舗装仮復旧工</v>
          </cell>
          <cell r="P67" t="str">
            <v>m2</v>
          </cell>
        </row>
        <row r="68">
          <cell r="N68">
            <v>67</v>
          </cell>
          <cell r="O68" t="str">
            <v>インターロッキング復旧工</v>
          </cell>
          <cell r="P68" t="str">
            <v>m2</v>
          </cell>
        </row>
        <row r="69">
          <cell r="N69">
            <v>68</v>
          </cell>
          <cell r="O69" t="str">
            <v>掘削工</v>
          </cell>
          <cell r="P69" t="str">
            <v>m3</v>
          </cell>
        </row>
        <row r="70">
          <cell r="N70">
            <v>69</v>
          </cell>
          <cell r="O70" t="str">
            <v>除草工</v>
          </cell>
          <cell r="P70" t="str">
            <v>m2</v>
          </cell>
        </row>
        <row r="71">
          <cell r="N71">
            <v>70</v>
          </cell>
          <cell r="O71" t="str">
            <v>伐採工（幹周20cm未満）</v>
          </cell>
          <cell r="P71" t="str">
            <v>本</v>
          </cell>
        </row>
        <row r="72">
          <cell r="N72">
            <v>71</v>
          </cell>
          <cell r="O72" t="str">
            <v>伐採工（幹周20cm以上30cm未満）</v>
          </cell>
          <cell r="P72" t="str">
            <v>本</v>
          </cell>
        </row>
        <row r="73">
          <cell r="N73">
            <v>72</v>
          </cell>
          <cell r="O73" t="str">
            <v>伐採工（幹周30cm以上60cm未満）</v>
          </cell>
          <cell r="P73" t="str">
            <v>本</v>
          </cell>
        </row>
        <row r="74">
          <cell r="N74">
            <v>73</v>
          </cell>
          <cell r="O74" t="str">
            <v>抜根工（幹周20cm未満）</v>
          </cell>
          <cell r="P74" t="str">
            <v>本</v>
          </cell>
        </row>
        <row r="75">
          <cell r="N75">
            <v>74</v>
          </cell>
          <cell r="O75" t="str">
            <v>抜根工（幹周20cm以上30cm未満）</v>
          </cell>
          <cell r="P75" t="str">
            <v>本</v>
          </cell>
        </row>
        <row r="76">
          <cell r="N76">
            <v>75</v>
          </cell>
          <cell r="O76" t="str">
            <v>抜根工（幹周30cm以上60cm未満）</v>
          </cell>
          <cell r="P76" t="str">
            <v>本</v>
          </cell>
        </row>
        <row r="77">
          <cell r="N77">
            <v>76</v>
          </cell>
          <cell r="O77" t="str">
            <v>車止め設置・取外し工</v>
          </cell>
          <cell r="P77" t="str">
            <v>ヵ所</v>
          </cell>
        </row>
        <row r="78">
          <cell r="N78">
            <v>77</v>
          </cell>
          <cell r="O78" t="str">
            <v>車止め基礎設置工</v>
          </cell>
          <cell r="P78" t="str">
            <v>ヵ所</v>
          </cell>
        </row>
        <row r="79">
          <cell r="N79">
            <v>78</v>
          </cell>
          <cell r="O79" t="str">
            <v>除雪工</v>
          </cell>
          <cell r="P79" t="str">
            <v>ヵ所</v>
          </cell>
        </row>
        <row r="80">
          <cell r="N80">
            <v>79</v>
          </cell>
          <cell r="O80" t="str">
            <v>管理用地境界杭点検工</v>
          </cell>
          <cell r="P80" t="str">
            <v>ヵ所</v>
          </cell>
        </row>
        <row r="81">
          <cell r="N81">
            <v>80</v>
          </cell>
          <cell r="O81" t="str">
            <v>油脂類等追跡調査工</v>
          </cell>
          <cell r="P81" t="str">
            <v>h</v>
          </cell>
        </row>
        <row r="82">
          <cell r="N82">
            <v>81</v>
          </cell>
          <cell r="O82" t="str">
            <v>下水道管路巡視点検工</v>
          </cell>
          <cell r="P82" t="str">
            <v>ｋm</v>
          </cell>
        </row>
        <row r="83">
          <cell r="N83">
            <v>82</v>
          </cell>
          <cell r="O83" t="str">
            <v>コンクリート殻運搬処理工</v>
          </cell>
          <cell r="P83" t="str">
            <v>t</v>
          </cell>
        </row>
        <row r="84">
          <cell r="N84">
            <v>83</v>
          </cell>
          <cell r="O84" t="str">
            <v>舗装殻運搬工</v>
          </cell>
          <cell r="P84" t="str">
            <v>t</v>
          </cell>
        </row>
        <row r="85">
          <cell r="N85">
            <v>84</v>
          </cell>
          <cell r="O85" t="str">
            <v>土砂運搬工</v>
          </cell>
          <cell r="P85" t="str">
            <v>m3</v>
          </cell>
        </row>
        <row r="86">
          <cell r="N86">
            <v>85</v>
          </cell>
          <cell r="O86" t="str">
            <v>塩ビ廃材運搬処理工</v>
          </cell>
          <cell r="P86" t="str">
            <v>t</v>
          </cell>
        </row>
        <row r="87">
          <cell r="N87">
            <v>86</v>
          </cell>
          <cell r="O87" t="str">
            <v>廃プラスチック運搬処理工</v>
          </cell>
          <cell r="P87" t="str">
            <v>t</v>
          </cell>
        </row>
        <row r="88">
          <cell r="N88">
            <v>87</v>
          </cell>
          <cell r="O88" t="str">
            <v>濁水運搬処理工</v>
          </cell>
          <cell r="P88" t="str">
            <v>t</v>
          </cell>
        </row>
        <row r="89">
          <cell r="N89">
            <v>88</v>
          </cell>
          <cell r="O89" t="str">
            <v>下水道汚泥等運搬工（４ｔ）</v>
          </cell>
          <cell r="P89" t="str">
            <v>回</v>
          </cell>
        </row>
        <row r="90">
          <cell r="N90">
            <v>89</v>
          </cell>
          <cell r="O90" t="str">
            <v>下水道汚泥等運搬工（８ｔ）</v>
          </cell>
          <cell r="P90" t="str">
            <v>回</v>
          </cell>
        </row>
        <row r="91">
          <cell r="N91">
            <v>90</v>
          </cell>
          <cell r="O91" t="str">
            <v>コンクリートくず等運搬工</v>
          </cell>
          <cell r="P91" t="str">
            <v>回</v>
          </cell>
        </row>
        <row r="92">
          <cell r="N92">
            <v>91</v>
          </cell>
          <cell r="O92" t="str">
            <v>きょう雑物収集運搬工</v>
          </cell>
          <cell r="P92" t="str">
            <v>m3</v>
          </cell>
        </row>
        <row r="93">
          <cell r="N93">
            <v>92</v>
          </cell>
          <cell r="O93" t="str">
            <v>伐採物運搬工</v>
          </cell>
          <cell r="P93" t="str">
            <v>回</v>
          </cell>
        </row>
        <row r="94">
          <cell r="N94">
            <v>93</v>
          </cell>
          <cell r="O94" t="str">
            <v>刈り草・枝等処理費</v>
          </cell>
          <cell r="P94" t="str">
            <v>t</v>
          </cell>
        </row>
        <row r="95">
          <cell r="N95">
            <v>94</v>
          </cell>
          <cell r="O95" t="str">
            <v>ポンプ設置撤去工</v>
          </cell>
          <cell r="P95" t="str">
            <v>ヵ所</v>
          </cell>
        </row>
        <row r="96">
          <cell r="N96">
            <v>95</v>
          </cell>
          <cell r="O96" t="str">
            <v>ﾎﾟﾝﾌﾟ運転工（0～40m3未満 作業時）</v>
          </cell>
          <cell r="P96" t="str">
            <v>台日</v>
          </cell>
        </row>
        <row r="97">
          <cell r="N97">
            <v>96</v>
          </cell>
          <cell r="O97" t="str">
            <v>ﾎﾟﾝﾌﾟ運転工（0～40m3未満 常時）</v>
          </cell>
          <cell r="P97" t="str">
            <v>台日</v>
          </cell>
        </row>
        <row r="98">
          <cell r="N98">
            <v>97</v>
          </cell>
          <cell r="O98" t="str">
            <v>ﾎﾟﾝﾌﾟ運転工（40～120m3未満 作業時)</v>
          </cell>
          <cell r="P98" t="str">
            <v>台日</v>
          </cell>
        </row>
        <row r="99">
          <cell r="N99">
            <v>98</v>
          </cell>
          <cell r="O99" t="str">
            <v>ﾎﾟﾝﾌﾟ運転工（40～120m3未満 常時)</v>
          </cell>
          <cell r="P99" t="str">
            <v>台日</v>
          </cell>
        </row>
        <row r="100">
          <cell r="N100">
            <v>99</v>
          </cell>
          <cell r="O100" t="str">
            <v>交通誘導警備員Ａ</v>
          </cell>
          <cell r="P100" t="str">
            <v>人日</v>
          </cell>
        </row>
        <row r="101">
          <cell r="N101">
            <v>100</v>
          </cell>
          <cell r="O101" t="str">
            <v>交通誘導警備員Ｂ</v>
          </cell>
          <cell r="P101" t="str">
            <v>人日</v>
          </cell>
        </row>
        <row r="102">
          <cell r="N102">
            <v>101</v>
          </cell>
          <cell r="O102" t="str">
            <v>現地調査工（桝取付管）</v>
          </cell>
          <cell r="P102" t="str">
            <v>ヵ所</v>
          </cell>
        </row>
        <row r="103">
          <cell r="N103">
            <v>102</v>
          </cell>
          <cell r="O103" t="str">
            <v>取付管カメラ調査工</v>
          </cell>
          <cell r="P103" t="str">
            <v>ヵ所</v>
          </cell>
        </row>
        <row r="104">
          <cell r="N104">
            <v>103</v>
          </cell>
          <cell r="O104" t="str">
            <v>桝探し工</v>
          </cell>
          <cell r="P104" t="str">
            <v>ヵ所</v>
          </cell>
        </row>
        <row r="105">
          <cell r="N105">
            <v>104</v>
          </cell>
          <cell r="O105" t="str">
            <v>コンクリート桝修正工</v>
          </cell>
          <cell r="P105" t="str">
            <v>ヵ所</v>
          </cell>
        </row>
        <row r="106">
          <cell r="N106">
            <v>105</v>
          </cell>
          <cell r="O106" t="str">
            <v>塩ビ桝修正工</v>
          </cell>
          <cell r="P106" t="str">
            <v>ヵ所</v>
          </cell>
        </row>
        <row r="107">
          <cell r="N107">
            <v>106</v>
          </cell>
          <cell r="O107" t="str">
            <v>桝取付部修繕工</v>
          </cell>
          <cell r="P107" t="str">
            <v>ヵ所</v>
          </cell>
        </row>
        <row r="108">
          <cell r="N108">
            <v>107</v>
          </cell>
          <cell r="O108" t="str">
            <v>桝蓋交換工</v>
          </cell>
          <cell r="P108" t="str">
            <v>ヵ所</v>
          </cell>
        </row>
        <row r="109">
          <cell r="N109">
            <v>108</v>
          </cell>
          <cell r="O109" t="str">
            <v>閉塞工</v>
          </cell>
          <cell r="P109" t="str">
            <v>ヵ所</v>
          </cell>
        </row>
        <row r="110">
          <cell r="N110">
            <v>109</v>
          </cell>
          <cell r="O110" t="str">
            <v>桝内修繕工</v>
          </cell>
          <cell r="P110" t="str">
            <v>ヵ所</v>
          </cell>
        </row>
        <row r="111">
          <cell r="N111">
            <v>110</v>
          </cell>
          <cell r="O111" t="str">
            <v>コンクリート桝設置工</v>
          </cell>
          <cell r="P111" t="str">
            <v>ヵ所</v>
          </cell>
        </row>
        <row r="112">
          <cell r="N112">
            <v>111</v>
          </cell>
          <cell r="O112" t="str">
            <v>塩ビ桝設置工</v>
          </cell>
          <cell r="P112" t="str">
            <v>ヵ所</v>
          </cell>
        </row>
        <row r="113">
          <cell r="N113">
            <v>112</v>
          </cell>
          <cell r="O113" t="str">
            <v>現地調査点検工（マンホール）</v>
          </cell>
          <cell r="P113" t="str">
            <v>ヵ所</v>
          </cell>
        </row>
        <row r="114">
          <cell r="N114">
            <v>113</v>
          </cell>
          <cell r="O114" t="str">
            <v>足掛金物補修工（W=400）</v>
          </cell>
          <cell r="P114" t="str">
            <v>ヵ所</v>
          </cell>
        </row>
        <row r="115">
          <cell r="N115">
            <v>114</v>
          </cell>
          <cell r="O115" t="str">
            <v>足掛金物補修工（W=150 継足管）</v>
          </cell>
          <cell r="P115" t="str">
            <v>ヵ所</v>
          </cell>
        </row>
        <row r="116">
          <cell r="N116">
            <v>115</v>
          </cell>
          <cell r="O116" t="str">
            <v>足掛金物補修工（W=150 直壁）</v>
          </cell>
          <cell r="P116" t="str">
            <v>ヵ所</v>
          </cell>
        </row>
        <row r="117">
          <cell r="N117">
            <v>116</v>
          </cell>
          <cell r="O117" t="str">
            <v>光ケーブル点検工</v>
          </cell>
          <cell r="P117" t="str">
            <v>ヵ所</v>
          </cell>
        </row>
        <row r="118">
          <cell r="N118">
            <v>117</v>
          </cell>
          <cell r="O118" t="str">
            <v>オイルフェンス設置撤去工</v>
          </cell>
          <cell r="P118" t="str">
            <v>ヵ所</v>
          </cell>
        </row>
        <row r="119">
          <cell r="N119">
            <v>118</v>
          </cell>
          <cell r="O119" t="str">
            <v>本管潜行目視調査工</v>
          </cell>
          <cell r="P119" t="str">
            <v>m</v>
          </cell>
        </row>
        <row r="120">
          <cell r="N120">
            <v>119</v>
          </cell>
          <cell r="O120" t="str">
            <v>本管カメラ調査工</v>
          </cell>
          <cell r="P120" t="str">
            <v>m</v>
          </cell>
        </row>
        <row r="121">
          <cell r="N121">
            <v>120</v>
          </cell>
          <cell r="O121" t="str">
            <v>取付管特殊カメラ据付工</v>
          </cell>
          <cell r="P121" t="str">
            <v>m</v>
          </cell>
        </row>
        <row r="122">
          <cell r="N122">
            <v>121</v>
          </cell>
          <cell r="O122" t="str">
            <v>取付管特殊カメラ調査工</v>
          </cell>
          <cell r="P122" t="str">
            <v>ヵ所</v>
          </cell>
        </row>
        <row r="123">
          <cell r="N123">
            <v>122</v>
          </cell>
          <cell r="O123" t="str">
            <v>取付管清掃工</v>
          </cell>
          <cell r="P123" t="str">
            <v>ヵ所</v>
          </cell>
        </row>
        <row r="124">
          <cell r="N124">
            <v>123</v>
          </cell>
          <cell r="O124" t="str">
            <v>取付管清掃工（未作業）</v>
          </cell>
          <cell r="P124" t="str">
            <v>ヵ所</v>
          </cell>
        </row>
        <row r="125">
          <cell r="N125">
            <v>124</v>
          </cell>
          <cell r="O125" t="str">
            <v>高圧洗浄車運転工</v>
          </cell>
          <cell r="P125" t="str">
            <v>h</v>
          </cell>
        </row>
        <row r="126">
          <cell r="N126">
            <v>125</v>
          </cell>
          <cell r="O126" t="str">
            <v>給水車運転工</v>
          </cell>
          <cell r="P126" t="str">
            <v>h</v>
          </cell>
        </row>
        <row r="127">
          <cell r="N127">
            <v>126</v>
          </cell>
          <cell r="O127" t="str">
            <v>本管洗浄工</v>
          </cell>
          <cell r="P127" t="str">
            <v>m</v>
          </cell>
        </row>
        <row r="128">
          <cell r="N128">
            <v>127</v>
          </cell>
          <cell r="O128" t="str">
            <v>バキューム車運転工(4t)</v>
          </cell>
          <cell r="P128" t="str">
            <v>h</v>
          </cell>
        </row>
        <row r="129">
          <cell r="N129">
            <v>128</v>
          </cell>
          <cell r="O129" t="str">
            <v>バキューム車運転工(8t)</v>
          </cell>
          <cell r="P129" t="str">
            <v>h</v>
          </cell>
        </row>
        <row r="130">
          <cell r="N130">
            <v>129</v>
          </cell>
          <cell r="O130" t="str">
            <v>土のう仮締切工</v>
          </cell>
          <cell r="P130" t="str">
            <v>袋</v>
          </cell>
        </row>
        <row r="131">
          <cell r="N131">
            <v>130</v>
          </cell>
          <cell r="O131" t="str">
            <v>道路雨水桝清掃工</v>
          </cell>
          <cell r="P131" t="str">
            <v>ヵ所</v>
          </cell>
        </row>
        <row r="132">
          <cell r="N132">
            <v>131</v>
          </cell>
          <cell r="O132" t="str">
            <v>道路雨水桝・浸透桝点検工</v>
          </cell>
          <cell r="P132" t="str">
            <v>ヵ所</v>
          </cell>
        </row>
        <row r="133">
          <cell r="N133">
            <v>132</v>
          </cell>
          <cell r="O133" t="str">
            <v>取付管内面補修材（φ150）</v>
          </cell>
          <cell r="P133" t="str">
            <v>ｍ</v>
          </cell>
        </row>
        <row r="134">
          <cell r="N134">
            <v>133</v>
          </cell>
          <cell r="O134" t="str">
            <v>取付管内面修繕工（φ150）</v>
          </cell>
          <cell r="P134" t="str">
            <v>ヵ所</v>
          </cell>
        </row>
        <row r="135">
          <cell r="N135">
            <v>134</v>
          </cell>
          <cell r="O135" t="str">
            <v>管路内面修繕工（φ150～200）</v>
          </cell>
          <cell r="P135" t="str">
            <v>ヵ所</v>
          </cell>
        </row>
        <row r="136">
          <cell r="N136">
            <v>135</v>
          </cell>
          <cell r="O136" t="str">
            <v>管路内面修繕工（φ250～380）</v>
          </cell>
          <cell r="P136" t="str">
            <v>ヵ所</v>
          </cell>
        </row>
        <row r="137">
          <cell r="N137">
            <v>136</v>
          </cell>
          <cell r="O137" t="str">
            <v>管路内面修繕工（φ400～450）</v>
          </cell>
          <cell r="P137" t="str">
            <v>ヵ所</v>
          </cell>
        </row>
        <row r="138">
          <cell r="N138">
            <v>137</v>
          </cell>
          <cell r="O138" t="str">
            <v>管路内面修繕工（φ500～600）</v>
          </cell>
          <cell r="P138" t="str">
            <v>ヵ所</v>
          </cell>
        </row>
        <row r="139">
          <cell r="N139">
            <v>138</v>
          </cell>
          <cell r="O139" t="str">
            <v>管路内面修繕工（φ700～750）</v>
          </cell>
          <cell r="P139" t="str">
            <v>ヵ所</v>
          </cell>
        </row>
        <row r="140">
          <cell r="N140">
            <v>139</v>
          </cell>
          <cell r="O140" t="str">
            <v>一体型内面補修工（φ250～300）</v>
          </cell>
          <cell r="P140" t="str">
            <v>ヵ所</v>
          </cell>
        </row>
        <row r="141">
          <cell r="N141">
            <v>140</v>
          </cell>
          <cell r="O141" t="str">
            <v>一体型内面補修工（φ350）</v>
          </cell>
          <cell r="P141" t="str">
            <v>ヵ所</v>
          </cell>
        </row>
        <row r="142">
          <cell r="N142">
            <v>141</v>
          </cell>
          <cell r="O142" t="str">
            <v>一体型内面補修工（φ400～450）</v>
          </cell>
          <cell r="P142" t="str">
            <v>ヵ所</v>
          </cell>
        </row>
        <row r="143">
          <cell r="N143">
            <v>142</v>
          </cell>
          <cell r="O143" t="str">
            <v>段差修正工（φ250～350）</v>
          </cell>
          <cell r="P143" t="str">
            <v>ヵ所</v>
          </cell>
        </row>
        <row r="144">
          <cell r="N144">
            <v>143</v>
          </cell>
          <cell r="O144" t="str">
            <v>パッカー止水工（φ250～350）</v>
          </cell>
          <cell r="P144" t="str">
            <v>L</v>
          </cell>
        </row>
        <row r="145">
          <cell r="N145">
            <v>144</v>
          </cell>
          <cell r="O145" t="str">
            <v>パッカー止水工（φ400～600）</v>
          </cell>
          <cell r="P145" t="str">
            <v>L</v>
          </cell>
        </row>
        <row r="146">
          <cell r="N146">
            <v>145</v>
          </cell>
          <cell r="O146" t="str">
            <v>突出取付管除去工（機械）</v>
          </cell>
          <cell r="P146" t="str">
            <v>ヵ所</v>
          </cell>
        </row>
        <row r="147">
          <cell r="N147">
            <v>146</v>
          </cell>
          <cell r="O147" t="str">
            <v>モルタル除去工（機械）</v>
          </cell>
          <cell r="P147" t="str">
            <v>ヵ所</v>
          </cell>
        </row>
        <row r="148">
          <cell r="N148">
            <v>147</v>
          </cell>
          <cell r="O148" t="str">
            <v>木根・パッキン除去工（機械）</v>
          </cell>
          <cell r="P148" t="str">
            <v>ヵ所</v>
          </cell>
        </row>
        <row r="149">
          <cell r="N149">
            <v>148</v>
          </cell>
          <cell r="O149" t="str">
            <v>モルタル等除去工（人力）</v>
          </cell>
          <cell r="P149" t="str">
            <v>ヵ所</v>
          </cell>
        </row>
        <row r="150">
          <cell r="N150">
            <v>149</v>
          </cell>
          <cell r="O150" t="str">
            <v>取付管口仕上工（機械）</v>
          </cell>
          <cell r="P150" t="str">
            <v>ヵ所</v>
          </cell>
        </row>
        <row r="151">
          <cell r="N151">
            <v>150</v>
          </cell>
          <cell r="O151" t="str">
            <v>インバート・躯体等補修工（5cm未満）</v>
          </cell>
          <cell r="P151" t="str">
            <v>m2</v>
          </cell>
        </row>
        <row r="152">
          <cell r="N152">
            <v>151</v>
          </cell>
          <cell r="O152" t="str">
            <v>インバート・躯体等補修工（5cm以上）</v>
          </cell>
          <cell r="P152" t="str">
            <v>m2</v>
          </cell>
        </row>
        <row r="153">
          <cell r="N153">
            <v>152</v>
          </cell>
          <cell r="O153" t="str">
            <v>目地補修工</v>
          </cell>
          <cell r="P153" t="str">
            <v>m</v>
          </cell>
        </row>
        <row r="154">
          <cell r="N154">
            <v>153</v>
          </cell>
          <cell r="O154" t="str">
            <v>陥没仮復旧工</v>
          </cell>
          <cell r="P154" t="str">
            <v>m3</v>
          </cell>
        </row>
        <row r="155">
          <cell r="N155">
            <v>154</v>
          </cell>
          <cell r="O155" t="str">
            <v>舗装復旧工</v>
          </cell>
          <cell r="P155" t="str">
            <v>m2</v>
          </cell>
        </row>
        <row r="156">
          <cell r="N156">
            <v>155</v>
          </cell>
          <cell r="O156" t="str">
            <v>舗装仮復旧工</v>
          </cell>
          <cell r="P156" t="str">
            <v>m2</v>
          </cell>
        </row>
        <row r="157">
          <cell r="N157">
            <v>156</v>
          </cell>
          <cell r="O157" t="str">
            <v>インターロッキング復旧工</v>
          </cell>
          <cell r="P157" t="str">
            <v>m2</v>
          </cell>
        </row>
        <row r="158">
          <cell r="N158">
            <v>157</v>
          </cell>
          <cell r="O158" t="str">
            <v>掘削工</v>
          </cell>
          <cell r="P158" t="str">
            <v>m3</v>
          </cell>
        </row>
        <row r="159">
          <cell r="N159">
            <v>158</v>
          </cell>
          <cell r="O159" t="str">
            <v>除雪工</v>
          </cell>
          <cell r="P159" t="str">
            <v>ヵ所</v>
          </cell>
        </row>
        <row r="160">
          <cell r="N160">
            <v>159</v>
          </cell>
          <cell r="O160" t="str">
            <v>油脂類等追跡調査工</v>
          </cell>
          <cell r="P160" t="str">
            <v>h</v>
          </cell>
        </row>
        <row r="161">
          <cell r="N161">
            <v>160</v>
          </cell>
          <cell r="O161" t="str">
            <v>下水道管路巡視点検工</v>
          </cell>
          <cell r="P161" t="str">
            <v>ｋm</v>
          </cell>
        </row>
        <row r="162">
          <cell r="N162">
            <v>161</v>
          </cell>
          <cell r="O162" t="str">
            <v>ポンプ設置撤去工</v>
          </cell>
          <cell r="P162" t="str">
            <v>ヵ所</v>
          </cell>
        </row>
        <row r="163">
          <cell r="N163">
            <v>162</v>
          </cell>
          <cell r="O163" t="str">
            <v>ﾎﾟﾝﾌﾟ運転工（0～40m3未満 作業時）</v>
          </cell>
          <cell r="P163" t="str">
            <v>台日</v>
          </cell>
        </row>
        <row r="164">
          <cell r="N164">
            <v>163</v>
          </cell>
          <cell r="O164" t="str">
            <v>ﾎﾟﾝﾌﾟ運転工（0～40m3未満 常時）</v>
          </cell>
          <cell r="P164" t="str">
            <v>台日</v>
          </cell>
        </row>
        <row r="165">
          <cell r="N165">
            <v>164</v>
          </cell>
          <cell r="O165" t="str">
            <v>ﾎﾟﾝﾌﾟ運転工（40～120m3未満 作業時)</v>
          </cell>
          <cell r="P165" t="str">
            <v>台日</v>
          </cell>
        </row>
        <row r="166">
          <cell r="N166">
            <v>165</v>
          </cell>
          <cell r="O166" t="str">
            <v>ﾎﾟﾝﾌﾟ運転工（40～120m3未満 常時)</v>
          </cell>
          <cell r="P166" t="str">
            <v>台日</v>
          </cell>
        </row>
        <row r="167">
          <cell r="N167">
            <v>166</v>
          </cell>
          <cell r="O167" t="str">
            <v>交通誘導警備員Ａ</v>
          </cell>
          <cell r="P167" t="str">
            <v>人日</v>
          </cell>
        </row>
        <row r="168">
          <cell r="N168">
            <v>167</v>
          </cell>
          <cell r="O168" t="str">
            <v>交通誘導警備員Ｂ</v>
          </cell>
          <cell r="P168" t="str">
            <v>人日</v>
          </cell>
        </row>
        <row r="169">
          <cell r="N169">
            <v>168</v>
          </cell>
          <cell r="O169" t="str">
            <v/>
          </cell>
          <cell r="P169" t="str">
            <v/>
          </cell>
        </row>
        <row r="170">
          <cell r="N170">
            <v>169</v>
          </cell>
          <cell r="O170" t="str">
            <v/>
          </cell>
          <cell r="P170" t="str">
            <v/>
          </cell>
        </row>
        <row r="171">
          <cell r="N171">
            <v>170</v>
          </cell>
          <cell r="O171" t="str">
            <v/>
          </cell>
          <cell r="P171" t="str">
            <v/>
          </cell>
        </row>
        <row r="172">
          <cell r="N172">
            <v>171</v>
          </cell>
          <cell r="O172" t="str">
            <v/>
          </cell>
          <cell r="P172" t="str">
            <v/>
          </cell>
        </row>
        <row r="173">
          <cell r="N173">
            <v>172</v>
          </cell>
          <cell r="O173" t="str">
            <v/>
          </cell>
          <cell r="P173" t="str">
            <v/>
          </cell>
        </row>
        <row r="174">
          <cell r="N174">
            <v>173</v>
          </cell>
          <cell r="O174" t="str">
            <v/>
          </cell>
          <cell r="P174" t="str">
            <v/>
          </cell>
        </row>
        <row r="175">
          <cell r="N175">
            <v>174</v>
          </cell>
          <cell r="O175" t="str">
            <v/>
          </cell>
          <cell r="P175" t="str">
            <v/>
          </cell>
        </row>
        <row r="176">
          <cell r="N176">
            <v>175</v>
          </cell>
          <cell r="O176" t="str">
            <v/>
          </cell>
          <cell r="P176" t="str">
            <v/>
          </cell>
        </row>
        <row r="177">
          <cell r="N177">
            <v>176</v>
          </cell>
          <cell r="O177" t="str">
            <v/>
          </cell>
          <cell r="P177" t="str">
            <v/>
          </cell>
        </row>
        <row r="178">
          <cell r="N178">
            <v>177</v>
          </cell>
          <cell r="O178" t="str">
            <v/>
          </cell>
          <cell r="P178" t="str">
            <v/>
          </cell>
        </row>
        <row r="179">
          <cell r="N179">
            <v>178</v>
          </cell>
          <cell r="O179" t="str">
            <v/>
          </cell>
          <cell r="P179" t="str">
            <v/>
          </cell>
        </row>
        <row r="180">
          <cell r="N180">
            <v>179</v>
          </cell>
          <cell r="O180" t="str">
            <v/>
          </cell>
          <cell r="P180" t="str">
            <v/>
          </cell>
        </row>
        <row r="181">
          <cell r="N181">
            <v>180</v>
          </cell>
          <cell r="O181" t="str">
            <v/>
          </cell>
          <cell r="P181" t="str">
            <v/>
          </cell>
        </row>
        <row r="182">
          <cell r="N182">
            <v>181</v>
          </cell>
          <cell r="O182" t="str">
            <v/>
          </cell>
          <cell r="P182" t="str">
            <v/>
          </cell>
        </row>
        <row r="183">
          <cell r="N183">
            <v>182</v>
          </cell>
          <cell r="O183" t="str">
            <v/>
          </cell>
          <cell r="P183" t="str">
            <v/>
          </cell>
        </row>
        <row r="184">
          <cell r="N184">
            <v>183</v>
          </cell>
          <cell r="O184" t="str">
            <v/>
          </cell>
          <cell r="P184" t="str">
            <v/>
          </cell>
        </row>
        <row r="185">
          <cell r="N185">
            <v>184</v>
          </cell>
          <cell r="O185" t="str">
            <v/>
          </cell>
          <cell r="P185" t="str">
            <v/>
          </cell>
        </row>
        <row r="186">
          <cell r="N186">
            <v>185</v>
          </cell>
          <cell r="O186" t="str">
            <v/>
          </cell>
          <cell r="P186" t="str">
            <v/>
          </cell>
        </row>
        <row r="187">
          <cell r="N187">
            <v>186</v>
          </cell>
          <cell r="O187" t="str">
            <v/>
          </cell>
          <cell r="P187" t="str">
            <v/>
          </cell>
        </row>
        <row r="188">
          <cell r="N188">
            <v>187</v>
          </cell>
          <cell r="O188" t="str">
            <v/>
          </cell>
          <cell r="P188" t="str">
            <v/>
          </cell>
        </row>
        <row r="189">
          <cell r="N189">
            <v>188</v>
          </cell>
          <cell r="O189" t="str">
            <v/>
          </cell>
          <cell r="P189" t="str">
            <v/>
          </cell>
        </row>
        <row r="190">
          <cell r="N190">
            <v>189</v>
          </cell>
          <cell r="O190" t="str">
            <v/>
          </cell>
          <cell r="P190" t="str">
            <v/>
          </cell>
        </row>
        <row r="191">
          <cell r="N191">
            <v>190</v>
          </cell>
          <cell r="O191" t="str">
            <v/>
          </cell>
          <cell r="P191" t="str">
            <v/>
          </cell>
        </row>
        <row r="192">
          <cell r="N192">
            <v>191</v>
          </cell>
          <cell r="O192" t="str">
            <v/>
          </cell>
          <cell r="P192" t="str">
            <v/>
          </cell>
        </row>
        <row r="193">
          <cell r="N193">
            <v>192</v>
          </cell>
          <cell r="O193" t="str">
            <v/>
          </cell>
          <cell r="P193" t="str">
            <v/>
          </cell>
        </row>
        <row r="194">
          <cell r="N194">
            <v>193</v>
          </cell>
          <cell r="O194" t="str">
            <v/>
          </cell>
          <cell r="P194" t="str">
            <v/>
          </cell>
        </row>
        <row r="195">
          <cell r="N195">
            <v>194</v>
          </cell>
          <cell r="O195" t="str">
            <v/>
          </cell>
          <cell r="P195" t="str">
            <v/>
          </cell>
        </row>
        <row r="196">
          <cell r="N196">
            <v>195</v>
          </cell>
          <cell r="O196" t="str">
            <v/>
          </cell>
          <cell r="P196" t="str">
            <v/>
          </cell>
        </row>
        <row r="197">
          <cell r="N197">
            <v>196</v>
          </cell>
          <cell r="O197" t="str">
            <v/>
          </cell>
          <cell r="P197" t="str">
            <v/>
          </cell>
        </row>
        <row r="198">
          <cell r="N198">
            <v>197</v>
          </cell>
          <cell r="O198" t="str">
            <v/>
          </cell>
          <cell r="P198" t="str">
            <v/>
          </cell>
        </row>
        <row r="199">
          <cell r="N199">
            <v>198</v>
          </cell>
          <cell r="O199" t="str">
            <v/>
          </cell>
          <cell r="P199" t="str">
            <v/>
          </cell>
        </row>
        <row r="200">
          <cell r="N200">
            <v>199</v>
          </cell>
          <cell r="O200" t="str">
            <v/>
          </cell>
          <cell r="P200" t="str">
            <v/>
          </cell>
        </row>
        <row r="201">
          <cell r="N201">
            <v>200</v>
          </cell>
          <cell r="O201" t="str">
            <v>電話受付相談</v>
          </cell>
          <cell r="P201" t="str">
            <v>回</v>
          </cell>
        </row>
        <row r="202">
          <cell r="N202">
            <v>201</v>
          </cell>
          <cell r="O202" t="str">
            <v>汚水桝用蓋(共通）</v>
          </cell>
          <cell r="P202" t="str">
            <v>個</v>
          </cell>
        </row>
        <row r="203">
          <cell r="N203">
            <v>202</v>
          </cell>
          <cell r="O203" t="str">
            <v>汚水桝用上部(小型)</v>
          </cell>
          <cell r="P203" t="str">
            <v>個</v>
          </cell>
        </row>
        <row r="204">
          <cell r="N204">
            <v>203</v>
          </cell>
          <cell r="O204" t="str">
            <v>汚水桝用上部(旧型）</v>
          </cell>
          <cell r="P204" t="str">
            <v>個</v>
          </cell>
        </row>
        <row r="205">
          <cell r="N205">
            <v>204</v>
          </cell>
          <cell r="O205" t="str">
            <v>汚水桝用増強蓋(共通)</v>
          </cell>
          <cell r="P205" t="str">
            <v>個</v>
          </cell>
        </row>
        <row r="206">
          <cell r="N206">
            <v>205</v>
          </cell>
          <cell r="O206" t="str">
            <v>汚水桝用空気抜き付蓋(鉄巻き)(共通)</v>
          </cell>
          <cell r="P206" t="str">
            <v>個</v>
          </cell>
        </row>
        <row r="207">
          <cell r="N207">
            <v>206</v>
          </cell>
          <cell r="O207" t="str">
            <v>汚水桝用胴部</v>
          </cell>
          <cell r="P207" t="str">
            <v>個</v>
          </cell>
        </row>
        <row r="208">
          <cell r="N208">
            <v>207</v>
          </cell>
          <cell r="O208" t="str">
            <v>汚水桝用底部</v>
          </cell>
          <cell r="P208" t="str">
            <v>個</v>
          </cell>
        </row>
        <row r="209">
          <cell r="N209">
            <v>208</v>
          </cell>
          <cell r="O209" t="str">
            <v>汚水桝用継足管</v>
          </cell>
          <cell r="P209" t="str">
            <v>cm</v>
          </cell>
        </row>
        <row r="210">
          <cell r="N210">
            <v>209</v>
          </cell>
          <cell r="O210" t="str">
            <v>特殊汚水桝上部1</v>
          </cell>
          <cell r="P210" t="str">
            <v>個</v>
          </cell>
        </row>
        <row r="211">
          <cell r="N211">
            <v>210</v>
          </cell>
          <cell r="O211" t="str">
            <v>特殊汚水桝上部2</v>
          </cell>
          <cell r="P211" t="str">
            <v>個</v>
          </cell>
        </row>
        <row r="212">
          <cell r="N212">
            <v>211</v>
          </cell>
          <cell r="O212" t="str">
            <v>特殊汚水桝中間部</v>
          </cell>
          <cell r="P212" t="str">
            <v>個</v>
          </cell>
        </row>
        <row r="213">
          <cell r="N213">
            <v>212</v>
          </cell>
          <cell r="O213" t="str">
            <v>特殊汚水桝下部</v>
          </cell>
          <cell r="P213" t="str">
            <v>個</v>
          </cell>
        </row>
        <row r="214">
          <cell r="N214">
            <v>213</v>
          </cell>
          <cell r="O214" t="str">
            <v>特殊汚水桝底部</v>
          </cell>
          <cell r="P214" t="str">
            <v>個</v>
          </cell>
        </row>
        <row r="215">
          <cell r="N215">
            <v>214</v>
          </cell>
          <cell r="O215" t="str">
            <v>塩ﾋﾞ管（φ100）</v>
          </cell>
          <cell r="P215" t="str">
            <v>ｍ</v>
          </cell>
        </row>
        <row r="216">
          <cell r="N216">
            <v>215</v>
          </cell>
          <cell r="O216" t="str">
            <v>塩ﾋﾞ管（φ150）</v>
          </cell>
          <cell r="P216" t="str">
            <v>ｍ</v>
          </cell>
        </row>
        <row r="217">
          <cell r="N217">
            <v>216</v>
          </cell>
          <cell r="O217" t="str">
            <v>立上がり管用硬質塩ﾋﾞ管（φ200）</v>
          </cell>
          <cell r="P217" t="str">
            <v>ｍ</v>
          </cell>
        </row>
        <row r="218">
          <cell r="N218">
            <v>217</v>
          </cell>
          <cell r="O218" t="str">
            <v>塩ビ製公共桝鉄蓋(汚水・雨水共通)</v>
          </cell>
          <cell r="P218" t="str">
            <v>個</v>
          </cell>
        </row>
        <row r="219">
          <cell r="N219">
            <v>218</v>
          </cell>
          <cell r="O219" t="str">
            <v>塩ビ桝用差込継手（φ200）</v>
          </cell>
          <cell r="P219" t="str">
            <v>個</v>
          </cell>
        </row>
        <row r="220">
          <cell r="N220">
            <v>219</v>
          </cell>
          <cell r="O220" t="str">
            <v>塩ビ自在曲管（φ100　15°30°）</v>
          </cell>
          <cell r="P220" t="str">
            <v>個</v>
          </cell>
        </row>
        <row r="221">
          <cell r="N221">
            <v>220</v>
          </cell>
          <cell r="O221" t="str">
            <v>塩ビ自在曲管（φ150　15°30°）</v>
          </cell>
          <cell r="P221" t="str">
            <v>個</v>
          </cell>
        </row>
        <row r="222">
          <cell r="N222">
            <v>221</v>
          </cell>
          <cell r="O222" t="str">
            <v>ｲﾝｸﾘｰｻﾞｰ（φ150×100）</v>
          </cell>
          <cell r="P222" t="str">
            <v>個</v>
          </cell>
        </row>
        <row r="223">
          <cell r="N223">
            <v>222</v>
          </cell>
          <cell r="O223" t="str">
            <v>ｲﾝｸﾘｰｻﾞｰ（φ200×150）</v>
          </cell>
          <cell r="P223" t="str">
            <v>個</v>
          </cell>
        </row>
        <row r="224">
          <cell r="N224">
            <v>223</v>
          </cell>
          <cell r="O224" t="str">
            <v>防臭ﾘﾝｸﾞ（φ150）</v>
          </cell>
          <cell r="P224" t="str">
            <v>個</v>
          </cell>
        </row>
        <row r="225">
          <cell r="N225">
            <v>224</v>
          </cell>
          <cell r="O225" t="str">
            <v>防臭ﾘﾝｸﾞ（φ200）</v>
          </cell>
          <cell r="P225" t="str">
            <v>個</v>
          </cell>
        </row>
        <row r="226">
          <cell r="N226">
            <v>225</v>
          </cell>
          <cell r="O226" t="str">
            <v>雨水桝用防臭器</v>
          </cell>
          <cell r="P226" t="str">
            <v>組</v>
          </cell>
        </row>
        <row r="227">
          <cell r="N227">
            <v>226</v>
          </cell>
          <cell r="O227" t="str">
            <v>防臭逆止弁（φ100）</v>
          </cell>
          <cell r="P227" t="str">
            <v>個</v>
          </cell>
        </row>
        <row r="228">
          <cell r="N228">
            <v>227</v>
          </cell>
          <cell r="O228" t="str">
            <v>防臭逆止弁（φ150）</v>
          </cell>
          <cell r="P228" t="str">
            <v>個</v>
          </cell>
        </row>
        <row r="229">
          <cell r="N229">
            <v>228</v>
          </cell>
          <cell r="O229" t="str">
            <v>断熱蓋（平受用）(二重蓋方式)</v>
          </cell>
          <cell r="P229" t="str">
            <v>組</v>
          </cell>
        </row>
        <row r="230">
          <cell r="N230">
            <v>229</v>
          </cell>
          <cell r="O230" t="str">
            <v>断熱蓋（勾配受用）</v>
          </cell>
          <cell r="P230" t="str">
            <v>個</v>
          </cell>
        </row>
        <row r="231">
          <cell r="N231">
            <v>230</v>
          </cell>
          <cell r="O231" t="str">
            <v>ｸﾞﾚｰﾁﾝｸﾞ鉄蓋用防臭蓋</v>
          </cell>
          <cell r="P231" t="str">
            <v>個</v>
          </cell>
        </row>
        <row r="232">
          <cell r="N232">
            <v>231</v>
          </cell>
          <cell r="O232" t="str">
            <v>宅地雨水桝用蓋</v>
          </cell>
          <cell r="P232" t="str">
            <v>個</v>
          </cell>
        </row>
        <row r="233">
          <cell r="N233">
            <v>232</v>
          </cell>
          <cell r="O233" t="str">
            <v>宅地雨水桝用上部</v>
          </cell>
          <cell r="P233" t="str">
            <v>個</v>
          </cell>
        </row>
        <row r="234">
          <cell r="N234">
            <v>233</v>
          </cell>
          <cell r="O234" t="str">
            <v>宅地雨水桝用中部</v>
          </cell>
          <cell r="P234" t="str">
            <v>個</v>
          </cell>
        </row>
        <row r="235">
          <cell r="N235">
            <v>234</v>
          </cell>
          <cell r="O235" t="str">
            <v>宅地雨水桝用継足管</v>
          </cell>
          <cell r="P235" t="str">
            <v>cm</v>
          </cell>
        </row>
        <row r="236">
          <cell r="N236">
            <v>235</v>
          </cell>
          <cell r="O236" t="str">
            <v>宅地雨水桝用下部</v>
          </cell>
          <cell r="P236" t="str">
            <v>個</v>
          </cell>
        </row>
        <row r="237">
          <cell r="N237">
            <v>236</v>
          </cell>
          <cell r="O237" t="str">
            <v>ルーズカラー（φ100）</v>
          </cell>
          <cell r="P237" t="str">
            <v>個</v>
          </cell>
        </row>
        <row r="238">
          <cell r="N238">
            <v>237</v>
          </cell>
          <cell r="O238" t="str">
            <v>ルーズカラー（φ150）</v>
          </cell>
          <cell r="P238" t="str">
            <v>個</v>
          </cell>
        </row>
        <row r="239">
          <cell r="N239">
            <v>238</v>
          </cell>
          <cell r="O239" t="str">
            <v>オイルマット</v>
          </cell>
          <cell r="P239" t="str">
            <v>枚</v>
          </cell>
        </row>
        <row r="240">
          <cell r="N240">
            <v>239</v>
          </cell>
          <cell r="O240" t="str">
            <v>油吸収材（直径8cm×長さ3m）</v>
          </cell>
          <cell r="P240" t="str">
            <v>本</v>
          </cell>
        </row>
        <row r="241">
          <cell r="N241">
            <v>240</v>
          </cell>
          <cell r="O241" t="str">
            <v>SP管（φ150）</v>
          </cell>
          <cell r="P241" t="str">
            <v>本</v>
          </cell>
        </row>
        <row r="242">
          <cell r="N242">
            <v>241</v>
          </cell>
          <cell r="O242" t="str">
            <v>消毒液</v>
          </cell>
          <cell r="P242" t="str">
            <v>本</v>
          </cell>
        </row>
        <row r="243">
          <cell r="N243">
            <v>242</v>
          </cell>
          <cell r="O243" t="str">
            <v>汚水桝化粧用鉄蓋(金枠共)</v>
          </cell>
          <cell r="P243" t="str">
            <v>組</v>
          </cell>
        </row>
        <row r="244">
          <cell r="N244">
            <v>243</v>
          </cell>
          <cell r="O244" t="str">
            <v>VUｷｬｯﾌﾟ（φ100）</v>
          </cell>
          <cell r="P244" t="str">
            <v>個</v>
          </cell>
        </row>
        <row r="245">
          <cell r="N245">
            <v>244</v>
          </cell>
          <cell r="O245" t="str">
            <v>VUｷｬｯﾌﾟ（φ150）</v>
          </cell>
          <cell r="P245" t="str">
            <v>個</v>
          </cell>
        </row>
        <row r="246">
          <cell r="N246">
            <v>245</v>
          </cell>
          <cell r="O246" t="str">
            <v>VUｷｬｯﾌﾟ（φ200）</v>
          </cell>
          <cell r="P246" t="str">
            <v>個</v>
          </cell>
        </row>
        <row r="247">
          <cell r="N247">
            <v>246</v>
          </cell>
          <cell r="O247" t="str">
            <v>下水道浸透施設用管口ﾌｨﾙﾀ（φ150）</v>
          </cell>
          <cell r="P247" t="str">
            <v>個</v>
          </cell>
        </row>
        <row r="248">
          <cell r="N248">
            <v>247</v>
          </cell>
          <cell r="O248" t="str">
            <v>下水道浸透施設用管口ﾌｨﾙﾀ（φ200）</v>
          </cell>
          <cell r="P248" t="str">
            <v>個</v>
          </cell>
        </row>
        <row r="249">
          <cell r="N249">
            <v>248</v>
          </cell>
          <cell r="O249" t="str">
            <v>下水道浸透桝上部（埋込ボルト込）</v>
          </cell>
          <cell r="P249" t="str">
            <v>個</v>
          </cell>
        </row>
        <row r="250">
          <cell r="N250">
            <v>249</v>
          </cell>
          <cell r="O250" t="str">
            <v>下水道浸透桝中間部</v>
          </cell>
          <cell r="P250" t="str">
            <v>個</v>
          </cell>
        </row>
        <row r="251">
          <cell r="N251">
            <v>250</v>
          </cell>
          <cell r="O251" t="str">
            <v>下水道浸透桝下部</v>
          </cell>
          <cell r="P251" t="str">
            <v>個</v>
          </cell>
        </row>
        <row r="252">
          <cell r="N252">
            <v>251</v>
          </cell>
          <cell r="O252" t="str">
            <v>下水道浸透桝用鉄蓋（T-25　ボルト込）</v>
          </cell>
          <cell r="P252" t="str">
            <v>個</v>
          </cell>
        </row>
        <row r="253">
          <cell r="N253">
            <v>252</v>
          </cell>
          <cell r="O253" t="str">
            <v>接着受口カラー（φ100）</v>
          </cell>
          <cell r="P253" t="str">
            <v>個</v>
          </cell>
        </row>
        <row r="254">
          <cell r="N254">
            <v>253</v>
          </cell>
          <cell r="O254" t="str">
            <v>接着受口カラー（φ150）</v>
          </cell>
          <cell r="P254" t="str">
            <v>個</v>
          </cell>
        </row>
        <row r="255">
          <cell r="N255">
            <v>254</v>
          </cell>
          <cell r="O255" t="str">
            <v>接着受口カラー（φ200）</v>
          </cell>
          <cell r="P255" t="str">
            <v>個</v>
          </cell>
        </row>
        <row r="256">
          <cell r="N256">
            <v>255</v>
          </cell>
          <cell r="O256" t="str">
            <v>車止め　脱着式（赤白）（W150）</v>
          </cell>
          <cell r="P256" t="str">
            <v>基</v>
          </cell>
        </row>
        <row r="257">
          <cell r="N257">
            <v>256</v>
          </cell>
          <cell r="O257" t="str">
            <v>車止め　脱着式（赤白）（W200）</v>
          </cell>
          <cell r="P257" t="str">
            <v>基</v>
          </cell>
        </row>
        <row r="258">
          <cell r="N258">
            <v>257</v>
          </cell>
          <cell r="O258" t="str">
            <v>車止め　脱着式（赤白）（W300）</v>
          </cell>
          <cell r="P258" t="str">
            <v>基</v>
          </cell>
        </row>
        <row r="259">
          <cell r="N259">
            <v>258</v>
          </cell>
          <cell r="O259">
            <v>0</v>
          </cell>
          <cell r="P259">
            <v>0</v>
          </cell>
        </row>
        <row r="260">
          <cell r="N260">
            <v>259</v>
          </cell>
          <cell r="O260">
            <v>0</v>
          </cell>
          <cell r="P260">
            <v>0</v>
          </cell>
        </row>
        <row r="261">
          <cell r="N261">
            <v>260</v>
          </cell>
          <cell r="O261">
            <v>0</v>
          </cell>
          <cell r="P261">
            <v>0</v>
          </cell>
        </row>
        <row r="262">
          <cell r="N262">
            <v>261</v>
          </cell>
          <cell r="O262">
            <v>0</v>
          </cell>
          <cell r="P262">
            <v>0</v>
          </cell>
        </row>
        <row r="263">
          <cell r="N263">
            <v>262</v>
          </cell>
          <cell r="O263">
            <v>0</v>
          </cell>
          <cell r="P263">
            <v>0</v>
          </cell>
        </row>
        <row r="264">
          <cell r="N264">
            <v>263</v>
          </cell>
          <cell r="O264">
            <v>0</v>
          </cell>
          <cell r="P264">
            <v>0</v>
          </cell>
        </row>
        <row r="265">
          <cell r="N265">
            <v>264</v>
          </cell>
          <cell r="O265">
            <v>0</v>
          </cell>
          <cell r="P265">
            <v>0</v>
          </cell>
        </row>
        <row r="266">
          <cell r="N266">
            <v>265</v>
          </cell>
          <cell r="O266">
            <v>0</v>
          </cell>
          <cell r="P266">
            <v>0</v>
          </cell>
        </row>
        <row r="267">
          <cell r="N267">
            <v>266</v>
          </cell>
          <cell r="O267">
            <v>0</v>
          </cell>
          <cell r="P267">
            <v>0</v>
          </cell>
        </row>
        <row r="268">
          <cell r="N268">
            <v>267</v>
          </cell>
          <cell r="O268">
            <v>0</v>
          </cell>
          <cell r="P268">
            <v>0</v>
          </cell>
        </row>
        <row r="269">
          <cell r="N269">
            <v>268</v>
          </cell>
          <cell r="O269">
            <v>0</v>
          </cell>
          <cell r="P269">
            <v>0</v>
          </cell>
        </row>
        <row r="270">
          <cell r="N270">
            <v>269</v>
          </cell>
          <cell r="O270">
            <v>0</v>
          </cell>
          <cell r="P270">
            <v>0</v>
          </cell>
        </row>
        <row r="271">
          <cell r="N271">
            <v>270</v>
          </cell>
          <cell r="O271">
            <v>0</v>
          </cell>
          <cell r="P271">
            <v>0</v>
          </cell>
        </row>
        <row r="272">
          <cell r="N272">
            <v>271</v>
          </cell>
          <cell r="O272">
            <v>0</v>
          </cell>
          <cell r="P272">
            <v>0</v>
          </cell>
        </row>
        <row r="273">
          <cell r="N273">
            <v>272</v>
          </cell>
          <cell r="O273">
            <v>0</v>
          </cell>
          <cell r="P273">
            <v>0</v>
          </cell>
        </row>
        <row r="274">
          <cell r="N274">
            <v>273</v>
          </cell>
          <cell r="O274">
            <v>0</v>
          </cell>
          <cell r="P274">
            <v>0</v>
          </cell>
        </row>
        <row r="275">
          <cell r="N275">
            <v>274</v>
          </cell>
          <cell r="O275">
            <v>0</v>
          </cell>
          <cell r="P275">
            <v>0</v>
          </cell>
        </row>
        <row r="276">
          <cell r="N276">
            <v>275</v>
          </cell>
          <cell r="O276">
            <v>0</v>
          </cell>
          <cell r="P276">
            <v>0</v>
          </cell>
        </row>
        <row r="277">
          <cell r="N277">
            <v>276</v>
          </cell>
          <cell r="O277">
            <v>0</v>
          </cell>
          <cell r="P277">
            <v>0</v>
          </cell>
        </row>
        <row r="278">
          <cell r="N278">
            <v>277</v>
          </cell>
          <cell r="O278">
            <v>0</v>
          </cell>
          <cell r="P278">
            <v>0</v>
          </cell>
        </row>
        <row r="279">
          <cell r="N279">
            <v>278</v>
          </cell>
          <cell r="O279">
            <v>0</v>
          </cell>
          <cell r="P279">
            <v>0</v>
          </cell>
        </row>
        <row r="280">
          <cell r="N280">
            <v>279</v>
          </cell>
          <cell r="O280">
            <v>0</v>
          </cell>
          <cell r="P280">
            <v>0</v>
          </cell>
        </row>
        <row r="281">
          <cell r="N281">
            <v>280</v>
          </cell>
          <cell r="O281">
            <v>0</v>
          </cell>
          <cell r="P281">
            <v>0</v>
          </cell>
        </row>
        <row r="282">
          <cell r="N282">
            <v>281</v>
          </cell>
          <cell r="O282">
            <v>0</v>
          </cell>
          <cell r="P282">
            <v>0</v>
          </cell>
        </row>
        <row r="283">
          <cell r="N283">
            <v>282</v>
          </cell>
          <cell r="O283">
            <v>0</v>
          </cell>
          <cell r="P283">
            <v>0</v>
          </cell>
        </row>
        <row r="284">
          <cell r="N284">
            <v>283</v>
          </cell>
          <cell r="O284">
            <v>0</v>
          </cell>
          <cell r="P284">
            <v>0</v>
          </cell>
        </row>
        <row r="285">
          <cell r="N285">
            <v>284</v>
          </cell>
          <cell r="O285">
            <v>0</v>
          </cell>
          <cell r="P285">
            <v>0</v>
          </cell>
        </row>
        <row r="286">
          <cell r="N286">
            <v>285</v>
          </cell>
          <cell r="O286">
            <v>0</v>
          </cell>
          <cell r="P286">
            <v>0</v>
          </cell>
        </row>
        <row r="287">
          <cell r="N287">
            <v>286</v>
          </cell>
          <cell r="O287">
            <v>0</v>
          </cell>
          <cell r="P287">
            <v>0</v>
          </cell>
        </row>
        <row r="288">
          <cell r="N288">
            <v>287</v>
          </cell>
          <cell r="O288">
            <v>0</v>
          </cell>
          <cell r="P288">
            <v>0</v>
          </cell>
        </row>
        <row r="289">
          <cell r="N289">
            <v>288</v>
          </cell>
          <cell r="O289">
            <v>0</v>
          </cell>
          <cell r="P289">
            <v>0</v>
          </cell>
        </row>
        <row r="290">
          <cell r="N290">
            <v>289</v>
          </cell>
          <cell r="O290">
            <v>0</v>
          </cell>
          <cell r="P290">
            <v>0</v>
          </cell>
        </row>
        <row r="291">
          <cell r="N291">
            <v>290</v>
          </cell>
          <cell r="O291">
            <v>0</v>
          </cell>
          <cell r="P291">
            <v>0</v>
          </cell>
        </row>
        <row r="292">
          <cell r="N292">
            <v>291</v>
          </cell>
          <cell r="O292">
            <v>0</v>
          </cell>
          <cell r="P292">
            <v>0</v>
          </cell>
        </row>
        <row r="293">
          <cell r="N293">
            <v>292</v>
          </cell>
          <cell r="O293">
            <v>0</v>
          </cell>
          <cell r="P293">
            <v>0</v>
          </cell>
        </row>
        <row r="294">
          <cell r="N294">
            <v>293</v>
          </cell>
          <cell r="O294">
            <v>0</v>
          </cell>
          <cell r="P294">
            <v>0</v>
          </cell>
        </row>
        <row r="295">
          <cell r="N295">
            <v>294</v>
          </cell>
          <cell r="O295">
            <v>0</v>
          </cell>
          <cell r="P295">
            <v>0</v>
          </cell>
        </row>
        <row r="296">
          <cell r="N296">
            <v>295</v>
          </cell>
          <cell r="O296">
            <v>0</v>
          </cell>
          <cell r="P296">
            <v>0</v>
          </cell>
        </row>
        <row r="297">
          <cell r="N297">
            <v>296</v>
          </cell>
          <cell r="O297">
            <v>0</v>
          </cell>
          <cell r="P297">
            <v>0</v>
          </cell>
        </row>
        <row r="298">
          <cell r="N298">
            <v>297</v>
          </cell>
          <cell r="O298">
            <v>0</v>
          </cell>
          <cell r="P298">
            <v>0</v>
          </cell>
        </row>
        <row r="299">
          <cell r="N299">
            <v>298</v>
          </cell>
          <cell r="O299">
            <v>0</v>
          </cell>
          <cell r="P299">
            <v>0</v>
          </cell>
        </row>
        <row r="300">
          <cell r="N300">
            <v>299</v>
          </cell>
          <cell r="O300">
            <v>0</v>
          </cell>
          <cell r="P300">
            <v>0</v>
          </cell>
        </row>
        <row r="301">
          <cell r="N301">
            <v>300</v>
          </cell>
          <cell r="O301">
            <v>0</v>
          </cell>
          <cell r="P301">
            <v>0</v>
          </cell>
        </row>
      </sheetData>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N1"/>
      <sheetName val="TANN2"/>
      <sheetName val="TANN3"/>
      <sheetName val="係数表(1)"/>
      <sheetName val="係数表(2)"/>
      <sheetName val="見積書"/>
      <sheetName val="入札後係数1"/>
      <sheetName val="入札後係数2"/>
      <sheetName val="表紙"/>
      <sheetName val="緊急単価表"/>
      <sheetName val="Sheet1"/>
      <sheetName val="Module1"/>
      <sheetName val="Module2"/>
    </sheetNames>
    <sheetDataSet>
      <sheetData sheetId="0" refreshError="1">
        <row r="3">
          <cell r="D3">
            <v>22700</v>
          </cell>
        </row>
        <row r="4">
          <cell r="D4">
            <v>26510</v>
          </cell>
        </row>
        <row r="5">
          <cell r="D5">
            <v>16000</v>
          </cell>
        </row>
        <row r="6">
          <cell r="D6">
            <v>18780</v>
          </cell>
        </row>
        <row r="7">
          <cell r="D7">
            <v>19600</v>
          </cell>
        </row>
        <row r="8">
          <cell r="D8">
            <v>23010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シー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指示書データ"/>
      <sheetName val="工種一覧"/>
      <sheetName val="ピボットテーブル"/>
      <sheetName val="指示書・承諾書"/>
      <sheetName val="変更指示書・承諾書"/>
    </sheetNames>
    <sheetDataSet>
      <sheetData sheetId="0" refreshError="1"/>
      <sheetData sheetId="1" refreshError="1"/>
      <sheetData sheetId="2" refreshError="1"/>
      <sheetData sheetId="3" refreshError="1">
        <row r="29">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row>
        <row r="30">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row>
        <row r="31">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row>
        <row r="32">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row>
        <row r="63">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row>
        <row r="64">
          <cell r="C64" t="str">
            <v/>
          </cell>
          <cell r="D64" t="str">
            <v/>
          </cell>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5">
          <cell r="C65" t="str">
            <v/>
          </cell>
          <cell r="D65" t="str">
            <v/>
          </cell>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row>
        <row r="66">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着手届"/>
      <sheetName val="業務代理人・業務代理人補及び業務主任技術者指定通知書"/>
      <sheetName val="業務代理人・業務代理人補・業務主任技術者経歴書"/>
      <sheetName val="業務日程表"/>
      <sheetName val="日程表"/>
      <sheetName val="身分証明書交付願"/>
      <sheetName val="借用書"/>
      <sheetName val="伝票貼付用紙"/>
      <sheetName val="業務施工協議簿（１）"/>
      <sheetName val="業務施工協議簿（２）"/>
      <sheetName val="資材請求"/>
      <sheetName val="環境配慮報告書（様－9）"/>
      <sheetName val="指示書(様式1)"/>
      <sheetName val="指示書(様式2）"/>
      <sheetName val="業務指示書(様式3)"/>
      <sheetName val="業務指示書（夜間）(様式4)"/>
      <sheetName val="ロードヒーティングワーキングメモ（様式-5）"/>
      <sheetName val="維持管理業務ワーキングメモ（様式-6）"/>
      <sheetName val="業務完了・終了届"/>
      <sheetName val="内訳書"/>
      <sheetName val="指示書"/>
      <sheetName val="測定記録表"/>
      <sheetName val="桝取付管調査総括表（様式-18）"/>
      <sheetName val="公共桝調査結果表（様式-19）"/>
      <sheetName val="公共桝調査票"/>
      <sheetName val="事前取付管内調査記録表"/>
      <sheetName val="作業 必要カ所・終了 報告書 様式-23"/>
      <sheetName val="作業 必要カ所・終了 調書 様式-24"/>
      <sheetName val="作　業　調　書"/>
      <sheetName val="図面記入例"/>
      <sheetName val="図面記入例2"/>
      <sheetName val="保安施設図"/>
      <sheetName val="資格要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着手届"/>
      <sheetName val="業務代理人・業務代理人補及び業務主任技術者指定通知書"/>
      <sheetName val="業務代理人・業務代理人補・業務主任技術者経歴書"/>
      <sheetName val="業務日程表"/>
      <sheetName val="日程表"/>
      <sheetName val="身分証明書交付願"/>
      <sheetName val="借用書"/>
      <sheetName val="伝票貼付用紙"/>
      <sheetName val="業務履行協議簿（１）"/>
      <sheetName val="業務履行協議簿（２）"/>
      <sheetName val="資材請求"/>
      <sheetName val="材料の支給"/>
      <sheetName val="業務指示書"/>
      <sheetName val="業務指示書（夜間）"/>
      <sheetName val="業務指示書_計画"/>
      <sheetName val="業務変更指示書_計画"/>
      <sheetName val="RHワーキングメモ"/>
      <sheetName val="RHワーキングメモ (2)"/>
      <sheetName val="苦情ワーキングメモ"/>
      <sheetName val="苦情ワーキングメモ (3)"/>
      <sheetName val="公共桝・取付管"/>
      <sheetName val="陥没"/>
      <sheetName val="マンホール"/>
      <sheetName val="臭気"/>
      <sheetName val="油"/>
      <sheetName val="桝接続確認"/>
      <sheetName val="桝接続確認 (2)"/>
      <sheetName val="報告書表紙 "/>
      <sheetName val="業務完了届"/>
      <sheetName val="内訳書【統合】Ａ４版案 (2)"/>
      <sheetName val="内訳書【統合以外】"/>
      <sheetName val="業務終了届"/>
      <sheetName val="業務終了届 (2)"/>
      <sheetName val="終了届（別紙）"/>
      <sheetName val="業務履行完了届"/>
      <sheetName val="測定記録表"/>
      <sheetName val="業務監督指定通知"/>
      <sheetName val="保安施設図"/>
      <sheetName val="以下使用しない"/>
      <sheetName val="工種リスト"/>
      <sheetName val="リンク用工種リスト"/>
      <sheetName val="内訳書【統合】"/>
      <sheetName val="内訳書【統合】 (2)"/>
      <sheetName val="内訳書【個別】"/>
      <sheetName val="数量内訳書【統合】Ａ４版案 (2)"/>
      <sheetName val="内訳書【統合】Ａ４版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v>1</v>
          </cell>
          <cell r="B2">
            <v>101</v>
          </cell>
          <cell r="C2" t="str">
            <v>現地調査工（桝取付管）</v>
          </cell>
          <cell r="D2" t="str">
            <v>ヵ所</v>
          </cell>
        </row>
        <row r="3">
          <cell r="A3">
            <v>2</v>
          </cell>
          <cell r="B3">
            <v>102</v>
          </cell>
          <cell r="C3" t="str">
            <v>取付管カメラ調査工</v>
          </cell>
          <cell r="D3" t="str">
            <v>ヵ所</v>
          </cell>
        </row>
        <row r="4">
          <cell r="A4">
            <v>3</v>
          </cell>
          <cell r="B4">
            <v>103</v>
          </cell>
          <cell r="C4" t="str">
            <v>桝探し工</v>
          </cell>
          <cell r="D4" t="str">
            <v>ヵ所</v>
          </cell>
        </row>
        <row r="5">
          <cell r="A5">
            <v>4</v>
          </cell>
          <cell r="B5">
            <v>104</v>
          </cell>
          <cell r="C5" t="str">
            <v>コンクリート桝修正工</v>
          </cell>
          <cell r="D5" t="str">
            <v>ヵ所</v>
          </cell>
        </row>
        <row r="6">
          <cell r="A6">
            <v>5</v>
          </cell>
          <cell r="B6">
            <v>105</v>
          </cell>
          <cell r="C6" t="str">
            <v>塩ビ桝修正工</v>
          </cell>
          <cell r="D6" t="str">
            <v>ヵ所</v>
          </cell>
        </row>
        <row r="7">
          <cell r="A7">
            <v>6</v>
          </cell>
          <cell r="B7">
            <v>106</v>
          </cell>
          <cell r="C7" t="str">
            <v>桝取付部修繕工</v>
          </cell>
          <cell r="D7" t="str">
            <v>ヵ所</v>
          </cell>
        </row>
        <row r="8">
          <cell r="A8">
            <v>7</v>
          </cell>
          <cell r="B8">
            <v>107</v>
          </cell>
          <cell r="C8" t="str">
            <v>桝蓋交換工</v>
          </cell>
          <cell r="D8" t="str">
            <v>ヵ所</v>
          </cell>
        </row>
        <row r="9">
          <cell r="A9">
            <v>8</v>
          </cell>
          <cell r="B9">
            <v>108</v>
          </cell>
          <cell r="C9" t="str">
            <v>閉塞工</v>
          </cell>
          <cell r="D9" t="str">
            <v>ヵ所</v>
          </cell>
        </row>
        <row r="10">
          <cell r="A10">
            <v>9</v>
          </cell>
          <cell r="B10">
            <v>109</v>
          </cell>
          <cell r="C10" t="str">
            <v>桝内修繕工</v>
          </cell>
          <cell r="D10" t="str">
            <v>ヵ所</v>
          </cell>
        </row>
        <row r="11">
          <cell r="A11">
            <v>10</v>
          </cell>
          <cell r="B11">
            <v>110</v>
          </cell>
          <cell r="C11" t="str">
            <v>コンクリート桝設置工</v>
          </cell>
          <cell r="D11" t="str">
            <v>ヵ所</v>
          </cell>
        </row>
        <row r="12">
          <cell r="A12">
            <v>11</v>
          </cell>
          <cell r="B12">
            <v>111</v>
          </cell>
          <cell r="C12" t="str">
            <v>塩ビ桝設置工</v>
          </cell>
          <cell r="D12" t="str">
            <v>ヵ所</v>
          </cell>
        </row>
        <row r="13">
          <cell r="A13">
            <v>12</v>
          </cell>
          <cell r="B13">
            <v>112</v>
          </cell>
          <cell r="C13" t="str">
            <v>現地調査点検工（マンホール）</v>
          </cell>
          <cell r="D13" t="str">
            <v>ヵ所</v>
          </cell>
        </row>
        <row r="14">
          <cell r="A14">
            <v>13</v>
          </cell>
          <cell r="B14" t="str">
            <v/>
          </cell>
          <cell r="C14" t="str">
            <v>鉄蓋溶接工</v>
          </cell>
          <cell r="D14" t="str">
            <v>ヵ所</v>
          </cell>
        </row>
        <row r="15">
          <cell r="A15">
            <v>14</v>
          </cell>
          <cell r="B15">
            <v>113</v>
          </cell>
          <cell r="C15" t="str">
            <v>足掛金物補修工（W=400）</v>
          </cell>
          <cell r="D15" t="str">
            <v>ヵ所</v>
          </cell>
        </row>
        <row r="16">
          <cell r="A16">
            <v>15</v>
          </cell>
          <cell r="B16">
            <v>114</v>
          </cell>
          <cell r="C16" t="str">
            <v>足掛金物補修工（W=150 継足管）</v>
          </cell>
          <cell r="D16" t="str">
            <v>ヵ所</v>
          </cell>
        </row>
        <row r="17">
          <cell r="A17">
            <v>16</v>
          </cell>
          <cell r="B17">
            <v>115</v>
          </cell>
          <cell r="C17" t="str">
            <v>足掛金物補修工（W=150 直壁）</v>
          </cell>
          <cell r="D17" t="str">
            <v>ヵ所</v>
          </cell>
        </row>
        <row r="18">
          <cell r="A18">
            <v>17</v>
          </cell>
          <cell r="B18" t="str">
            <v/>
          </cell>
          <cell r="C18" t="str">
            <v>断熱蓋設置・点検工</v>
          </cell>
          <cell r="D18" t="str">
            <v>ヵ所</v>
          </cell>
        </row>
        <row r="19">
          <cell r="A19">
            <v>18</v>
          </cell>
          <cell r="B19">
            <v>116</v>
          </cell>
          <cell r="C19" t="str">
            <v>光ケーブル点検工</v>
          </cell>
          <cell r="D19" t="str">
            <v>ヵ所</v>
          </cell>
        </row>
        <row r="20">
          <cell r="A20">
            <v>19</v>
          </cell>
          <cell r="B20" t="str">
            <v/>
          </cell>
          <cell r="C20" t="str">
            <v>特殊マンホール・吐口点検工</v>
          </cell>
          <cell r="D20" t="str">
            <v>ヵ所</v>
          </cell>
        </row>
        <row r="21">
          <cell r="A21">
            <v>20</v>
          </cell>
          <cell r="B21" t="str">
            <v/>
          </cell>
          <cell r="C21" t="str">
            <v>特殊マンホール・吐口清掃工</v>
          </cell>
          <cell r="D21" t="str">
            <v>ヵ所</v>
          </cell>
        </row>
        <row r="22">
          <cell r="A22">
            <v>21</v>
          </cell>
          <cell r="B22" t="str">
            <v/>
          </cell>
          <cell r="C22" t="str">
            <v>合流改善施設点検工</v>
          </cell>
          <cell r="D22" t="str">
            <v>ヵ所</v>
          </cell>
        </row>
        <row r="23">
          <cell r="A23">
            <v>22</v>
          </cell>
          <cell r="B23" t="str">
            <v/>
          </cell>
          <cell r="C23" t="str">
            <v>合流改善施設（ネット式）清掃工</v>
          </cell>
          <cell r="D23" t="str">
            <v>枚</v>
          </cell>
        </row>
        <row r="24">
          <cell r="A24">
            <v>23</v>
          </cell>
          <cell r="B24" t="str">
            <v/>
          </cell>
          <cell r="C24" t="str">
            <v>合流改善施設（ブラシ・機械式）清掃工</v>
          </cell>
          <cell r="D24" t="str">
            <v>ヵ所</v>
          </cell>
        </row>
        <row r="25">
          <cell r="A25">
            <v>24</v>
          </cell>
          <cell r="B25" t="str">
            <v/>
          </cell>
          <cell r="C25" t="str">
            <v>合流改善施設（水面制御式）清掃工</v>
          </cell>
          <cell r="D25" t="str">
            <v>ヵ所</v>
          </cell>
        </row>
        <row r="26">
          <cell r="A26">
            <v>25</v>
          </cell>
          <cell r="B26">
            <v>117</v>
          </cell>
          <cell r="C26" t="str">
            <v>オイルフェンス設置撤去工</v>
          </cell>
          <cell r="D26" t="str">
            <v>ヵ所</v>
          </cell>
        </row>
        <row r="27">
          <cell r="A27">
            <v>26</v>
          </cell>
          <cell r="B27" t="str">
            <v/>
          </cell>
          <cell r="C27" t="str">
            <v>硫化水素測定工</v>
          </cell>
          <cell r="D27" t="str">
            <v>ヵ所</v>
          </cell>
        </row>
        <row r="28">
          <cell r="A28">
            <v>27</v>
          </cell>
          <cell r="B28" t="str">
            <v/>
          </cell>
          <cell r="C28" t="str">
            <v>人孔巡視調査工</v>
          </cell>
          <cell r="D28" t="str">
            <v>ヵ所</v>
          </cell>
        </row>
        <row r="29">
          <cell r="A29">
            <v>28</v>
          </cell>
          <cell r="B29">
            <v>118</v>
          </cell>
          <cell r="C29" t="str">
            <v>本管潜行目視調査工</v>
          </cell>
          <cell r="D29" t="str">
            <v>m</v>
          </cell>
        </row>
        <row r="30">
          <cell r="A30">
            <v>29</v>
          </cell>
          <cell r="B30">
            <v>119</v>
          </cell>
          <cell r="C30" t="str">
            <v>本管カメラ調査工</v>
          </cell>
          <cell r="D30" t="str">
            <v>m</v>
          </cell>
        </row>
        <row r="31">
          <cell r="A31">
            <v>30</v>
          </cell>
          <cell r="B31">
            <v>120</v>
          </cell>
          <cell r="C31" t="str">
            <v>取付管特殊カメラ据付工</v>
          </cell>
          <cell r="D31" t="str">
            <v>m</v>
          </cell>
        </row>
        <row r="32">
          <cell r="A32">
            <v>31</v>
          </cell>
          <cell r="B32">
            <v>121</v>
          </cell>
          <cell r="C32" t="str">
            <v>取付管特殊カメラ調査工</v>
          </cell>
          <cell r="D32" t="str">
            <v>ヵ所</v>
          </cell>
        </row>
        <row r="33">
          <cell r="A33">
            <v>32</v>
          </cell>
          <cell r="B33">
            <v>122</v>
          </cell>
          <cell r="C33" t="str">
            <v>取付管清掃工</v>
          </cell>
          <cell r="D33" t="str">
            <v>ヵ所</v>
          </cell>
        </row>
        <row r="34">
          <cell r="A34">
            <v>33</v>
          </cell>
          <cell r="B34">
            <v>123</v>
          </cell>
          <cell r="C34" t="str">
            <v>取付管清掃工（未作業）</v>
          </cell>
          <cell r="D34" t="str">
            <v>ヵ所</v>
          </cell>
        </row>
        <row r="35">
          <cell r="A35">
            <v>34</v>
          </cell>
          <cell r="B35">
            <v>124</v>
          </cell>
          <cell r="C35" t="str">
            <v>高圧洗浄車運転工</v>
          </cell>
          <cell r="D35" t="str">
            <v>h</v>
          </cell>
        </row>
        <row r="36">
          <cell r="A36">
            <v>35</v>
          </cell>
          <cell r="B36">
            <v>125</v>
          </cell>
          <cell r="C36" t="str">
            <v>給水車運転工</v>
          </cell>
          <cell r="D36" t="str">
            <v>h</v>
          </cell>
        </row>
        <row r="37">
          <cell r="A37">
            <v>36</v>
          </cell>
          <cell r="B37">
            <v>126</v>
          </cell>
          <cell r="C37" t="str">
            <v>本管洗浄工</v>
          </cell>
          <cell r="D37" t="str">
            <v>m</v>
          </cell>
        </row>
        <row r="38">
          <cell r="A38">
            <v>37</v>
          </cell>
          <cell r="B38">
            <v>127</v>
          </cell>
          <cell r="C38" t="str">
            <v>バキューム車運転工(4t)</v>
          </cell>
          <cell r="D38" t="str">
            <v>h</v>
          </cell>
        </row>
        <row r="39">
          <cell r="A39">
            <v>38</v>
          </cell>
          <cell r="B39">
            <v>128</v>
          </cell>
          <cell r="C39" t="str">
            <v>バキューム車運転工(8t)</v>
          </cell>
          <cell r="D39" t="str">
            <v>h</v>
          </cell>
        </row>
        <row r="40">
          <cell r="A40">
            <v>39</v>
          </cell>
          <cell r="B40">
            <v>129</v>
          </cell>
          <cell r="C40" t="str">
            <v>土のう仮締切工</v>
          </cell>
          <cell r="D40" t="str">
            <v>袋</v>
          </cell>
        </row>
        <row r="41">
          <cell r="A41">
            <v>40</v>
          </cell>
          <cell r="B41">
            <v>130</v>
          </cell>
          <cell r="C41" t="str">
            <v>道路雨水桝清掃工</v>
          </cell>
          <cell r="D41" t="str">
            <v>ヵ所</v>
          </cell>
        </row>
        <row r="42">
          <cell r="A42">
            <v>41</v>
          </cell>
          <cell r="B42">
            <v>131</v>
          </cell>
          <cell r="C42" t="str">
            <v>道路雨水桝・浸透桝点検工</v>
          </cell>
          <cell r="D42" t="str">
            <v>ヵ所</v>
          </cell>
        </row>
        <row r="43">
          <cell r="A43">
            <v>42</v>
          </cell>
          <cell r="B43">
            <v>132</v>
          </cell>
          <cell r="C43" t="str">
            <v>取付管内面補修材（φ150）</v>
          </cell>
          <cell r="D43" t="str">
            <v>ｍ</v>
          </cell>
        </row>
        <row r="44">
          <cell r="A44">
            <v>43</v>
          </cell>
          <cell r="B44">
            <v>133</v>
          </cell>
          <cell r="C44" t="str">
            <v>取付管内面修繕工（φ150）</v>
          </cell>
          <cell r="D44" t="str">
            <v>ヵ所</v>
          </cell>
        </row>
        <row r="45">
          <cell r="A45">
            <v>44</v>
          </cell>
          <cell r="B45">
            <v>134</v>
          </cell>
          <cell r="C45" t="str">
            <v>管路内面修繕工（φ150～200）</v>
          </cell>
          <cell r="D45" t="str">
            <v>ヵ所</v>
          </cell>
        </row>
        <row r="46">
          <cell r="A46">
            <v>45</v>
          </cell>
          <cell r="B46">
            <v>135</v>
          </cell>
          <cell r="C46" t="str">
            <v>管路内面修繕工（φ250～380）</v>
          </cell>
          <cell r="D46" t="str">
            <v>ヵ所</v>
          </cell>
        </row>
        <row r="47">
          <cell r="A47">
            <v>46</v>
          </cell>
          <cell r="B47">
            <v>136</v>
          </cell>
          <cell r="C47" t="str">
            <v>管路内面修繕工（φ400～450）</v>
          </cell>
          <cell r="D47" t="str">
            <v>ヵ所</v>
          </cell>
        </row>
        <row r="48">
          <cell r="A48">
            <v>47</v>
          </cell>
          <cell r="B48">
            <v>137</v>
          </cell>
          <cell r="C48" t="str">
            <v>管路内面修繕工（φ500～600）</v>
          </cell>
          <cell r="D48" t="str">
            <v>ヵ所</v>
          </cell>
        </row>
        <row r="49">
          <cell r="A49">
            <v>48</v>
          </cell>
          <cell r="B49">
            <v>138</v>
          </cell>
          <cell r="C49" t="str">
            <v>管路内面修繕工（φ700～750）</v>
          </cell>
          <cell r="D49" t="str">
            <v>ヵ所</v>
          </cell>
        </row>
        <row r="50">
          <cell r="A50">
            <v>49</v>
          </cell>
          <cell r="B50">
            <v>139</v>
          </cell>
          <cell r="C50" t="str">
            <v>一体型内面補修工（φ250～300）</v>
          </cell>
          <cell r="D50" t="str">
            <v>ヵ所</v>
          </cell>
        </row>
        <row r="51">
          <cell r="A51">
            <v>50</v>
          </cell>
          <cell r="B51">
            <v>140</v>
          </cell>
          <cell r="C51" t="str">
            <v>一体型内面補修工（φ350）</v>
          </cell>
          <cell r="D51" t="str">
            <v>ヵ所</v>
          </cell>
        </row>
        <row r="52">
          <cell r="A52">
            <v>51</v>
          </cell>
          <cell r="B52">
            <v>141</v>
          </cell>
          <cell r="C52" t="str">
            <v>一体型内面補修工（φ400～450）</v>
          </cell>
          <cell r="D52" t="str">
            <v>ヵ所</v>
          </cell>
        </row>
        <row r="53">
          <cell r="A53">
            <v>52</v>
          </cell>
          <cell r="B53">
            <v>142</v>
          </cell>
          <cell r="C53" t="str">
            <v>段差修正工（φ250～350）</v>
          </cell>
          <cell r="D53" t="str">
            <v>ヵ所</v>
          </cell>
        </row>
        <row r="54">
          <cell r="A54">
            <v>53</v>
          </cell>
          <cell r="B54">
            <v>143</v>
          </cell>
          <cell r="C54" t="str">
            <v>パッカー止水工（φ250～350）</v>
          </cell>
          <cell r="D54" t="str">
            <v>L</v>
          </cell>
        </row>
        <row r="55">
          <cell r="A55">
            <v>54</v>
          </cell>
          <cell r="B55">
            <v>144</v>
          </cell>
          <cell r="C55" t="str">
            <v>パッカー止水工（φ400～600）</v>
          </cell>
          <cell r="D55" t="str">
            <v>L</v>
          </cell>
        </row>
        <row r="56">
          <cell r="A56">
            <v>55</v>
          </cell>
          <cell r="B56">
            <v>145</v>
          </cell>
          <cell r="C56" t="str">
            <v>突出取付管除去工（機械）</v>
          </cell>
          <cell r="D56" t="str">
            <v>ヵ所</v>
          </cell>
        </row>
        <row r="57">
          <cell r="A57">
            <v>56</v>
          </cell>
          <cell r="B57">
            <v>146</v>
          </cell>
          <cell r="C57" t="str">
            <v>モルタル除去工（機械）</v>
          </cell>
          <cell r="D57" t="str">
            <v>ヵ所</v>
          </cell>
        </row>
        <row r="58">
          <cell r="A58">
            <v>57</v>
          </cell>
          <cell r="B58">
            <v>147</v>
          </cell>
          <cell r="C58" t="str">
            <v>木根・パッキン除去工（機械）</v>
          </cell>
          <cell r="D58" t="str">
            <v>ヵ所</v>
          </cell>
        </row>
        <row r="59">
          <cell r="A59">
            <v>58</v>
          </cell>
          <cell r="B59">
            <v>148</v>
          </cell>
          <cell r="C59" t="str">
            <v>モルタル等除去工（人力）</v>
          </cell>
          <cell r="D59" t="str">
            <v>ヵ所</v>
          </cell>
        </row>
        <row r="60">
          <cell r="A60">
            <v>59</v>
          </cell>
          <cell r="B60">
            <v>149</v>
          </cell>
          <cell r="C60" t="str">
            <v>取付管口仕上工（機械）</v>
          </cell>
          <cell r="D60" t="str">
            <v>ヵ所</v>
          </cell>
        </row>
        <row r="61">
          <cell r="A61">
            <v>60</v>
          </cell>
          <cell r="B61">
            <v>150</v>
          </cell>
          <cell r="C61" t="str">
            <v>インバート・躯体等補修工（5cm未満）</v>
          </cell>
          <cell r="D61" t="str">
            <v>m2</v>
          </cell>
        </row>
        <row r="62">
          <cell r="A62">
            <v>61</v>
          </cell>
          <cell r="B62">
            <v>151</v>
          </cell>
          <cell r="C62" t="str">
            <v>インバート・躯体等補修工（5cm以上）</v>
          </cell>
          <cell r="D62" t="str">
            <v>m2</v>
          </cell>
        </row>
        <row r="63">
          <cell r="A63">
            <v>62</v>
          </cell>
          <cell r="B63">
            <v>152</v>
          </cell>
          <cell r="C63" t="str">
            <v>目地補修工</v>
          </cell>
          <cell r="D63" t="str">
            <v>m</v>
          </cell>
        </row>
        <row r="64">
          <cell r="A64">
            <v>63</v>
          </cell>
          <cell r="B64">
            <v>153</v>
          </cell>
          <cell r="C64" t="str">
            <v>陥没仮復旧工</v>
          </cell>
          <cell r="D64" t="str">
            <v>m3</v>
          </cell>
        </row>
        <row r="65">
          <cell r="A65">
            <v>64</v>
          </cell>
          <cell r="B65">
            <v>154</v>
          </cell>
          <cell r="C65" t="str">
            <v>舗装復旧工</v>
          </cell>
          <cell r="D65" t="str">
            <v>m2</v>
          </cell>
        </row>
        <row r="66">
          <cell r="A66">
            <v>65</v>
          </cell>
          <cell r="B66">
            <v>155</v>
          </cell>
          <cell r="C66" t="str">
            <v>舗装仮復旧工</v>
          </cell>
          <cell r="D66" t="str">
            <v>m2</v>
          </cell>
        </row>
        <row r="67">
          <cell r="A67">
            <v>66</v>
          </cell>
          <cell r="B67">
            <v>156</v>
          </cell>
          <cell r="C67" t="str">
            <v>インターロッキング復旧工</v>
          </cell>
          <cell r="D67" t="str">
            <v>m2</v>
          </cell>
        </row>
        <row r="68">
          <cell r="A68">
            <v>67</v>
          </cell>
          <cell r="B68">
            <v>157</v>
          </cell>
          <cell r="C68" t="str">
            <v>掘削工</v>
          </cell>
          <cell r="D68" t="str">
            <v>m3</v>
          </cell>
        </row>
        <row r="69">
          <cell r="A69">
            <v>68</v>
          </cell>
          <cell r="B69" t="str">
            <v/>
          </cell>
          <cell r="C69" t="str">
            <v>除草工</v>
          </cell>
          <cell r="D69" t="str">
            <v>m2</v>
          </cell>
        </row>
        <row r="70">
          <cell r="A70">
            <v>69</v>
          </cell>
          <cell r="B70" t="str">
            <v/>
          </cell>
          <cell r="C70" t="str">
            <v>伐採工（幹周20cm未満）</v>
          </cell>
          <cell r="D70" t="str">
            <v>本</v>
          </cell>
        </row>
        <row r="71">
          <cell r="A71">
            <v>70</v>
          </cell>
          <cell r="B71" t="str">
            <v/>
          </cell>
          <cell r="C71" t="str">
            <v>伐採工（幹周20cm以上30cm未満）</v>
          </cell>
          <cell r="D71" t="str">
            <v>本</v>
          </cell>
        </row>
        <row r="72">
          <cell r="A72">
            <v>71</v>
          </cell>
          <cell r="B72" t="str">
            <v/>
          </cell>
          <cell r="C72" t="str">
            <v>伐採工（幹周30cm以上60cm未満）</v>
          </cell>
          <cell r="D72" t="str">
            <v>本</v>
          </cell>
        </row>
        <row r="73">
          <cell r="A73">
            <v>72</v>
          </cell>
          <cell r="B73" t="str">
            <v/>
          </cell>
          <cell r="C73" t="str">
            <v>抜根工（幹周20cm未満）</v>
          </cell>
          <cell r="D73" t="str">
            <v>本</v>
          </cell>
        </row>
        <row r="74">
          <cell r="A74">
            <v>73</v>
          </cell>
          <cell r="B74" t="str">
            <v/>
          </cell>
          <cell r="C74" t="str">
            <v>抜根工（幹周20cm以上30cm未満）</v>
          </cell>
          <cell r="D74" t="str">
            <v>本</v>
          </cell>
        </row>
        <row r="75">
          <cell r="A75">
            <v>74</v>
          </cell>
          <cell r="B75" t="str">
            <v/>
          </cell>
          <cell r="C75" t="str">
            <v>抜根工（幹周30cm以上60cm未満）</v>
          </cell>
          <cell r="D75" t="str">
            <v>本</v>
          </cell>
        </row>
        <row r="76">
          <cell r="A76">
            <v>75</v>
          </cell>
          <cell r="B76" t="str">
            <v/>
          </cell>
          <cell r="C76" t="str">
            <v>車止め設置・取外し工</v>
          </cell>
          <cell r="D76" t="str">
            <v>ヵ所</v>
          </cell>
        </row>
        <row r="77">
          <cell r="A77">
            <v>76</v>
          </cell>
          <cell r="B77" t="str">
            <v/>
          </cell>
          <cell r="C77" t="str">
            <v>車止め基礎設置工</v>
          </cell>
          <cell r="D77" t="str">
            <v>ヵ所</v>
          </cell>
        </row>
        <row r="78">
          <cell r="A78">
            <v>77</v>
          </cell>
          <cell r="B78">
            <v>158</v>
          </cell>
          <cell r="C78" t="str">
            <v>除雪工</v>
          </cell>
          <cell r="D78" t="str">
            <v>ヵ所</v>
          </cell>
        </row>
        <row r="79">
          <cell r="A79">
            <v>78</v>
          </cell>
          <cell r="B79" t="str">
            <v/>
          </cell>
          <cell r="C79" t="str">
            <v>管理用地境界杭点検工</v>
          </cell>
          <cell r="D79" t="str">
            <v>ヵ所</v>
          </cell>
        </row>
        <row r="80">
          <cell r="A80">
            <v>79</v>
          </cell>
          <cell r="B80">
            <v>159</v>
          </cell>
          <cell r="C80" t="str">
            <v>油脂類等追跡調査工</v>
          </cell>
          <cell r="D80" t="str">
            <v>h</v>
          </cell>
        </row>
        <row r="81">
          <cell r="A81">
            <v>80</v>
          </cell>
          <cell r="B81">
            <v>160</v>
          </cell>
          <cell r="C81" t="str">
            <v>下水道管路巡視点検工</v>
          </cell>
          <cell r="D81" t="str">
            <v>ｋm</v>
          </cell>
        </row>
        <row r="82">
          <cell r="A82">
            <v>81</v>
          </cell>
          <cell r="B82" t="str">
            <v/>
          </cell>
          <cell r="C82" t="str">
            <v>コンクリート殻運搬処理工</v>
          </cell>
          <cell r="D82" t="str">
            <v>t</v>
          </cell>
        </row>
        <row r="83">
          <cell r="A83">
            <v>82</v>
          </cell>
          <cell r="B83" t="str">
            <v/>
          </cell>
          <cell r="C83" t="str">
            <v>舗装殻運搬工</v>
          </cell>
          <cell r="D83" t="str">
            <v>t</v>
          </cell>
        </row>
        <row r="84">
          <cell r="A84">
            <v>83</v>
          </cell>
          <cell r="B84" t="str">
            <v/>
          </cell>
          <cell r="C84" t="str">
            <v>土砂運搬工</v>
          </cell>
          <cell r="D84" t="str">
            <v>m3</v>
          </cell>
        </row>
        <row r="85">
          <cell r="A85">
            <v>84</v>
          </cell>
          <cell r="B85" t="str">
            <v/>
          </cell>
          <cell r="C85" t="str">
            <v>塩ビ廃材運搬処理工</v>
          </cell>
          <cell r="D85" t="str">
            <v>t</v>
          </cell>
        </row>
        <row r="86">
          <cell r="A86">
            <v>85</v>
          </cell>
          <cell r="B86" t="str">
            <v/>
          </cell>
          <cell r="C86" t="str">
            <v>廃プラスチック運搬処理工</v>
          </cell>
          <cell r="D86" t="str">
            <v>t</v>
          </cell>
        </row>
        <row r="87">
          <cell r="A87">
            <v>86</v>
          </cell>
          <cell r="B87" t="str">
            <v/>
          </cell>
          <cell r="C87" t="str">
            <v>濁水運搬処理工</v>
          </cell>
          <cell r="D87" t="str">
            <v>t</v>
          </cell>
        </row>
        <row r="88">
          <cell r="A88">
            <v>87</v>
          </cell>
          <cell r="B88" t="str">
            <v/>
          </cell>
          <cell r="C88" t="str">
            <v>下水道汚泥等運搬工（４ｔ）</v>
          </cell>
          <cell r="D88" t="str">
            <v>回</v>
          </cell>
        </row>
        <row r="89">
          <cell r="A89">
            <v>88</v>
          </cell>
          <cell r="B89" t="str">
            <v/>
          </cell>
          <cell r="C89" t="str">
            <v>下水道汚泥等運搬工（８ｔ）</v>
          </cell>
          <cell r="D89" t="str">
            <v>回</v>
          </cell>
        </row>
        <row r="90">
          <cell r="A90">
            <v>89</v>
          </cell>
          <cell r="B90" t="str">
            <v/>
          </cell>
          <cell r="C90" t="str">
            <v>コンクリートくず等運搬工</v>
          </cell>
          <cell r="D90" t="str">
            <v>回</v>
          </cell>
        </row>
        <row r="91">
          <cell r="A91">
            <v>90</v>
          </cell>
          <cell r="B91" t="str">
            <v/>
          </cell>
          <cell r="C91" t="str">
            <v>きょう雑物収集運搬工</v>
          </cell>
          <cell r="D91" t="str">
            <v>m3</v>
          </cell>
        </row>
        <row r="92">
          <cell r="A92">
            <v>91</v>
          </cell>
          <cell r="B92" t="str">
            <v/>
          </cell>
          <cell r="C92" t="str">
            <v>伐採物運搬工</v>
          </cell>
          <cell r="D92" t="str">
            <v>回</v>
          </cell>
        </row>
        <row r="93">
          <cell r="A93">
            <v>92</v>
          </cell>
          <cell r="B93" t="str">
            <v/>
          </cell>
          <cell r="C93" t="str">
            <v>刈り草・枝等処理費</v>
          </cell>
          <cell r="D93" t="str">
            <v>t</v>
          </cell>
        </row>
        <row r="94">
          <cell r="A94">
            <v>93</v>
          </cell>
          <cell r="B94">
            <v>161</v>
          </cell>
          <cell r="C94" t="str">
            <v>ポンプ設置撤去工</v>
          </cell>
          <cell r="D94" t="str">
            <v>ヵ所</v>
          </cell>
        </row>
        <row r="95">
          <cell r="A95">
            <v>94</v>
          </cell>
          <cell r="B95">
            <v>162</v>
          </cell>
          <cell r="C95" t="str">
            <v>ﾎﾟﾝﾌﾟ運転工（0～40m3未満 作業時）</v>
          </cell>
          <cell r="D95" t="str">
            <v>台日</v>
          </cell>
        </row>
        <row r="96">
          <cell r="A96">
            <v>95</v>
          </cell>
          <cell r="B96">
            <v>163</v>
          </cell>
          <cell r="C96" t="str">
            <v>ﾎﾟﾝﾌﾟ運転工（0～40m3未満 常時）</v>
          </cell>
          <cell r="D96" t="str">
            <v>台日</v>
          </cell>
        </row>
        <row r="97">
          <cell r="A97">
            <v>96</v>
          </cell>
          <cell r="B97">
            <v>164</v>
          </cell>
          <cell r="C97" t="str">
            <v>ﾎﾟﾝﾌﾟ運転工（40～120m3未満 作業時)</v>
          </cell>
          <cell r="D97" t="str">
            <v>台日</v>
          </cell>
        </row>
        <row r="98">
          <cell r="A98">
            <v>97</v>
          </cell>
          <cell r="B98">
            <v>165</v>
          </cell>
          <cell r="C98" t="str">
            <v>ﾎﾟﾝﾌﾟ運転工（40～120m3未満 常時)</v>
          </cell>
          <cell r="D98" t="str">
            <v>台日</v>
          </cell>
        </row>
        <row r="99">
          <cell r="A99">
            <v>98</v>
          </cell>
          <cell r="B99">
            <v>166</v>
          </cell>
          <cell r="C99" t="str">
            <v>交通誘導警備員Ａ</v>
          </cell>
          <cell r="D99" t="str">
            <v>人日</v>
          </cell>
        </row>
        <row r="100">
          <cell r="A100">
            <v>99</v>
          </cell>
          <cell r="B100">
            <v>167</v>
          </cell>
          <cell r="C100" t="str">
            <v>交通誘導警備員Ｂ</v>
          </cell>
          <cell r="D100" t="str">
            <v>人日</v>
          </cell>
        </row>
        <row r="101">
          <cell r="A101">
            <v>100</v>
          </cell>
          <cell r="B101" t="str">
            <v/>
          </cell>
          <cell r="C101" t="str">
            <v/>
          </cell>
          <cell r="D101" t="str">
            <v/>
          </cell>
        </row>
        <row r="102">
          <cell r="A102">
            <v>101</v>
          </cell>
          <cell r="B102">
            <v>0</v>
          </cell>
          <cell r="C102" t="str">
            <v>現地調査工（桝取付管）</v>
          </cell>
          <cell r="D102" t="str">
            <v>ヵ所</v>
          </cell>
        </row>
        <row r="103">
          <cell r="A103">
            <v>102</v>
          </cell>
          <cell r="B103">
            <v>0</v>
          </cell>
          <cell r="C103" t="str">
            <v>取付管カメラ調査工</v>
          </cell>
          <cell r="D103" t="str">
            <v>ヵ所</v>
          </cell>
        </row>
        <row r="104">
          <cell r="A104">
            <v>103</v>
          </cell>
          <cell r="B104">
            <v>0</v>
          </cell>
          <cell r="C104" t="str">
            <v>桝探し工</v>
          </cell>
          <cell r="D104" t="str">
            <v>ヵ所</v>
          </cell>
        </row>
        <row r="105">
          <cell r="A105">
            <v>104</v>
          </cell>
          <cell r="B105">
            <v>0</v>
          </cell>
          <cell r="C105" t="str">
            <v>コンクリート桝修正工</v>
          </cell>
          <cell r="D105" t="str">
            <v>ヵ所</v>
          </cell>
        </row>
        <row r="106">
          <cell r="A106">
            <v>105</v>
          </cell>
          <cell r="B106">
            <v>0</v>
          </cell>
          <cell r="C106" t="str">
            <v>塩ビ桝修正工</v>
          </cell>
          <cell r="D106" t="str">
            <v>ヵ所</v>
          </cell>
        </row>
        <row r="107">
          <cell r="A107">
            <v>106</v>
          </cell>
          <cell r="B107">
            <v>0</v>
          </cell>
          <cell r="C107" t="str">
            <v>桝取付部修繕工</v>
          </cell>
          <cell r="D107" t="str">
            <v>ヵ所</v>
          </cell>
        </row>
        <row r="108">
          <cell r="A108">
            <v>107</v>
          </cell>
          <cell r="B108">
            <v>0</v>
          </cell>
          <cell r="C108" t="str">
            <v>桝蓋交換工</v>
          </cell>
          <cell r="D108" t="str">
            <v>ヵ所</v>
          </cell>
        </row>
        <row r="109">
          <cell r="A109">
            <v>108</v>
          </cell>
          <cell r="B109">
            <v>0</v>
          </cell>
          <cell r="C109" t="str">
            <v>閉塞工</v>
          </cell>
          <cell r="D109" t="str">
            <v>ヵ所</v>
          </cell>
        </row>
        <row r="110">
          <cell r="A110">
            <v>109</v>
          </cell>
          <cell r="B110">
            <v>0</v>
          </cell>
          <cell r="C110" t="str">
            <v>桝内修繕工</v>
          </cell>
          <cell r="D110" t="str">
            <v>ヵ所</v>
          </cell>
        </row>
        <row r="111">
          <cell r="A111">
            <v>110</v>
          </cell>
          <cell r="B111">
            <v>0</v>
          </cell>
          <cell r="C111" t="str">
            <v>コンクリート桝設置工</v>
          </cell>
          <cell r="D111" t="str">
            <v>ヵ所</v>
          </cell>
        </row>
        <row r="112">
          <cell r="A112">
            <v>111</v>
          </cell>
          <cell r="B112">
            <v>0</v>
          </cell>
          <cell r="C112" t="str">
            <v>塩ビ桝設置工</v>
          </cell>
          <cell r="D112" t="str">
            <v>ヵ所</v>
          </cell>
        </row>
        <row r="113">
          <cell r="A113">
            <v>112</v>
          </cell>
          <cell r="B113">
            <v>0</v>
          </cell>
          <cell r="C113" t="str">
            <v>現地調査点検工（マンホール）</v>
          </cell>
          <cell r="D113" t="str">
            <v>ヵ所</v>
          </cell>
        </row>
        <row r="114">
          <cell r="A114">
            <v>113</v>
          </cell>
          <cell r="B114">
            <v>0</v>
          </cell>
          <cell r="C114" t="str">
            <v>足掛金物補修工（W=400）</v>
          </cell>
          <cell r="D114" t="str">
            <v>ヵ所</v>
          </cell>
        </row>
        <row r="115">
          <cell r="A115">
            <v>114</v>
          </cell>
          <cell r="B115">
            <v>0</v>
          </cell>
          <cell r="C115" t="str">
            <v>足掛金物補修工（W=150 継足管）</v>
          </cell>
          <cell r="D115" t="str">
            <v>ヵ所</v>
          </cell>
        </row>
        <row r="116">
          <cell r="A116">
            <v>115</v>
          </cell>
          <cell r="B116">
            <v>0</v>
          </cell>
          <cell r="C116" t="str">
            <v>足掛金物補修工（W=150 直壁）</v>
          </cell>
          <cell r="D116" t="str">
            <v>ヵ所</v>
          </cell>
        </row>
        <row r="117">
          <cell r="A117">
            <v>116</v>
          </cell>
          <cell r="B117">
            <v>0</v>
          </cell>
          <cell r="C117" t="str">
            <v>光ケーブル点検工</v>
          </cell>
          <cell r="D117" t="str">
            <v>ヵ所</v>
          </cell>
        </row>
        <row r="118">
          <cell r="A118">
            <v>117</v>
          </cell>
          <cell r="B118">
            <v>0</v>
          </cell>
          <cell r="C118" t="str">
            <v>オイルフェンス設置撤去工</v>
          </cell>
          <cell r="D118" t="str">
            <v>ヵ所</v>
          </cell>
        </row>
        <row r="119">
          <cell r="A119">
            <v>118</v>
          </cell>
          <cell r="B119">
            <v>0</v>
          </cell>
          <cell r="C119" t="str">
            <v>本管潜行目視調査工</v>
          </cell>
          <cell r="D119" t="str">
            <v>m</v>
          </cell>
        </row>
        <row r="120">
          <cell r="A120">
            <v>119</v>
          </cell>
          <cell r="B120">
            <v>0</v>
          </cell>
          <cell r="C120" t="str">
            <v>本管カメラ調査工</v>
          </cell>
          <cell r="D120" t="str">
            <v>m</v>
          </cell>
        </row>
        <row r="121">
          <cell r="A121">
            <v>120</v>
          </cell>
          <cell r="B121">
            <v>0</v>
          </cell>
          <cell r="C121" t="str">
            <v>取付管特殊カメラ据付工</v>
          </cell>
          <cell r="D121" t="str">
            <v>m</v>
          </cell>
        </row>
        <row r="122">
          <cell r="A122">
            <v>121</v>
          </cell>
          <cell r="B122">
            <v>0</v>
          </cell>
          <cell r="C122" t="str">
            <v>取付管特殊カメラ調査工</v>
          </cell>
          <cell r="D122" t="str">
            <v>ヵ所</v>
          </cell>
        </row>
        <row r="123">
          <cell r="A123">
            <v>122</v>
          </cell>
          <cell r="B123">
            <v>0</v>
          </cell>
          <cell r="C123" t="str">
            <v>取付管清掃工</v>
          </cell>
          <cell r="D123" t="str">
            <v>ヵ所</v>
          </cell>
        </row>
        <row r="124">
          <cell r="A124">
            <v>123</v>
          </cell>
          <cell r="B124">
            <v>0</v>
          </cell>
          <cell r="C124" t="str">
            <v>取付管清掃工（未作業）</v>
          </cell>
          <cell r="D124" t="str">
            <v>ヵ所</v>
          </cell>
        </row>
        <row r="125">
          <cell r="A125">
            <v>124</v>
          </cell>
          <cell r="B125">
            <v>0</v>
          </cell>
          <cell r="C125" t="str">
            <v>高圧洗浄車運転工</v>
          </cell>
          <cell r="D125" t="str">
            <v>h</v>
          </cell>
        </row>
        <row r="126">
          <cell r="A126">
            <v>125</v>
          </cell>
          <cell r="B126">
            <v>0</v>
          </cell>
          <cell r="C126" t="str">
            <v>給水車運転工</v>
          </cell>
          <cell r="D126" t="str">
            <v>h</v>
          </cell>
        </row>
        <row r="127">
          <cell r="A127">
            <v>126</v>
          </cell>
          <cell r="B127">
            <v>0</v>
          </cell>
          <cell r="C127" t="str">
            <v>本管洗浄工</v>
          </cell>
          <cell r="D127" t="str">
            <v>m</v>
          </cell>
        </row>
        <row r="128">
          <cell r="A128">
            <v>127</v>
          </cell>
          <cell r="B128">
            <v>0</v>
          </cell>
          <cell r="C128" t="str">
            <v>バキューム車運転工(4t)</v>
          </cell>
          <cell r="D128" t="str">
            <v>h</v>
          </cell>
        </row>
        <row r="129">
          <cell r="A129">
            <v>128</v>
          </cell>
          <cell r="B129">
            <v>0</v>
          </cell>
          <cell r="C129" t="str">
            <v>バキューム車運転工(8t)</v>
          </cell>
          <cell r="D129" t="str">
            <v>h</v>
          </cell>
        </row>
        <row r="130">
          <cell r="A130">
            <v>129</v>
          </cell>
          <cell r="B130">
            <v>0</v>
          </cell>
          <cell r="C130" t="str">
            <v>土のう仮締切工</v>
          </cell>
          <cell r="D130" t="str">
            <v>袋</v>
          </cell>
        </row>
        <row r="131">
          <cell r="A131">
            <v>130</v>
          </cell>
          <cell r="B131">
            <v>0</v>
          </cell>
          <cell r="C131" t="str">
            <v>道路雨水桝清掃工</v>
          </cell>
          <cell r="D131" t="str">
            <v>ヵ所</v>
          </cell>
        </row>
        <row r="132">
          <cell r="A132">
            <v>131</v>
          </cell>
          <cell r="B132">
            <v>0</v>
          </cell>
          <cell r="C132" t="str">
            <v>道路雨水桝・浸透桝点検工</v>
          </cell>
          <cell r="D132" t="str">
            <v>ヵ所</v>
          </cell>
        </row>
        <row r="133">
          <cell r="A133">
            <v>132</v>
          </cell>
          <cell r="B133">
            <v>0</v>
          </cell>
          <cell r="C133" t="str">
            <v>取付管内面補修材（φ150）</v>
          </cell>
          <cell r="D133" t="str">
            <v>ｍ</v>
          </cell>
        </row>
        <row r="134">
          <cell r="A134">
            <v>133</v>
          </cell>
          <cell r="B134">
            <v>0</v>
          </cell>
          <cell r="C134" t="str">
            <v>取付管内面修繕工（φ150）</v>
          </cell>
          <cell r="D134" t="str">
            <v>ヵ所</v>
          </cell>
        </row>
        <row r="135">
          <cell r="A135">
            <v>134</v>
          </cell>
          <cell r="B135">
            <v>0</v>
          </cell>
          <cell r="C135" t="str">
            <v>管路内面修繕工（φ150～200）</v>
          </cell>
          <cell r="D135" t="str">
            <v>ヵ所</v>
          </cell>
        </row>
        <row r="136">
          <cell r="A136">
            <v>135</v>
          </cell>
          <cell r="B136">
            <v>0</v>
          </cell>
          <cell r="C136" t="str">
            <v>管路内面修繕工（φ250～380）</v>
          </cell>
          <cell r="D136" t="str">
            <v>ヵ所</v>
          </cell>
        </row>
        <row r="137">
          <cell r="A137">
            <v>136</v>
          </cell>
          <cell r="B137">
            <v>0</v>
          </cell>
          <cell r="C137" t="str">
            <v>管路内面修繕工（φ400～450）</v>
          </cell>
          <cell r="D137" t="str">
            <v>ヵ所</v>
          </cell>
        </row>
        <row r="138">
          <cell r="A138">
            <v>137</v>
          </cell>
          <cell r="B138">
            <v>0</v>
          </cell>
          <cell r="C138" t="str">
            <v>管路内面修繕工（φ500～600）</v>
          </cell>
          <cell r="D138" t="str">
            <v>ヵ所</v>
          </cell>
        </row>
        <row r="139">
          <cell r="A139">
            <v>138</v>
          </cell>
          <cell r="B139">
            <v>0</v>
          </cell>
          <cell r="C139" t="str">
            <v>管路内面修繕工（φ700～750）</v>
          </cell>
          <cell r="D139" t="str">
            <v>ヵ所</v>
          </cell>
        </row>
        <row r="140">
          <cell r="A140">
            <v>139</v>
          </cell>
          <cell r="B140">
            <v>0</v>
          </cell>
          <cell r="C140" t="str">
            <v>一体型内面補修工（φ250～300）</v>
          </cell>
          <cell r="D140" t="str">
            <v>ヵ所</v>
          </cell>
        </row>
        <row r="141">
          <cell r="A141">
            <v>140</v>
          </cell>
          <cell r="B141">
            <v>0</v>
          </cell>
          <cell r="C141" t="str">
            <v>一体型内面補修工（φ350）</v>
          </cell>
          <cell r="D141" t="str">
            <v>ヵ所</v>
          </cell>
        </row>
        <row r="142">
          <cell r="A142">
            <v>141</v>
          </cell>
          <cell r="B142">
            <v>0</v>
          </cell>
          <cell r="C142" t="str">
            <v>一体型内面補修工（φ400～450）</v>
          </cell>
          <cell r="D142" t="str">
            <v>ヵ所</v>
          </cell>
        </row>
        <row r="143">
          <cell r="A143">
            <v>142</v>
          </cell>
          <cell r="B143">
            <v>0</v>
          </cell>
          <cell r="C143" t="str">
            <v>段差修正工（φ250～350）</v>
          </cell>
          <cell r="D143" t="str">
            <v>ヵ所</v>
          </cell>
        </row>
        <row r="144">
          <cell r="A144">
            <v>143</v>
          </cell>
          <cell r="B144">
            <v>0</v>
          </cell>
          <cell r="C144" t="str">
            <v>パッカー止水工（φ250～350）</v>
          </cell>
          <cell r="D144" t="str">
            <v>L</v>
          </cell>
        </row>
        <row r="145">
          <cell r="A145">
            <v>144</v>
          </cell>
          <cell r="B145">
            <v>0</v>
          </cell>
          <cell r="C145" t="str">
            <v>パッカー止水工（φ400～600）</v>
          </cell>
          <cell r="D145" t="str">
            <v>L</v>
          </cell>
        </row>
        <row r="146">
          <cell r="A146">
            <v>145</v>
          </cell>
          <cell r="B146">
            <v>0</v>
          </cell>
          <cell r="C146" t="str">
            <v>突出取付管除去工（機械）</v>
          </cell>
          <cell r="D146" t="str">
            <v>ヵ所</v>
          </cell>
        </row>
        <row r="147">
          <cell r="A147">
            <v>146</v>
          </cell>
          <cell r="B147">
            <v>0</v>
          </cell>
          <cell r="C147" t="str">
            <v>モルタル除去工（機械）</v>
          </cell>
          <cell r="D147" t="str">
            <v>ヵ所</v>
          </cell>
        </row>
        <row r="148">
          <cell r="A148">
            <v>147</v>
          </cell>
          <cell r="B148">
            <v>0</v>
          </cell>
          <cell r="C148" t="str">
            <v>木根・パッキン除去工（機械）</v>
          </cell>
          <cell r="D148" t="str">
            <v>ヵ所</v>
          </cell>
        </row>
        <row r="149">
          <cell r="A149">
            <v>148</v>
          </cell>
          <cell r="B149">
            <v>0</v>
          </cell>
          <cell r="C149" t="str">
            <v>モルタル等除去工（人力）</v>
          </cell>
          <cell r="D149" t="str">
            <v>ヵ所</v>
          </cell>
        </row>
        <row r="150">
          <cell r="A150">
            <v>149</v>
          </cell>
          <cell r="B150">
            <v>0</v>
          </cell>
          <cell r="C150" t="str">
            <v>取付管口仕上工（機械）</v>
          </cell>
          <cell r="D150" t="str">
            <v>ヵ所</v>
          </cell>
        </row>
        <row r="151">
          <cell r="A151">
            <v>150</v>
          </cell>
          <cell r="B151">
            <v>0</v>
          </cell>
          <cell r="C151" t="str">
            <v>インバート・躯体等補修工（5cm未満）</v>
          </cell>
          <cell r="D151" t="str">
            <v>m2</v>
          </cell>
        </row>
        <row r="152">
          <cell r="A152">
            <v>151</v>
          </cell>
          <cell r="B152">
            <v>0</v>
          </cell>
          <cell r="C152" t="str">
            <v>インバート・躯体等補修工（5cm以上）</v>
          </cell>
          <cell r="D152" t="str">
            <v>m2</v>
          </cell>
        </row>
        <row r="153">
          <cell r="A153">
            <v>152</v>
          </cell>
          <cell r="B153">
            <v>0</v>
          </cell>
          <cell r="C153" t="str">
            <v>目地補修工</v>
          </cell>
          <cell r="D153" t="str">
            <v>m</v>
          </cell>
        </row>
        <row r="154">
          <cell r="A154">
            <v>153</v>
          </cell>
          <cell r="B154">
            <v>0</v>
          </cell>
          <cell r="C154" t="str">
            <v>陥没仮復旧工</v>
          </cell>
          <cell r="D154" t="str">
            <v>m3</v>
          </cell>
        </row>
        <row r="155">
          <cell r="A155">
            <v>154</v>
          </cell>
          <cell r="B155">
            <v>0</v>
          </cell>
          <cell r="C155" t="str">
            <v>舗装復旧工</v>
          </cell>
          <cell r="D155" t="str">
            <v>m2</v>
          </cell>
        </row>
        <row r="156">
          <cell r="A156">
            <v>155</v>
          </cell>
          <cell r="B156">
            <v>0</v>
          </cell>
          <cell r="C156" t="str">
            <v>舗装仮復旧工</v>
          </cell>
          <cell r="D156" t="str">
            <v>m2</v>
          </cell>
        </row>
        <row r="157">
          <cell r="A157">
            <v>156</v>
          </cell>
          <cell r="B157">
            <v>0</v>
          </cell>
          <cell r="C157" t="str">
            <v>インターロッキング復旧工</v>
          </cell>
          <cell r="D157" t="str">
            <v>m2</v>
          </cell>
        </row>
        <row r="158">
          <cell r="A158">
            <v>157</v>
          </cell>
          <cell r="B158">
            <v>0</v>
          </cell>
          <cell r="C158" t="str">
            <v>掘削工</v>
          </cell>
          <cell r="D158" t="str">
            <v>m3</v>
          </cell>
        </row>
        <row r="159">
          <cell r="A159">
            <v>158</v>
          </cell>
          <cell r="B159">
            <v>0</v>
          </cell>
          <cell r="C159" t="str">
            <v>除雪工</v>
          </cell>
          <cell r="D159" t="str">
            <v>ヵ所</v>
          </cell>
        </row>
        <row r="160">
          <cell r="A160">
            <v>159</v>
          </cell>
          <cell r="B160">
            <v>0</v>
          </cell>
          <cell r="C160" t="str">
            <v>油脂類等追跡調査工</v>
          </cell>
          <cell r="D160" t="str">
            <v>h</v>
          </cell>
        </row>
        <row r="161">
          <cell r="A161">
            <v>160</v>
          </cell>
          <cell r="B161">
            <v>0</v>
          </cell>
          <cell r="C161" t="str">
            <v>下水道管路巡視点検工</v>
          </cell>
          <cell r="D161" t="str">
            <v>ｋm</v>
          </cell>
        </row>
        <row r="162">
          <cell r="A162">
            <v>161</v>
          </cell>
          <cell r="B162">
            <v>0</v>
          </cell>
          <cell r="C162" t="str">
            <v>ポンプ設置撤去工</v>
          </cell>
          <cell r="D162" t="str">
            <v>ヵ所</v>
          </cell>
        </row>
        <row r="163">
          <cell r="A163">
            <v>162</v>
          </cell>
          <cell r="B163">
            <v>0</v>
          </cell>
          <cell r="C163" t="str">
            <v>ﾎﾟﾝﾌﾟ運転工（0～40m3未満 作業時）</v>
          </cell>
          <cell r="D163" t="str">
            <v>台日</v>
          </cell>
        </row>
        <row r="164">
          <cell r="A164">
            <v>163</v>
          </cell>
          <cell r="B164">
            <v>0</v>
          </cell>
          <cell r="C164" t="str">
            <v>ﾎﾟﾝﾌﾟ運転工（0～40m3未満 常時）</v>
          </cell>
          <cell r="D164" t="str">
            <v>台日</v>
          </cell>
        </row>
        <row r="165">
          <cell r="A165">
            <v>164</v>
          </cell>
          <cell r="B165">
            <v>0</v>
          </cell>
          <cell r="C165" t="str">
            <v>ﾎﾟﾝﾌﾟ運転工（40～120m3未満 作業時)</v>
          </cell>
          <cell r="D165" t="str">
            <v>台日</v>
          </cell>
        </row>
        <row r="166">
          <cell r="A166">
            <v>165</v>
          </cell>
          <cell r="B166">
            <v>0</v>
          </cell>
          <cell r="C166" t="str">
            <v>ﾎﾟﾝﾌﾟ運転工（40～120m3未満 常時)</v>
          </cell>
          <cell r="D166" t="str">
            <v>台日</v>
          </cell>
        </row>
        <row r="167">
          <cell r="A167">
            <v>166</v>
          </cell>
          <cell r="B167">
            <v>0</v>
          </cell>
          <cell r="C167" t="str">
            <v>交通誘導警備員Ａ</v>
          </cell>
          <cell r="D167" t="str">
            <v>人日</v>
          </cell>
        </row>
        <row r="168">
          <cell r="A168">
            <v>167</v>
          </cell>
          <cell r="B168">
            <v>0</v>
          </cell>
          <cell r="C168" t="str">
            <v>交通誘導警備員Ｂ</v>
          </cell>
          <cell r="D168" t="str">
            <v>人日</v>
          </cell>
        </row>
        <row r="169">
          <cell r="A169">
            <v>168</v>
          </cell>
          <cell r="B169">
            <v>0</v>
          </cell>
          <cell r="C169" t="str">
            <v/>
          </cell>
          <cell r="D169" t="str">
            <v/>
          </cell>
        </row>
        <row r="170">
          <cell r="A170">
            <v>169</v>
          </cell>
          <cell r="B170">
            <v>0</v>
          </cell>
          <cell r="C170" t="str">
            <v/>
          </cell>
          <cell r="D170" t="str">
            <v/>
          </cell>
        </row>
        <row r="171">
          <cell r="A171">
            <v>170</v>
          </cell>
          <cell r="B171">
            <v>0</v>
          </cell>
          <cell r="C171" t="str">
            <v/>
          </cell>
          <cell r="D171" t="str">
            <v/>
          </cell>
        </row>
        <row r="172">
          <cell r="A172">
            <v>171</v>
          </cell>
          <cell r="B172">
            <v>0</v>
          </cell>
          <cell r="C172" t="str">
            <v/>
          </cell>
          <cell r="D172" t="str">
            <v/>
          </cell>
        </row>
        <row r="173">
          <cell r="A173">
            <v>172</v>
          </cell>
          <cell r="B173">
            <v>0</v>
          </cell>
          <cell r="C173" t="str">
            <v/>
          </cell>
          <cell r="D173" t="str">
            <v/>
          </cell>
        </row>
        <row r="174">
          <cell r="A174">
            <v>173</v>
          </cell>
          <cell r="B174">
            <v>0</v>
          </cell>
          <cell r="C174" t="str">
            <v/>
          </cell>
          <cell r="D174" t="str">
            <v/>
          </cell>
        </row>
        <row r="175">
          <cell r="A175">
            <v>174</v>
          </cell>
          <cell r="B175">
            <v>0</v>
          </cell>
          <cell r="C175" t="str">
            <v/>
          </cell>
          <cell r="D175" t="str">
            <v/>
          </cell>
        </row>
        <row r="176">
          <cell r="A176">
            <v>175</v>
          </cell>
          <cell r="B176">
            <v>0</v>
          </cell>
          <cell r="C176" t="str">
            <v/>
          </cell>
          <cell r="D176" t="str">
            <v/>
          </cell>
        </row>
        <row r="177">
          <cell r="A177">
            <v>176</v>
          </cell>
          <cell r="B177">
            <v>0</v>
          </cell>
          <cell r="C177" t="str">
            <v/>
          </cell>
          <cell r="D177" t="str">
            <v/>
          </cell>
        </row>
        <row r="178">
          <cell r="A178">
            <v>177</v>
          </cell>
          <cell r="B178">
            <v>0</v>
          </cell>
          <cell r="C178" t="str">
            <v/>
          </cell>
          <cell r="D178" t="str">
            <v/>
          </cell>
        </row>
        <row r="179">
          <cell r="A179">
            <v>178</v>
          </cell>
          <cell r="B179">
            <v>0</v>
          </cell>
          <cell r="C179" t="str">
            <v/>
          </cell>
          <cell r="D179" t="str">
            <v/>
          </cell>
        </row>
        <row r="180">
          <cell r="A180">
            <v>179</v>
          </cell>
          <cell r="B180">
            <v>0</v>
          </cell>
          <cell r="C180" t="str">
            <v/>
          </cell>
          <cell r="D180" t="str">
            <v/>
          </cell>
        </row>
        <row r="181">
          <cell r="A181">
            <v>180</v>
          </cell>
          <cell r="B181">
            <v>0</v>
          </cell>
          <cell r="C181" t="str">
            <v/>
          </cell>
          <cell r="D181" t="str">
            <v/>
          </cell>
        </row>
        <row r="182">
          <cell r="A182">
            <v>181</v>
          </cell>
          <cell r="B182">
            <v>0</v>
          </cell>
          <cell r="C182" t="str">
            <v/>
          </cell>
          <cell r="D182" t="str">
            <v/>
          </cell>
        </row>
        <row r="183">
          <cell r="A183">
            <v>182</v>
          </cell>
          <cell r="B183">
            <v>0</v>
          </cell>
          <cell r="C183" t="str">
            <v/>
          </cell>
          <cell r="D183" t="str">
            <v/>
          </cell>
        </row>
        <row r="184">
          <cell r="A184">
            <v>183</v>
          </cell>
          <cell r="B184">
            <v>0</v>
          </cell>
          <cell r="C184" t="str">
            <v/>
          </cell>
          <cell r="D184" t="str">
            <v/>
          </cell>
        </row>
        <row r="185">
          <cell r="A185">
            <v>184</v>
          </cell>
          <cell r="B185">
            <v>0</v>
          </cell>
          <cell r="C185" t="str">
            <v/>
          </cell>
          <cell r="D185" t="str">
            <v/>
          </cell>
        </row>
        <row r="186">
          <cell r="A186">
            <v>185</v>
          </cell>
          <cell r="B186">
            <v>0</v>
          </cell>
          <cell r="C186" t="str">
            <v/>
          </cell>
          <cell r="D186" t="str">
            <v/>
          </cell>
        </row>
        <row r="187">
          <cell r="A187">
            <v>186</v>
          </cell>
          <cell r="B187">
            <v>0</v>
          </cell>
          <cell r="C187" t="str">
            <v/>
          </cell>
          <cell r="D187" t="str">
            <v/>
          </cell>
        </row>
        <row r="188">
          <cell r="A188">
            <v>187</v>
          </cell>
          <cell r="B188">
            <v>0</v>
          </cell>
          <cell r="C188" t="str">
            <v/>
          </cell>
          <cell r="D188" t="str">
            <v/>
          </cell>
        </row>
        <row r="189">
          <cell r="A189">
            <v>188</v>
          </cell>
          <cell r="B189">
            <v>0</v>
          </cell>
          <cell r="C189" t="str">
            <v/>
          </cell>
          <cell r="D189" t="str">
            <v/>
          </cell>
        </row>
        <row r="190">
          <cell r="A190">
            <v>189</v>
          </cell>
          <cell r="B190">
            <v>0</v>
          </cell>
          <cell r="C190" t="str">
            <v/>
          </cell>
          <cell r="D190" t="str">
            <v/>
          </cell>
        </row>
        <row r="191">
          <cell r="A191">
            <v>190</v>
          </cell>
          <cell r="B191">
            <v>0</v>
          </cell>
          <cell r="C191" t="str">
            <v/>
          </cell>
          <cell r="D191" t="str">
            <v/>
          </cell>
        </row>
        <row r="192">
          <cell r="A192">
            <v>191</v>
          </cell>
          <cell r="B192">
            <v>0</v>
          </cell>
          <cell r="C192" t="str">
            <v/>
          </cell>
          <cell r="D192" t="str">
            <v/>
          </cell>
        </row>
        <row r="193">
          <cell r="A193">
            <v>192</v>
          </cell>
          <cell r="B193">
            <v>0</v>
          </cell>
          <cell r="C193" t="str">
            <v/>
          </cell>
          <cell r="D193" t="str">
            <v/>
          </cell>
        </row>
        <row r="194">
          <cell r="A194">
            <v>193</v>
          </cell>
          <cell r="B194">
            <v>0</v>
          </cell>
          <cell r="C194" t="str">
            <v/>
          </cell>
          <cell r="D194" t="str">
            <v/>
          </cell>
        </row>
        <row r="195">
          <cell r="A195">
            <v>194</v>
          </cell>
          <cell r="B195">
            <v>0</v>
          </cell>
          <cell r="C195" t="str">
            <v/>
          </cell>
          <cell r="D195" t="str">
            <v/>
          </cell>
        </row>
        <row r="196">
          <cell r="A196">
            <v>195</v>
          </cell>
          <cell r="B196">
            <v>0</v>
          </cell>
          <cell r="C196" t="str">
            <v/>
          </cell>
          <cell r="D196" t="str">
            <v/>
          </cell>
        </row>
        <row r="197">
          <cell r="A197">
            <v>196</v>
          </cell>
          <cell r="B197">
            <v>0</v>
          </cell>
          <cell r="C197" t="str">
            <v/>
          </cell>
          <cell r="D197" t="str">
            <v/>
          </cell>
        </row>
        <row r="198">
          <cell r="A198">
            <v>197</v>
          </cell>
          <cell r="B198">
            <v>0</v>
          </cell>
          <cell r="C198" t="str">
            <v/>
          </cell>
          <cell r="D198" t="str">
            <v/>
          </cell>
        </row>
        <row r="199">
          <cell r="A199">
            <v>198</v>
          </cell>
          <cell r="B199">
            <v>0</v>
          </cell>
          <cell r="C199" t="str">
            <v/>
          </cell>
          <cell r="D199" t="str">
            <v/>
          </cell>
        </row>
        <row r="200">
          <cell r="A200">
            <v>199</v>
          </cell>
          <cell r="B200">
            <v>0</v>
          </cell>
          <cell r="C200" t="str">
            <v/>
          </cell>
          <cell r="D200" t="str">
            <v/>
          </cell>
        </row>
        <row r="201">
          <cell r="A201">
            <v>200</v>
          </cell>
          <cell r="B201" t="str">
            <v/>
          </cell>
          <cell r="C201" t="str">
            <v>電話受付相談</v>
          </cell>
          <cell r="D201" t="str">
            <v>回</v>
          </cell>
        </row>
        <row r="202">
          <cell r="A202">
            <v>201</v>
          </cell>
          <cell r="C202" t="str">
            <v>汚水桝用蓋</v>
          </cell>
          <cell r="D202" t="str">
            <v>個</v>
          </cell>
        </row>
        <row r="203">
          <cell r="A203">
            <v>202</v>
          </cell>
          <cell r="C203" t="str">
            <v>汚水桝用上部</v>
          </cell>
          <cell r="D203" t="str">
            <v>個</v>
          </cell>
        </row>
        <row r="204">
          <cell r="A204">
            <v>203</v>
          </cell>
          <cell r="C204" t="str">
            <v>汚水桝用増強蓋</v>
          </cell>
          <cell r="D204" t="str">
            <v>個</v>
          </cell>
        </row>
        <row r="205">
          <cell r="A205">
            <v>204</v>
          </cell>
          <cell r="C205" t="str">
            <v>汚水桝用空気抜き付蓋(鉄巻き)</v>
          </cell>
          <cell r="D205" t="str">
            <v>個</v>
          </cell>
        </row>
        <row r="206">
          <cell r="A206">
            <v>205</v>
          </cell>
          <cell r="C206" t="str">
            <v>汚水桝用胴部</v>
          </cell>
          <cell r="D206" t="str">
            <v>個</v>
          </cell>
        </row>
        <row r="207">
          <cell r="A207">
            <v>206</v>
          </cell>
          <cell r="C207" t="str">
            <v>汚水桝用底部</v>
          </cell>
          <cell r="D207" t="str">
            <v>個</v>
          </cell>
        </row>
        <row r="208">
          <cell r="A208">
            <v>207</v>
          </cell>
          <cell r="C208" t="str">
            <v>汚水桝用継足管</v>
          </cell>
          <cell r="D208" t="str">
            <v>cm</v>
          </cell>
        </row>
        <row r="209">
          <cell r="A209">
            <v>208</v>
          </cell>
          <cell r="C209" t="str">
            <v>特殊汚水桝上部1</v>
          </cell>
          <cell r="D209" t="str">
            <v>個</v>
          </cell>
        </row>
        <row r="210">
          <cell r="A210">
            <v>209</v>
          </cell>
          <cell r="C210" t="str">
            <v>特殊汚水桝上部2</v>
          </cell>
          <cell r="D210" t="str">
            <v>個</v>
          </cell>
        </row>
        <row r="211">
          <cell r="A211">
            <v>210</v>
          </cell>
          <cell r="C211" t="str">
            <v>特殊汚水桝中間部</v>
          </cell>
          <cell r="D211" t="str">
            <v>個</v>
          </cell>
        </row>
        <row r="212">
          <cell r="A212">
            <v>211</v>
          </cell>
          <cell r="C212" t="str">
            <v>特殊汚水桝下部</v>
          </cell>
          <cell r="D212" t="str">
            <v>個</v>
          </cell>
        </row>
        <row r="213">
          <cell r="A213">
            <v>212</v>
          </cell>
          <cell r="C213" t="str">
            <v>特殊汚水桝底部</v>
          </cell>
          <cell r="D213" t="str">
            <v>個</v>
          </cell>
        </row>
        <row r="214">
          <cell r="A214">
            <v>213</v>
          </cell>
          <cell r="C214" t="str">
            <v>塩ﾋﾞ管</v>
          </cell>
          <cell r="D214" t="str">
            <v>ｍ</v>
          </cell>
        </row>
        <row r="215">
          <cell r="A215">
            <v>214</v>
          </cell>
          <cell r="C215" t="str">
            <v>塩ﾋﾞ管</v>
          </cell>
          <cell r="D215" t="str">
            <v>ｍ</v>
          </cell>
        </row>
        <row r="216">
          <cell r="A216">
            <v>215</v>
          </cell>
          <cell r="C216" t="str">
            <v>立上がり管用硬質塩ﾋﾞ管</v>
          </cell>
          <cell r="D216" t="str">
            <v>ｍ</v>
          </cell>
        </row>
        <row r="217">
          <cell r="A217">
            <v>216</v>
          </cell>
          <cell r="C217" t="str">
            <v>塩ビ製公共桝鉄蓋</v>
          </cell>
          <cell r="D217" t="str">
            <v>個</v>
          </cell>
        </row>
        <row r="218">
          <cell r="A218">
            <v>217</v>
          </cell>
          <cell r="C218" t="str">
            <v>塩ビ桝用差込継手</v>
          </cell>
          <cell r="D218" t="str">
            <v>個</v>
          </cell>
        </row>
        <row r="219">
          <cell r="A219">
            <v>218</v>
          </cell>
          <cell r="C219" t="str">
            <v>塩ビ自在曲管（φ150 15度）</v>
          </cell>
          <cell r="D219" t="str">
            <v>個</v>
          </cell>
        </row>
        <row r="220">
          <cell r="A220">
            <v>219</v>
          </cell>
          <cell r="C220" t="str">
            <v>塩ビ自在曲管（φ150 30度）</v>
          </cell>
          <cell r="D220" t="str">
            <v>個</v>
          </cell>
        </row>
        <row r="221">
          <cell r="A221">
            <v>220</v>
          </cell>
          <cell r="C221" t="str">
            <v>ｲﾝｸﾘｰｻﾞｰ</v>
          </cell>
          <cell r="D221" t="str">
            <v>個</v>
          </cell>
        </row>
        <row r="222">
          <cell r="A222">
            <v>221</v>
          </cell>
          <cell r="C222" t="str">
            <v>ｲﾝｸﾘｰｻﾞｰ</v>
          </cell>
          <cell r="D222" t="str">
            <v>個</v>
          </cell>
        </row>
        <row r="223">
          <cell r="A223">
            <v>222</v>
          </cell>
          <cell r="C223" t="str">
            <v>防臭ﾘﾝｸﾞ</v>
          </cell>
          <cell r="D223" t="str">
            <v>個</v>
          </cell>
        </row>
        <row r="224">
          <cell r="A224">
            <v>223</v>
          </cell>
          <cell r="C224" t="str">
            <v>防臭ﾘﾝｸﾞ</v>
          </cell>
          <cell r="D224" t="str">
            <v>個</v>
          </cell>
        </row>
        <row r="225">
          <cell r="A225">
            <v>224</v>
          </cell>
          <cell r="C225" t="str">
            <v>雨水桝用防臭器</v>
          </cell>
          <cell r="D225" t="str">
            <v>組</v>
          </cell>
        </row>
        <row r="226">
          <cell r="A226">
            <v>225</v>
          </cell>
          <cell r="C226" t="str">
            <v>防臭逆止弁</v>
          </cell>
          <cell r="D226" t="str">
            <v>個</v>
          </cell>
        </row>
        <row r="227">
          <cell r="A227">
            <v>226</v>
          </cell>
          <cell r="C227" t="str">
            <v>防臭逆止弁</v>
          </cell>
          <cell r="D227" t="str">
            <v>個</v>
          </cell>
        </row>
        <row r="228">
          <cell r="A228">
            <v>227</v>
          </cell>
          <cell r="C228" t="str">
            <v>断熱蓋（平受用）</v>
          </cell>
          <cell r="D228" t="str">
            <v>組</v>
          </cell>
        </row>
        <row r="229">
          <cell r="A229">
            <v>228</v>
          </cell>
          <cell r="C229" t="str">
            <v>断熱蓋（勾配受用）</v>
          </cell>
          <cell r="D229" t="str">
            <v>個</v>
          </cell>
        </row>
        <row r="230">
          <cell r="A230">
            <v>229</v>
          </cell>
          <cell r="C230" t="str">
            <v>ｸﾞﾚｰﾁﾝｸﾞ鉄蓋用防臭蓋</v>
          </cell>
          <cell r="D230" t="str">
            <v>個</v>
          </cell>
        </row>
        <row r="231">
          <cell r="A231">
            <v>230</v>
          </cell>
          <cell r="C231" t="str">
            <v>宅地雨水桝用蓋</v>
          </cell>
          <cell r="D231" t="str">
            <v>個</v>
          </cell>
        </row>
        <row r="232">
          <cell r="A232">
            <v>231</v>
          </cell>
          <cell r="C232" t="str">
            <v>宅地雨水桝用上部</v>
          </cell>
          <cell r="D232" t="str">
            <v>個</v>
          </cell>
        </row>
        <row r="233">
          <cell r="A233">
            <v>232</v>
          </cell>
          <cell r="C233" t="str">
            <v>宅地雨水桝用継足管</v>
          </cell>
          <cell r="D233" t="str">
            <v>cm</v>
          </cell>
        </row>
        <row r="234">
          <cell r="A234">
            <v>233</v>
          </cell>
          <cell r="C234" t="str">
            <v>宅地汚水桝用下部</v>
          </cell>
          <cell r="D234" t="str">
            <v>個</v>
          </cell>
        </row>
        <row r="235">
          <cell r="A235">
            <v>234</v>
          </cell>
          <cell r="C235" t="str">
            <v>ルーズカラー</v>
          </cell>
          <cell r="D235" t="str">
            <v>個</v>
          </cell>
        </row>
        <row r="236">
          <cell r="A236">
            <v>235</v>
          </cell>
          <cell r="C236" t="str">
            <v>オイルマット</v>
          </cell>
          <cell r="D236" t="str">
            <v>枚</v>
          </cell>
        </row>
        <row r="237">
          <cell r="A237">
            <v>236</v>
          </cell>
          <cell r="C237" t="str">
            <v>SP管</v>
          </cell>
          <cell r="D237" t="str">
            <v>本</v>
          </cell>
        </row>
        <row r="238">
          <cell r="A238">
            <v>237</v>
          </cell>
          <cell r="C238" t="str">
            <v>消毒液</v>
          </cell>
          <cell r="D238" t="str">
            <v>本</v>
          </cell>
        </row>
        <row r="239">
          <cell r="A239">
            <v>238</v>
          </cell>
          <cell r="C239" t="str">
            <v>汚水桝化粧用鉄蓋(金枠共)</v>
          </cell>
          <cell r="D239" t="str">
            <v>組</v>
          </cell>
        </row>
        <row r="240">
          <cell r="A240">
            <v>239</v>
          </cell>
          <cell r="C240" t="str">
            <v>VUｷｬｯﾌﾟ</v>
          </cell>
          <cell r="D240" t="str">
            <v>個</v>
          </cell>
        </row>
        <row r="241">
          <cell r="A241">
            <v>240</v>
          </cell>
          <cell r="C241" t="str">
            <v>VUｷｬｯﾌﾟ</v>
          </cell>
          <cell r="D241" t="str">
            <v>個</v>
          </cell>
        </row>
        <row r="242">
          <cell r="A242">
            <v>241</v>
          </cell>
          <cell r="C242" t="str">
            <v>下水道浸透施設用管口フィルタ</v>
          </cell>
          <cell r="D242" t="str">
            <v>個</v>
          </cell>
        </row>
        <row r="243">
          <cell r="A243">
            <v>242</v>
          </cell>
          <cell r="C243" t="str">
            <v>下水道浸透施設用管口フィルタ</v>
          </cell>
          <cell r="D243" t="str">
            <v>個</v>
          </cell>
        </row>
        <row r="244">
          <cell r="A244">
            <v>243</v>
          </cell>
          <cell r="C244" t="str">
            <v>下水道浸透桝上部</v>
          </cell>
          <cell r="D244" t="str">
            <v>個</v>
          </cell>
        </row>
        <row r="245">
          <cell r="A245">
            <v>244</v>
          </cell>
          <cell r="C245" t="str">
            <v>下水道浸透桝中間部</v>
          </cell>
          <cell r="D245" t="str">
            <v>個</v>
          </cell>
        </row>
        <row r="246">
          <cell r="A246">
            <v>245</v>
          </cell>
          <cell r="C246" t="str">
            <v>下水道浸透桝下部</v>
          </cell>
          <cell r="D246" t="str">
            <v>個</v>
          </cell>
        </row>
        <row r="247">
          <cell r="A247">
            <v>246</v>
          </cell>
          <cell r="C247" t="str">
            <v>下水道浸透桝用鉄蓋（Ｔ－２５）</v>
          </cell>
          <cell r="D247" t="str">
            <v>個</v>
          </cell>
        </row>
        <row r="248">
          <cell r="A248">
            <v>247</v>
          </cell>
          <cell r="C248">
            <v>0</v>
          </cell>
          <cell r="D248">
            <v>0</v>
          </cell>
        </row>
        <row r="249">
          <cell r="A249">
            <v>248</v>
          </cell>
          <cell r="C249">
            <v>0</v>
          </cell>
          <cell r="D249">
            <v>0</v>
          </cell>
        </row>
        <row r="250">
          <cell r="A250">
            <v>249</v>
          </cell>
          <cell r="C250">
            <v>0</v>
          </cell>
          <cell r="D250">
            <v>0</v>
          </cell>
        </row>
        <row r="251">
          <cell r="A251">
            <v>250</v>
          </cell>
          <cell r="C251">
            <v>0</v>
          </cell>
          <cell r="D251">
            <v>0</v>
          </cell>
        </row>
        <row r="252">
          <cell r="A252">
            <v>251</v>
          </cell>
          <cell r="C252">
            <v>0</v>
          </cell>
          <cell r="D252">
            <v>0</v>
          </cell>
        </row>
        <row r="253">
          <cell r="A253">
            <v>252</v>
          </cell>
          <cell r="C253">
            <v>0</v>
          </cell>
          <cell r="D253">
            <v>0</v>
          </cell>
        </row>
        <row r="254">
          <cell r="A254">
            <v>253</v>
          </cell>
          <cell r="C254">
            <v>0</v>
          </cell>
          <cell r="D254">
            <v>0</v>
          </cell>
        </row>
        <row r="255">
          <cell r="A255">
            <v>254</v>
          </cell>
          <cell r="C255">
            <v>0</v>
          </cell>
          <cell r="D255">
            <v>0</v>
          </cell>
        </row>
        <row r="256">
          <cell r="A256">
            <v>255</v>
          </cell>
          <cell r="C256">
            <v>0</v>
          </cell>
          <cell r="D256">
            <v>0</v>
          </cell>
        </row>
        <row r="257">
          <cell r="A257">
            <v>256</v>
          </cell>
          <cell r="C257">
            <v>0</v>
          </cell>
          <cell r="D257">
            <v>0</v>
          </cell>
        </row>
        <row r="258">
          <cell r="A258">
            <v>257</v>
          </cell>
          <cell r="C258">
            <v>0</v>
          </cell>
          <cell r="D258">
            <v>0</v>
          </cell>
        </row>
        <row r="259">
          <cell r="A259">
            <v>258</v>
          </cell>
          <cell r="C259">
            <v>0</v>
          </cell>
          <cell r="D259">
            <v>0</v>
          </cell>
        </row>
        <row r="260">
          <cell r="A260">
            <v>259</v>
          </cell>
          <cell r="C260">
            <v>0</v>
          </cell>
          <cell r="D260">
            <v>0</v>
          </cell>
        </row>
        <row r="261">
          <cell r="A261">
            <v>260</v>
          </cell>
          <cell r="C261">
            <v>0</v>
          </cell>
          <cell r="D261">
            <v>0</v>
          </cell>
        </row>
        <row r="262">
          <cell r="A262">
            <v>261</v>
          </cell>
          <cell r="C262">
            <v>0</v>
          </cell>
          <cell r="D262">
            <v>0</v>
          </cell>
        </row>
        <row r="263">
          <cell r="A263">
            <v>262</v>
          </cell>
          <cell r="C263">
            <v>0</v>
          </cell>
          <cell r="D263">
            <v>0</v>
          </cell>
        </row>
        <row r="264">
          <cell r="A264">
            <v>263</v>
          </cell>
          <cell r="C264">
            <v>0</v>
          </cell>
          <cell r="D264">
            <v>0</v>
          </cell>
        </row>
        <row r="265">
          <cell r="A265">
            <v>264</v>
          </cell>
          <cell r="C265">
            <v>0</v>
          </cell>
          <cell r="D265">
            <v>0</v>
          </cell>
        </row>
        <row r="266">
          <cell r="A266">
            <v>265</v>
          </cell>
          <cell r="C266">
            <v>0</v>
          </cell>
          <cell r="D266">
            <v>0</v>
          </cell>
        </row>
        <row r="267">
          <cell r="A267">
            <v>266</v>
          </cell>
          <cell r="C267">
            <v>0</v>
          </cell>
          <cell r="D267">
            <v>0</v>
          </cell>
        </row>
        <row r="268">
          <cell r="A268">
            <v>267</v>
          </cell>
          <cell r="C268">
            <v>0</v>
          </cell>
          <cell r="D268">
            <v>0</v>
          </cell>
        </row>
        <row r="269">
          <cell r="A269">
            <v>268</v>
          </cell>
          <cell r="C269">
            <v>0</v>
          </cell>
          <cell r="D269">
            <v>0</v>
          </cell>
        </row>
        <row r="270">
          <cell r="A270">
            <v>269</v>
          </cell>
          <cell r="C270">
            <v>0</v>
          </cell>
          <cell r="D270">
            <v>0</v>
          </cell>
        </row>
        <row r="271">
          <cell r="A271">
            <v>270</v>
          </cell>
          <cell r="C271">
            <v>0</v>
          </cell>
          <cell r="D271">
            <v>0</v>
          </cell>
        </row>
        <row r="272">
          <cell r="A272">
            <v>271</v>
          </cell>
          <cell r="C272">
            <v>0</v>
          </cell>
          <cell r="D272">
            <v>0</v>
          </cell>
        </row>
        <row r="273">
          <cell r="A273">
            <v>272</v>
          </cell>
          <cell r="C273">
            <v>0</v>
          </cell>
          <cell r="D273">
            <v>0</v>
          </cell>
        </row>
        <row r="274">
          <cell r="A274">
            <v>273</v>
          </cell>
          <cell r="C274">
            <v>0</v>
          </cell>
          <cell r="D274">
            <v>0</v>
          </cell>
        </row>
        <row r="275">
          <cell r="A275">
            <v>274</v>
          </cell>
          <cell r="C275">
            <v>0</v>
          </cell>
          <cell r="D275">
            <v>0</v>
          </cell>
        </row>
        <row r="276">
          <cell r="A276">
            <v>275</v>
          </cell>
          <cell r="C276">
            <v>0</v>
          </cell>
          <cell r="D276">
            <v>0</v>
          </cell>
        </row>
        <row r="277">
          <cell r="A277">
            <v>276</v>
          </cell>
          <cell r="C277">
            <v>0</v>
          </cell>
          <cell r="D277">
            <v>0</v>
          </cell>
        </row>
        <row r="278">
          <cell r="A278">
            <v>277</v>
          </cell>
          <cell r="C278">
            <v>0</v>
          </cell>
          <cell r="D278">
            <v>0</v>
          </cell>
        </row>
        <row r="279">
          <cell r="A279">
            <v>278</v>
          </cell>
          <cell r="C279">
            <v>0</v>
          </cell>
          <cell r="D279">
            <v>0</v>
          </cell>
        </row>
        <row r="280">
          <cell r="A280">
            <v>279</v>
          </cell>
          <cell r="C280">
            <v>0</v>
          </cell>
          <cell r="D280">
            <v>0</v>
          </cell>
        </row>
        <row r="281">
          <cell r="A281">
            <v>280</v>
          </cell>
          <cell r="C281">
            <v>0</v>
          </cell>
          <cell r="D281">
            <v>0</v>
          </cell>
        </row>
        <row r="282">
          <cell r="A282">
            <v>281</v>
          </cell>
          <cell r="C282">
            <v>0</v>
          </cell>
          <cell r="D282">
            <v>0</v>
          </cell>
        </row>
        <row r="283">
          <cell r="A283">
            <v>282</v>
          </cell>
          <cell r="C283">
            <v>0</v>
          </cell>
          <cell r="D283">
            <v>0</v>
          </cell>
        </row>
        <row r="284">
          <cell r="A284">
            <v>283</v>
          </cell>
          <cell r="C284">
            <v>0</v>
          </cell>
          <cell r="D284">
            <v>0</v>
          </cell>
        </row>
        <row r="285">
          <cell r="A285">
            <v>284</v>
          </cell>
          <cell r="C285">
            <v>0</v>
          </cell>
          <cell r="D285">
            <v>0</v>
          </cell>
        </row>
        <row r="286">
          <cell r="A286">
            <v>285</v>
          </cell>
          <cell r="C286">
            <v>0</v>
          </cell>
          <cell r="D286">
            <v>0</v>
          </cell>
        </row>
        <row r="287">
          <cell r="A287">
            <v>286</v>
          </cell>
          <cell r="C287">
            <v>0</v>
          </cell>
          <cell r="D287">
            <v>0</v>
          </cell>
        </row>
        <row r="288">
          <cell r="A288">
            <v>287</v>
          </cell>
          <cell r="C288">
            <v>0</v>
          </cell>
          <cell r="D288">
            <v>0</v>
          </cell>
        </row>
        <row r="289">
          <cell r="A289">
            <v>288</v>
          </cell>
          <cell r="C289">
            <v>0</v>
          </cell>
          <cell r="D289">
            <v>0</v>
          </cell>
        </row>
        <row r="290">
          <cell r="A290">
            <v>289</v>
          </cell>
          <cell r="C290">
            <v>0</v>
          </cell>
          <cell r="D290">
            <v>0</v>
          </cell>
        </row>
        <row r="291">
          <cell r="A291">
            <v>290</v>
          </cell>
          <cell r="C291">
            <v>0</v>
          </cell>
          <cell r="D291">
            <v>0</v>
          </cell>
        </row>
        <row r="292">
          <cell r="A292">
            <v>291</v>
          </cell>
          <cell r="C292">
            <v>0</v>
          </cell>
          <cell r="D292">
            <v>0</v>
          </cell>
        </row>
        <row r="293">
          <cell r="A293">
            <v>292</v>
          </cell>
          <cell r="C293">
            <v>0</v>
          </cell>
          <cell r="D293">
            <v>0</v>
          </cell>
        </row>
        <row r="294">
          <cell r="A294">
            <v>293</v>
          </cell>
          <cell r="C294">
            <v>0</v>
          </cell>
          <cell r="D294">
            <v>0</v>
          </cell>
        </row>
        <row r="295">
          <cell r="A295">
            <v>294</v>
          </cell>
          <cell r="C295">
            <v>0</v>
          </cell>
          <cell r="D295">
            <v>0</v>
          </cell>
        </row>
        <row r="296">
          <cell r="A296">
            <v>295</v>
          </cell>
          <cell r="C296">
            <v>0</v>
          </cell>
          <cell r="D296">
            <v>0</v>
          </cell>
        </row>
        <row r="297">
          <cell r="A297">
            <v>296</v>
          </cell>
          <cell r="C297">
            <v>0</v>
          </cell>
          <cell r="D297">
            <v>0</v>
          </cell>
        </row>
        <row r="298">
          <cell r="A298">
            <v>297</v>
          </cell>
          <cell r="C298">
            <v>0</v>
          </cell>
          <cell r="D298">
            <v>0</v>
          </cell>
        </row>
        <row r="299">
          <cell r="A299">
            <v>298</v>
          </cell>
          <cell r="C299">
            <v>0</v>
          </cell>
          <cell r="D299">
            <v>0</v>
          </cell>
        </row>
        <row r="300">
          <cell r="A300">
            <v>299</v>
          </cell>
          <cell r="C300">
            <v>0</v>
          </cell>
          <cell r="D300">
            <v>0</v>
          </cell>
        </row>
        <row r="301">
          <cell r="A301">
            <v>300</v>
          </cell>
          <cell r="C301">
            <v>0</v>
          </cell>
          <cell r="D301">
            <v>0</v>
          </cell>
        </row>
      </sheetData>
      <sheetData sheetId="40">
        <row r="2">
          <cell r="N2">
            <v>1</v>
          </cell>
          <cell r="O2" t="str">
            <v>現地調査工（桝取付管）</v>
          </cell>
          <cell r="P2" t="str">
            <v>ヵ所</v>
          </cell>
        </row>
        <row r="3">
          <cell r="N3">
            <v>2</v>
          </cell>
          <cell r="O3" t="str">
            <v>桝接続確認工</v>
          </cell>
          <cell r="P3" t="str">
            <v>ヵ所</v>
          </cell>
        </row>
        <row r="4">
          <cell r="N4">
            <v>3</v>
          </cell>
          <cell r="O4" t="str">
            <v>取付管カメラ調査工</v>
          </cell>
          <cell r="P4" t="str">
            <v>ヵ所</v>
          </cell>
        </row>
        <row r="5">
          <cell r="N5">
            <v>4</v>
          </cell>
          <cell r="O5" t="str">
            <v>桝探し工</v>
          </cell>
          <cell r="P5" t="str">
            <v>ヵ所</v>
          </cell>
        </row>
        <row r="6">
          <cell r="N6">
            <v>5</v>
          </cell>
          <cell r="O6" t="str">
            <v>コンクリート桝修正工</v>
          </cell>
          <cell r="P6" t="str">
            <v>ヵ所</v>
          </cell>
        </row>
        <row r="7">
          <cell r="N7">
            <v>6</v>
          </cell>
          <cell r="O7" t="str">
            <v>塩ビ桝修正工</v>
          </cell>
          <cell r="P7" t="str">
            <v>ヵ所</v>
          </cell>
        </row>
        <row r="8">
          <cell r="N8">
            <v>7</v>
          </cell>
          <cell r="O8" t="str">
            <v>桝取付部修繕工</v>
          </cell>
          <cell r="P8" t="str">
            <v>ヵ所</v>
          </cell>
        </row>
        <row r="9">
          <cell r="N9">
            <v>8</v>
          </cell>
          <cell r="O9" t="str">
            <v>桝蓋交換工</v>
          </cell>
          <cell r="P9" t="str">
            <v>ヵ所</v>
          </cell>
        </row>
        <row r="10">
          <cell r="N10">
            <v>9</v>
          </cell>
          <cell r="O10" t="str">
            <v>閉塞工</v>
          </cell>
          <cell r="P10" t="str">
            <v>ヵ所</v>
          </cell>
        </row>
        <row r="11">
          <cell r="N11">
            <v>10</v>
          </cell>
          <cell r="O11" t="str">
            <v>桝内修繕工</v>
          </cell>
          <cell r="P11" t="str">
            <v>ヵ所</v>
          </cell>
        </row>
        <row r="12">
          <cell r="N12">
            <v>11</v>
          </cell>
          <cell r="O12" t="str">
            <v>コンクリート桝設置工</v>
          </cell>
          <cell r="P12" t="str">
            <v>ヵ所</v>
          </cell>
        </row>
        <row r="13">
          <cell r="N13">
            <v>12</v>
          </cell>
          <cell r="O13" t="str">
            <v>塩ビ桝設置工</v>
          </cell>
          <cell r="P13" t="str">
            <v>ヵ所</v>
          </cell>
        </row>
        <row r="14">
          <cell r="N14">
            <v>13</v>
          </cell>
          <cell r="O14" t="str">
            <v>現地調査点検工（マンホール）</v>
          </cell>
          <cell r="P14" t="str">
            <v>ヵ所</v>
          </cell>
        </row>
        <row r="15">
          <cell r="N15">
            <v>14</v>
          </cell>
          <cell r="O15" t="str">
            <v>鉄蓋溶接工</v>
          </cell>
          <cell r="P15" t="str">
            <v>ヵ所</v>
          </cell>
        </row>
        <row r="16">
          <cell r="N16">
            <v>15</v>
          </cell>
          <cell r="O16" t="str">
            <v>足掛金物補修工（W=400）</v>
          </cell>
          <cell r="P16" t="str">
            <v>ヵ所</v>
          </cell>
        </row>
        <row r="17">
          <cell r="N17">
            <v>16</v>
          </cell>
          <cell r="O17" t="str">
            <v>足掛金物補修工（W=150 継足管）</v>
          </cell>
          <cell r="P17" t="str">
            <v>ヵ所</v>
          </cell>
        </row>
        <row r="18">
          <cell r="N18">
            <v>17</v>
          </cell>
          <cell r="O18" t="str">
            <v>足掛金物補修工（W=150 直壁）</v>
          </cell>
          <cell r="P18" t="str">
            <v>ヵ所</v>
          </cell>
        </row>
        <row r="19">
          <cell r="N19">
            <v>18</v>
          </cell>
          <cell r="O19" t="str">
            <v>断熱蓋設置・点検工</v>
          </cell>
          <cell r="P19" t="str">
            <v>ヵ所</v>
          </cell>
        </row>
        <row r="20">
          <cell r="N20">
            <v>19</v>
          </cell>
          <cell r="O20" t="str">
            <v>光ケーブル点検工</v>
          </cell>
          <cell r="P20" t="str">
            <v>ヵ所</v>
          </cell>
        </row>
        <row r="21">
          <cell r="N21">
            <v>20</v>
          </cell>
          <cell r="O21" t="str">
            <v>特殊マンホール・吐口点検工</v>
          </cell>
          <cell r="P21" t="str">
            <v>ヵ所</v>
          </cell>
        </row>
        <row r="22">
          <cell r="N22">
            <v>21</v>
          </cell>
          <cell r="O22" t="str">
            <v>特殊マンホール・吐口清掃工</v>
          </cell>
          <cell r="P22" t="str">
            <v>ヵ所</v>
          </cell>
        </row>
        <row r="23">
          <cell r="N23">
            <v>22</v>
          </cell>
          <cell r="O23" t="str">
            <v>合流改善施設点検工</v>
          </cell>
          <cell r="P23" t="str">
            <v>ヵ所</v>
          </cell>
        </row>
        <row r="24">
          <cell r="N24">
            <v>23</v>
          </cell>
          <cell r="O24" t="str">
            <v>合流改善施設（ネット式）清掃工</v>
          </cell>
          <cell r="P24" t="str">
            <v>枚</v>
          </cell>
        </row>
        <row r="25">
          <cell r="N25">
            <v>24</v>
          </cell>
          <cell r="O25" t="str">
            <v>合流改善施設（ブラシ・機械式）清掃工</v>
          </cell>
          <cell r="P25" t="str">
            <v>ヵ所</v>
          </cell>
        </row>
        <row r="26">
          <cell r="N26">
            <v>25</v>
          </cell>
          <cell r="O26" t="str">
            <v>合流改善施設（水面制御式）清掃工</v>
          </cell>
          <cell r="P26" t="str">
            <v>ヵ所</v>
          </cell>
        </row>
        <row r="27">
          <cell r="N27">
            <v>26</v>
          </cell>
          <cell r="O27" t="str">
            <v>オイルフェンス設置撤去工</v>
          </cell>
          <cell r="P27" t="str">
            <v>ヵ所</v>
          </cell>
        </row>
        <row r="28">
          <cell r="N28">
            <v>27</v>
          </cell>
          <cell r="O28" t="str">
            <v>硫化水素測定工</v>
          </cell>
          <cell r="P28" t="str">
            <v>ヵ所</v>
          </cell>
        </row>
        <row r="29">
          <cell r="N29">
            <v>28</v>
          </cell>
          <cell r="O29" t="str">
            <v>人孔巡視調査工</v>
          </cell>
          <cell r="P29" t="str">
            <v>ヵ所</v>
          </cell>
        </row>
        <row r="30">
          <cell r="N30">
            <v>29</v>
          </cell>
          <cell r="O30" t="str">
            <v>本管潜行目視調査工</v>
          </cell>
          <cell r="P30" t="str">
            <v>m</v>
          </cell>
        </row>
        <row r="31">
          <cell r="N31">
            <v>30</v>
          </cell>
          <cell r="O31" t="str">
            <v>本管カメラ調査工</v>
          </cell>
          <cell r="P31" t="str">
            <v>m</v>
          </cell>
        </row>
        <row r="32">
          <cell r="N32">
            <v>31</v>
          </cell>
          <cell r="O32" t="str">
            <v>取付管特殊カメラ据付工</v>
          </cell>
          <cell r="P32" t="str">
            <v>m</v>
          </cell>
        </row>
        <row r="33">
          <cell r="N33">
            <v>32</v>
          </cell>
          <cell r="O33" t="str">
            <v>取付管特殊カメラ調査工</v>
          </cell>
          <cell r="P33" t="str">
            <v>ヵ所</v>
          </cell>
        </row>
        <row r="34">
          <cell r="N34">
            <v>33</v>
          </cell>
          <cell r="O34" t="str">
            <v>取付管清掃工</v>
          </cell>
          <cell r="P34" t="str">
            <v>ヵ所</v>
          </cell>
        </row>
        <row r="35">
          <cell r="N35">
            <v>34</v>
          </cell>
          <cell r="O35" t="str">
            <v>取付管清掃工（未作業）</v>
          </cell>
          <cell r="P35" t="str">
            <v>ヵ所</v>
          </cell>
        </row>
        <row r="36">
          <cell r="N36">
            <v>35</v>
          </cell>
          <cell r="O36" t="str">
            <v>高圧洗浄車運転工</v>
          </cell>
          <cell r="P36" t="str">
            <v>h</v>
          </cell>
        </row>
        <row r="37">
          <cell r="N37">
            <v>36</v>
          </cell>
          <cell r="O37" t="str">
            <v>給水車運転工</v>
          </cell>
          <cell r="P37" t="str">
            <v>h</v>
          </cell>
        </row>
        <row r="38">
          <cell r="N38">
            <v>37</v>
          </cell>
          <cell r="O38" t="str">
            <v>本管洗浄工</v>
          </cell>
          <cell r="P38" t="str">
            <v>m</v>
          </cell>
        </row>
        <row r="39">
          <cell r="N39">
            <v>38</v>
          </cell>
          <cell r="O39" t="str">
            <v>バキューム車運転工(4t)</v>
          </cell>
          <cell r="P39" t="str">
            <v>h</v>
          </cell>
        </row>
        <row r="40">
          <cell r="N40">
            <v>39</v>
          </cell>
          <cell r="O40" t="str">
            <v>バキューム車運転工(8t)</v>
          </cell>
          <cell r="P40" t="str">
            <v>h</v>
          </cell>
        </row>
        <row r="41">
          <cell r="N41">
            <v>40</v>
          </cell>
          <cell r="O41" t="str">
            <v>土のう仮締切工</v>
          </cell>
          <cell r="P41" t="str">
            <v>袋</v>
          </cell>
        </row>
        <row r="42">
          <cell r="N42">
            <v>41</v>
          </cell>
          <cell r="O42" t="str">
            <v>道路雨水桝清掃工</v>
          </cell>
          <cell r="P42" t="str">
            <v>ヵ所</v>
          </cell>
        </row>
        <row r="43">
          <cell r="N43">
            <v>42</v>
          </cell>
          <cell r="O43" t="str">
            <v>道路雨水桝・浸透桝点検工</v>
          </cell>
          <cell r="P43" t="str">
            <v>ヵ所</v>
          </cell>
        </row>
        <row r="44">
          <cell r="N44">
            <v>43</v>
          </cell>
          <cell r="O44" t="str">
            <v>取付管内面補修材（φ150）</v>
          </cell>
          <cell r="P44" t="str">
            <v>ｍ</v>
          </cell>
        </row>
        <row r="45">
          <cell r="N45">
            <v>44</v>
          </cell>
          <cell r="O45" t="str">
            <v>取付管内面修繕工（φ150）</v>
          </cell>
          <cell r="P45" t="str">
            <v>ヵ所</v>
          </cell>
        </row>
        <row r="46">
          <cell r="N46">
            <v>45</v>
          </cell>
          <cell r="O46" t="str">
            <v>管路内面修繕工（φ150～200）</v>
          </cell>
          <cell r="P46" t="str">
            <v>ヵ所</v>
          </cell>
        </row>
        <row r="47">
          <cell r="N47">
            <v>46</v>
          </cell>
          <cell r="O47" t="str">
            <v>管路内面修繕工（φ250～380）</v>
          </cell>
          <cell r="P47" t="str">
            <v>ヵ所</v>
          </cell>
        </row>
        <row r="48">
          <cell r="N48">
            <v>47</v>
          </cell>
          <cell r="O48" t="str">
            <v>管路内面修繕工（φ400～450）</v>
          </cell>
          <cell r="P48" t="str">
            <v>ヵ所</v>
          </cell>
        </row>
        <row r="49">
          <cell r="N49">
            <v>48</v>
          </cell>
          <cell r="O49" t="str">
            <v>管路内面修繕工（φ500～600）</v>
          </cell>
          <cell r="P49" t="str">
            <v>ヵ所</v>
          </cell>
        </row>
        <row r="50">
          <cell r="N50">
            <v>49</v>
          </cell>
          <cell r="O50" t="str">
            <v>管路内面修繕工（φ700～750）</v>
          </cell>
          <cell r="P50" t="str">
            <v>ヵ所</v>
          </cell>
        </row>
        <row r="51">
          <cell r="N51">
            <v>50</v>
          </cell>
          <cell r="O51" t="str">
            <v>一体型内面補修工（φ250～300）</v>
          </cell>
          <cell r="P51" t="str">
            <v>ヵ所</v>
          </cell>
        </row>
        <row r="52">
          <cell r="N52">
            <v>51</v>
          </cell>
          <cell r="O52" t="str">
            <v>一体型内面補修工（φ350）</v>
          </cell>
          <cell r="P52" t="str">
            <v>ヵ所</v>
          </cell>
        </row>
        <row r="53">
          <cell r="N53">
            <v>52</v>
          </cell>
          <cell r="O53" t="str">
            <v>一体型内面補修工（φ400～450）</v>
          </cell>
          <cell r="P53" t="str">
            <v>ヵ所</v>
          </cell>
        </row>
        <row r="54">
          <cell r="N54">
            <v>53</v>
          </cell>
          <cell r="O54" t="str">
            <v>段差修正工（φ250～350）</v>
          </cell>
          <cell r="P54" t="str">
            <v>ヵ所</v>
          </cell>
        </row>
        <row r="55">
          <cell r="N55">
            <v>54</v>
          </cell>
          <cell r="O55" t="str">
            <v>パッカー止水工（φ250～350）</v>
          </cell>
          <cell r="P55" t="str">
            <v>L</v>
          </cell>
        </row>
        <row r="56">
          <cell r="N56">
            <v>55</v>
          </cell>
          <cell r="O56" t="str">
            <v>パッカー止水工（φ400～600）</v>
          </cell>
          <cell r="P56" t="str">
            <v>L</v>
          </cell>
        </row>
        <row r="57">
          <cell r="N57">
            <v>56</v>
          </cell>
          <cell r="O57" t="str">
            <v>突出取付管除去工（機械）</v>
          </cell>
          <cell r="P57" t="str">
            <v>ヵ所</v>
          </cell>
        </row>
        <row r="58">
          <cell r="N58">
            <v>57</v>
          </cell>
          <cell r="O58" t="str">
            <v>モルタル除去工（機械）</v>
          </cell>
          <cell r="P58" t="str">
            <v>ヵ所</v>
          </cell>
        </row>
        <row r="59">
          <cell r="N59">
            <v>58</v>
          </cell>
          <cell r="O59" t="str">
            <v>木根・パッキン除去工（機械）</v>
          </cell>
          <cell r="P59" t="str">
            <v>ヵ所</v>
          </cell>
        </row>
        <row r="60">
          <cell r="N60">
            <v>59</v>
          </cell>
          <cell r="O60" t="str">
            <v>モルタル等除去工（人力）</v>
          </cell>
          <cell r="P60" t="str">
            <v>ヵ所</v>
          </cell>
        </row>
        <row r="61">
          <cell r="N61">
            <v>60</v>
          </cell>
          <cell r="O61" t="str">
            <v>取付管口仕上工（機械）</v>
          </cell>
          <cell r="P61" t="str">
            <v>ヵ所</v>
          </cell>
        </row>
        <row r="62">
          <cell r="N62">
            <v>61</v>
          </cell>
          <cell r="O62" t="str">
            <v>インバート・躯体等補修工（5cm未満）</v>
          </cell>
          <cell r="P62" t="str">
            <v>m2</v>
          </cell>
        </row>
        <row r="63">
          <cell r="N63">
            <v>62</v>
          </cell>
          <cell r="O63" t="str">
            <v>インバート・躯体等補修工（5cm以上）</v>
          </cell>
          <cell r="P63" t="str">
            <v>m2</v>
          </cell>
        </row>
        <row r="64">
          <cell r="N64">
            <v>63</v>
          </cell>
          <cell r="O64" t="str">
            <v>目地補修工</v>
          </cell>
          <cell r="P64" t="str">
            <v>m</v>
          </cell>
        </row>
        <row r="65">
          <cell r="N65">
            <v>64</v>
          </cell>
          <cell r="O65" t="str">
            <v>陥没仮復旧工</v>
          </cell>
          <cell r="P65" t="str">
            <v>m3</v>
          </cell>
        </row>
        <row r="66">
          <cell r="N66">
            <v>65</v>
          </cell>
          <cell r="O66" t="str">
            <v>舗装復旧工</v>
          </cell>
          <cell r="P66" t="str">
            <v>m2</v>
          </cell>
        </row>
        <row r="67">
          <cell r="N67">
            <v>66</v>
          </cell>
          <cell r="O67" t="str">
            <v>舗装仮復旧工</v>
          </cell>
          <cell r="P67" t="str">
            <v>m2</v>
          </cell>
        </row>
        <row r="68">
          <cell r="N68">
            <v>67</v>
          </cell>
          <cell r="O68" t="str">
            <v>インターロッキング復旧工</v>
          </cell>
          <cell r="P68" t="str">
            <v>m2</v>
          </cell>
        </row>
        <row r="69">
          <cell r="N69">
            <v>68</v>
          </cell>
          <cell r="O69" t="str">
            <v>掘削工</v>
          </cell>
          <cell r="P69" t="str">
            <v>m3</v>
          </cell>
        </row>
        <row r="70">
          <cell r="N70">
            <v>69</v>
          </cell>
          <cell r="O70" t="str">
            <v>除草工</v>
          </cell>
          <cell r="P70" t="str">
            <v>m2</v>
          </cell>
        </row>
        <row r="71">
          <cell r="N71">
            <v>70</v>
          </cell>
          <cell r="O71" t="str">
            <v>伐採工（幹周20cm未満）</v>
          </cell>
          <cell r="P71" t="str">
            <v>本</v>
          </cell>
        </row>
        <row r="72">
          <cell r="N72">
            <v>71</v>
          </cell>
          <cell r="O72" t="str">
            <v>伐採工（幹周20cm以上30cm未満）</v>
          </cell>
          <cell r="P72" t="str">
            <v>本</v>
          </cell>
        </row>
        <row r="73">
          <cell r="N73">
            <v>72</v>
          </cell>
          <cell r="O73" t="str">
            <v>伐採工（幹周30cm以上60cm未満）</v>
          </cell>
          <cell r="P73" t="str">
            <v>本</v>
          </cell>
        </row>
        <row r="74">
          <cell r="N74">
            <v>73</v>
          </cell>
          <cell r="O74" t="str">
            <v>抜根工（幹周20cm未満）</v>
          </cell>
          <cell r="P74" t="str">
            <v>本</v>
          </cell>
        </row>
        <row r="75">
          <cell r="N75">
            <v>74</v>
          </cell>
          <cell r="O75" t="str">
            <v>抜根工（幹周20cm以上30cm未満）</v>
          </cell>
          <cell r="P75" t="str">
            <v>本</v>
          </cell>
        </row>
        <row r="76">
          <cell r="N76">
            <v>75</v>
          </cell>
          <cell r="O76" t="str">
            <v>抜根工（幹周30cm以上60cm未満）</v>
          </cell>
          <cell r="P76" t="str">
            <v>本</v>
          </cell>
        </row>
        <row r="77">
          <cell r="N77">
            <v>76</v>
          </cell>
          <cell r="O77" t="str">
            <v>車止め設置・取外し工</v>
          </cell>
          <cell r="P77" t="str">
            <v>ヵ所</v>
          </cell>
        </row>
        <row r="78">
          <cell r="N78">
            <v>77</v>
          </cell>
          <cell r="O78" t="str">
            <v>車止め基礎設置工</v>
          </cell>
          <cell r="P78" t="str">
            <v>ヵ所</v>
          </cell>
        </row>
        <row r="79">
          <cell r="N79">
            <v>78</v>
          </cell>
          <cell r="O79" t="str">
            <v>除雪工</v>
          </cell>
          <cell r="P79" t="str">
            <v>ヵ所</v>
          </cell>
        </row>
        <row r="80">
          <cell r="N80">
            <v>79</v>
          </cell>
          <cell r="O80" t="str">
            <v>管理用地境界杭点検工</v>
          </cell>
          <cell r="P80" t="str">
            <v>ヵ所</v>
          </cell>
        </row>
        <row r="81">
          <cell r="N81">
            <v>80</v>
          </cell>
          <cell r="O81" t="str">
            <v>油脂類等追跡調査工</v>
          </cell>
          <cell r="P81" t="str">
            <v>h</v>
          </cell>
        </row>
        <row r="82">
          <cell r="N82">
            <v>81</v>
          </cell>
          <cell r="O82" t="str">
            <v>下水道管路巡視点検工</v>
          </cell>
          <cell r="P82" t="str">
            <v>ｋm</v>
          </cell>
        </row>
        <row r="83">
          <cell r="N83">
            <v>82</v>
          </cell>
          <cell r="O83" t="str">
            <v>コンクリート殻運搬処理工</v>
          </cell>
          <cell r="P83" t="str">
            <v>t</v>
          </cell>
        </row>
        <row r="84">
          <cell r="N84">
            <v>83</v>
          </cell>
          <cell r="O84" t="str">
            <v>舗装殻運搬工</v>
          </cell>
          <cell r="P84" t="str">
            <v>t</v>
          </cell>
        </row>
        <row r="85">
          <cell r="N85">
            <v>84</v>
          </cell>
          <cell r="O85" t="str">
            <v>土砂運搬工</v>
          </cell>
          <cell r="P85" t="str">
            <v>m3</v>
          </cell>
        </row>
        <row r="86">
          <cell r="N86">
            <v>85</v>
          </cell>
          <cell r="O86" t="str">
            <v>塩ビ廃材運搬処理工</v>
          </cell>
          <cell r="P86" t="str">
            <v>t</v>
          </cell>
        </row>
        <row r="87">
          <cell r="N87">
            <v>86</v>
          </cell>
          <cell r="O87" t="str">
            <v>廃プラスチック運搬処理工</v>
          </cell>
          <cell r="P87" t="str">
            <v>t</v>
          </cell>
        </row>
        <row r="88">
          <cell r="N88">
            <v>87</v>
          </cell>
          <cell r="O88" t="str">
            <v>濁水運搬処理工</v>
          </cell>
          <cell r="P88" t="str">
            <v>t</v>
          </cell>
        </row>
        <row r="89">
          <cell r="N89">
            <v>88</v>
          </cell>
          <cell r="O89" t="str">
            <v>下水道汚泥等運搬工（４ｔ）</v>
          </cell>
          <cell r="P89" t="str">
            <v>回</v>
          </cell>
        </row>
        <row r="90">
          <cell r="N90">
            <v>89</v>
          </cell>
          <cell r="O90" t="str">
            <v>下水道汚泥等運搬工（８ｔ）</v>
          </cell>
          <cell r="P90" t="str">
            <v>回</v>
          </cell>
        </row>
        <row r="91">
          <cell r="N91">
            <v>90</v>
          </cell>
          <cell r="O91" t="str">
            <v>コンクリートくず等運搬工</v>
          </cell>
          <cell r="P91" t="str">
            <v>回</v>
          </cell>
        </row>
        <row r="92">
          <cell r="N92">
            <v>91</v>
          </cell>
          <cell r="O92" t="str">
            <v>きょう雑物収集運搬工</v>
          </cell>
          <cell r="P92" t="str">
            <v>m3</v>
          </cell>
        </row>
        <row r="93">
          <cell r="N93">
            <v>92</v>
          </cell>
          <cell r="O93" t="str">
            <v>伐採物運搬工</v>
          </cell>
          <cell r="P93" t="str">
            <v>回</v>
          </cell>
        </row>
        <row r="94">
          <cell r="N94">
            <v>93</v>
          </cell>
          <cell r="O94" t="str">
            <v>刈り草・枝等処理費</v>
          </cell>
          <cell r="P94" t="str">
            <v>t</v>
          </cell>
        </row>
        <row r="95">
          <cell r="N95">
            <v>94</v>
          </cell>
          <cell r="O95" t="str">
            <v>ポンプ設置撤去工</v>
          </cell>
          <cell r="P95" t="str">
            <v>ヵ所</v>
          </cell>
        </row>
        <row r="96">
          <cell r="N96">
            <v>95</v>
          </cell>
          <cell r="O96" t="str">
            <v>ﾎﾟﾝﾌﾟ運転工（0～40m3未満 作業時）</v>
          </cell>
          <cell r="P96" t="str">
            <v>台日</v>
          </cell>
        </row>
        <row r="97">
          <cell r="N97">
            <v>96</v>
          </cell>
          <cell r="O97" t="str">
            <v>ﾎﾟﾝﾌﾟ運転工（0～40m3未満 常時）</v>
          </cell>
          <cell r="P97" t="str">
            <v>台日</v>
          </cell>
        </row>
        <row r="98">
          <cell r="N98">
            <v>97</v>
          </cell>
          <cell r="O98" t="str">
            <v>ﾎﾟﾝﾌﾟ運転工（40～120m3未満 作業時)</v>
          </cell>
          <cell r="P98" t="str">
            <v>台日</v>
          </cell>
        </row>
        <row r="99">
          <cell r="N99">
            <v>98</v>
          </cell>
          <cell r="O99" t="str">
            <v>ﾎﾟﾝﾌﾟ運転工（40～120m3未満 常時)</v>
          </cell>
          <cell r="P99" t="str">
            <v>台日</v>
          </cell>
        </row>
        <row r="100">
          <cell r="N100">
            <v>99</v>
          </cell>
          <cell r="O100" t="str">
            <v>交通誘導警備員Ａ</v>
          </cell>
          <cell r="P100" t="str">
            <v>人日</v>
          </cell>
        </row>
        <row r="101">
          <cell r="N101">
            <v>100</v>
          </cell>
          <cell r="O101" t="str">
            <v>交通誘導警備員Ｂ</v>
          </cell>
          <cell r="P101" t="str">
            <v>人日</v>
          </cell>
        </row>
        <row r="102">
          <cell r="N102">
            <v>101</v>
          </cell>
          <cell r="O102" t="str">
            <v>現地調査工（桝取付管）</v>
          </cell>
          <cell r="P102" t="str">
            <v>ヵ所</v>
          </cell>
        </row>
        <row r="103">
          <cell r="N103">
            <v>102</v>
          </cell>
          <cell r="O103" t="str">
            <v>取付管カメラ調査工</v>
          </cell>
          <cell r="P103" t="str">
            <v>ヵ所</v>
          </cell>
        </row>
        <row r="104">
          <cell r="N104">
            <v>103</v>
          </cell>
          <cell r="O104" t="str">
            <v>桝探し工</v>
          </cell>
          <cell r="P104" t="str">
            <v>ヵ所</v>
          </cell>
        </row>
        <row r="105">
          <cell r="N105">
            <v>104</v>
          </cell>
          <cell r="O105" t="str">
            <v>コンクリート桝修正工</v>
          </cell>
          <cell r="P105" t="str">
            <v>ヵ所</v>
          </cell>
        </row>
        <row r="106">
          <cell r="N106">
            <v>105</v>
          </cell>
          <cell r="O106" t="str">
            <v>塩ビ桝修正工</v>
          </cell>
          <cell r="P106" t="str">
            <v>ヵ所</v>
          </cell>
        </row>
        <row r="107">
          <cell r="N107">
            <v>106</v>
          </cell>
          <cell r="O107" t="str">
            <v>桝取付部修繕工</v>
          </cell>
          <cell r="P107" t="str">
            <v>ヵ所</v>
          </cell>
        </row>
        <row r="108">
          <cell r="N108">
            <v>107</v>
          </cell>
          <cell r="O108" t="str">
            <v>桝蓋交換工</v>
          </cell>
          <cell r="P108" t="str">
            <v>ヵ所</v>
          </cell>
        </row>
        <row r="109">
          <cell r="N109">
            <v>108</v>
          </cell>
          <cell r="O109" t="str">
            <v>閉塞工</v>
          </cell>
          <cell r="P109" t="str">
            <v>ヵ所</v>
          </cell>
        </row>
        <row r="110">
          <cell r="N110">
            <v>109</v>
          </cell>
          <cell r="O110" t="str">
            <v>桝内修繕工</v>
          </cell>
          <cell r="P110" t="str">
            <v>ヵ所</v>
          </cell>
        </row>
        <row r="111">
          <cell r="N111">
            <v>110</v>
          </cell>
          <cell r="O111" t="str">
            <v>コンクリート桝設置工</v>
          </cell>
          <cell r="P111" t="str">
            <v>ヵ所</v>
          </cell>
        </row>
        <row r="112">
          <cell r="N112">
            <v>111</v>
          </cell>
          <cell r="O112" t="str">
            <v>塩ビ桝設置工</v>
          </cell>
          <cell r="P112" t="str">
            <v>ヵ所</v>
          </cell>
        </row>
        <row r="113">
          <cell r="N113">
            <v>112</v>
          </cell>
          <cell r="O113" t="str">
            <v>現地調査点検工（マンホール）</v>
          </cell>
          <cell r="P113" t="str">
            <v>ヵ所</v>
          </cell>
        </row>
        <row r="114">
          <cell r="N114">
            <v>113</v>
          </cell>
          <cell r="O114" t="str">
            <v>足掛金物補修工（W=400）</v>
          </cell>
          <cell r="P114" t="str">
            <v>ヵ所</v>
          </cell>
        </row>
        <row r="115">
          <cell r="N115">
            <v>114</v>
          </cell>
          <cell r="O115" t="str">
            <v>足掛金物補修工（W=150 継足管）</v>
          </cell>
          <cell r="P115" t="str">
            <v>ヵ所</v>
          </cell>
        </row>
        <row r="116">
          <cell r="N116">
            <v>115</v>
          </cell>
          <cell r="O116" t="str">
            <v>足掛金物補修工（W=150 直壁）</v>
          </cell>
          <cell r="P116" t="str">
            <v>ヵ所</v>
          </cell>
        </row>
        <row r="117">
          <cell r="N117">
            <v>116</v>
          </cell>
          <cell r="O117" t="str">
            <v>光ケーブル点検工</v>
          </cell>
          <cell r="P117" t="str">
            <v>ヵ所</v>
          </cell>
        </row>
        <row r="118">
          <cell r="N118">
            <v>117</v>
          </cell>
          <cell r="O118" t="str">
            <v>オイルフェンス設置撤去工</v>
          </cell>
          <cell r="P118" t="str">
            <v>ヵ所</v>
          </cell>
        </row>
        <row r="119">
          <cell r="N119">
            <v>118</v>
          </cell>
          <cell r="O119" t="str">
            <v>本管潜行目視調査工</v>
          </cell>
          <cell r="P119" t="str">
            <v>m</v>
          </cell>
        </row>
        <row r="120">
          <cell r="N120">
            <v>119</v>
          </cell>
          <cell r="O120" t="str">
            <v>本管カメラ調査工</v>
          </cell>
          <cell r="P120" t="str">
            <v>m</v>
          </cell>
        </row>
        <row r="121">
          <cell r="N121">
            <v>120</v>
          </cell>
          <cell r="O121" t="str">
            <v>取付管特殊カメラ据付工</v>
          </cell>
          <cell r="P121" t="str">
            <v>m</v>
          </cell>
        </row>
        <row r="122">
          <cell r="N122">
            <v>121</v>
          </cell>
          <cell r="O122" t="str">
            <v>取付管特殊カメラ調査工</v>
          </cell>
          <cell r="P122" t="str">
            <v>ヵ所</v>
          </cell>
        </row>
        <row r="123">
          <cell r="N123">
            <v>122</v>
          </cell>
          <cell r="O123" t="str">
            <v>取付管清掃工</v>
          </cell>
          <cell r="P123" t="str">
            <v>ヵ所</v>
          </cell>
        </row>
        <row r="124">
          <cell r="N124">
            <v>123</v>
          </cell>
          <cell r="O124" t="str">
            <v>取付管清掃工（未作業）</v>
          </cell>
          <cell r="P124" t="str">
            <v>ヵ所</v>
          </cell>
        </row>
        <row r="125">
          <cell r="N125">
            <v>124</v>
          </cell>
          <cell r="O125" t="str">
            <v>高圧洗浄車運転工</v>
          </cell>
          <cell r="P125" t="str">
            <v>h</v>
          </cell>
        </row>
        <row r="126">
          <cell r="N126">
            <v>125</v>
          </cell>
          <cell r="O126" t="str">
            <v>給水車運転工</v>
          </cell>
          <cell r="P126" t="str">
            <v>h</v>
          </cell>
        </row>
        <row r="127">
          <cell r="N127">
            <v>126</v>
          </cell>
          <cell r="O127" t="str">
            <v>本管洗浄工</v>
          </cell>
          <cell r="P127" t="str">
            <v>m</v>
          </cell>
        </row>
        <row r="128">
          <cell r="N128">
            <v>127</v>
          </cell>
          <cell r="O128" t="str">
            <v>バキューム車運転工(4t)</v>
          </cell>
          <cell r="P128" t="str">
            <v>h</v>
          </cell>
        </row>
        <row r="129">
          <cell r="N129">
            <v>128</v>
          </cell>
          <cell r="O129" t="str">
            <v>バキューム車運転工(8t)</v>
          </cell>
          <cell r="P129" t="str">
            <v>h</v>
          </cell>
        </row>
        <row r="130">
          <cell r="N130">
            <v>129</v>
          </cell>
          <cell r="O130" t="str">
            <v>土のう仮締切工</v>
          </cell>
          <cell r="P130" t="str">
            <v>袋</v>
          </cell>
        </row>
        <row r="131">
          <cell r="N131">
            <v>130</v>
          </cell>
          <cell r="O131" t="str">
            <v>道路雨水桝清掃工</v>
          </cell>
          <cell r="P131" t="str">
            <v>ヵ所</v>
          </cell>
        </row>
        <row r="132">
          <cell r="N132">
            <v>131</v>
          </cell>
          <cell r="O132" t="str">
            <v>道路雨水桝・浸透桝点検工</v>
          </cell>
          <cell r="P132" t="str">
            <v>ヵ所</v>
          </cell>
        </row>
        <row r="133">
          <cell r="N133">
            <v>132</v>
          </cell>
          <cell r="O133" t="str">
            <v>取付管内面補修材（φ150）</v>
          </cell>
          <cell r="P133" t="str">
            <v>ｍ</v>
          </cell>
        </row>
        <row r="134">
          <cell r="N134">
            <v>133</v>
          </cell>
          <cell r="O134" t="str">
            <v>取付管内面修繕工（φ150）</v>
          </cell>
          <cell r="P134" t="str">
            <v>ヵ所</v>
          </cell>
        </row>
        <row r="135">
          <cell r="N135">
            <v>134</v>
          </cell>
          <cell r="O135" t="str">
            <v>管路内面修繕工（φ150～200）</v>
          </cell>
          <cell r="P135" t="str">
            <v>ヵ所</v>
          </cell>
        </row>
        <row r="136">
          <cell r="N136">
            <v>135</v>
          </cell>
          <cell r="O136" t="str">
            <v>管路内面修繕工（φ250～380）</v>
          </cell>
          <cell r="P136" t="str">
            <v>ヵ所</v>
          </cell>
        </row>
        <row r="137">
          <cell r="N137">
            <v>136</v>
          </cell>
          <cell r="O137" t="str">
            <v>管路内面修繕工（φ400～450）</v>
          </cell>
          <cell r="P137" t="str">
            <v>ヵ所</v>
          </cell>
        </row>
        <row r="138">
          <cell r="N138">
            <v>137</v>
          </cell>
          <cell r="O138" t="str">
            <v>管路内面修繕工（φ500～600）</v>
          </cell>
          <cell r="P138" t="str">
            <v>ヵ所</v>
          </cell>
        </row>
        <row r="139">
          <cell r="N139">
            <v>138</v>
          </cell>
          <cell r="O139" t="str">
            <v>管路内面修繕工（φ700～750）</v>
          </cell>
          <cell r="P139" t="str">
            <v>ヵ所</v>
          </cell>
        </row>
        <row r="140">
          <cell r="N140">
            <v>139</v>
          </cell>
          <cell r="O140" t="str">
            <v>一体型内面補修工（φ250～300）</v>
          </cell>
          <cell r="P140" t="str">
            <v>ヵ所</v>
          </cell>
        </row>
        <row r="141">
          <cell r="N141">
            <v>140</v>
          </cell>
          <cell r="O141" t="str">
            <v>一体型内面補修工（φ350）</v>
          </cell>
          <cell r="P141" t="str">
            <v>ヵ所</v>
          </cell>
        </row>
        <row r="142">
          <cell r="N142">
            <v>141</v>
          </cell>
          <cell r="O142" t="str">
            <v>一体型内面補修工（φ400～450）</v>
          </cell>
          <cell r="P142" t="str">
            <v>ヵ所</v>
          </cell>
        </row>
        <row r="143">
          <cell r="N143">
            <v>142</v>
          </cell>
          <cell r="O143" t="str">
            <v>段差修正工（φ250～350）</v>
          </cell>
          <cell r="P143" t="str">
            <v>ヵ所</v>
          </cell>
        </row>
        <row r="144">
          <cell r="N144">
            <v>143</v>
          </cell>
          <cell r="O144" t="str">
            <v>パッカー止水工（φ250～350）</v>
          </cell>
          <cell r="P144" t="str">
            <v>L</v>
          </cell>
        </row>
        <row r="145">
          <cell r="N145">
            <v>144</v>
          </cell>
          <cell r="O145" t="str">
            <v>パッカー止水工（φ400～600）</v>
          </cell>
          <cell r="P145" t="str">
            <v>L</v>
          </cell>
        </row>
        <row r="146">
          <cell r="N146">
            <v>145</v>
          </cell>
          <cell r="O146" t="str">
            <v>突出取付管除去工（機械）</v>
          </cell>
          <cell r="P146" t="str">
            <v>ヵ所</v>
          </cell>
        </row>
        <row r="147">
          <cell r="N147">
            <v>146</v>
          </cell>
          <cell r="O147" t="str">
            <v>モルタル除去工（機械）</v>
          </cell>
          <cell r="P147" t="str">
            <v>ヵ所</v>
          </cell>
        </row>
        <row r="148">
          <cell r="N148">
            <v>147</v>
          </cell>
          <cell r="O148" t="str">
            <v>木根・パッキン除去工（機械）</v>
          </cell>
          <cell r="P148" t="str">
            <v>ヵ所</v>
          </cell>
        </row>
        <row r="149">
          <cell r="N149">
            <v>148</v>
          </cell>
          <cell r="O149" t="str">
            <v>モルタル等除去工（人力）</v>
          </cell>
          <cell r="P149" t="str">
            <v>ヵ所</v>
          </cell>
        </row>
        <row r="150">
          <cell r="N150">
            <v>149</v>
          </cell>
          <cell r="O150" t="str">
            <v>取付管口仕上工（機械）</v>
          </cell>
          <cell r="P150" t="str">
            <v>ヵ所</v>
          </cell>
        </row>
        <row r="151">
          <cell r="N151">
            <v>150</v>
          </cell>
          <cell r="O151" t="str">
            <v>インバート・躯体等補修工（5cm未満）</v>
          </cell>
          <cell r="P151" t="str">
            <v>m2</v>
          </cell>
        </row>
        <row r="152">
          <cell r="N152">
            <v>151</v>
          </cell>
          <cell r="O152" t="str">
            <v>インバート・躯体等補修工（5cm以上）</v>
          </cell>
          <cell r="P152" t="str">
            <v>m2</v>
          </cell>
        </row>
        <row r="153">
          <cell r="N153">
            <v>152</v>
          </cell>
          <cell r="O153" t="str">
            <v>目地補修工</v>
          </cell>
          <cell r="P153" t="str">
            <v>m</v>
          </cell>
        </row>
        <row r="154">
          <cell r="N154">
            <v>153</v>
          </cell>
          <cell r="O154" t="str">
            <v>陥没仮復旧工</v>
          </cell>
          <cell r="P154" t="str">
            <v>m3</v>
          </cell>
        </row>
        <row r="155">
          <cell r="N155">
            <v>154</v>
          </cell>
          <cell r="O155" t="str">
            <v>舗装復旧工</v>
          </cell>
          <cell r="P155" t="str">
            <v>m2</v>
          </cell>
        </row>
        <row r="156">
          <cell r="N156">
            <v>155</v>
          </cell>
          <cell r="O156" t="str">
            <v>舗装仮復旧工</v>
          </cell>
          <cell r="P156" t="str">
            <v>m2</v>
          </cell>
        </row>
        <row r="157">
          <cell r="N157">
            <v>156</v>
          </cell>
          <cell r="O157" t="str">
            <v>インターロッキング復旧工</v>
          </cell>
          <cell r="P157" t="str">
            <v>m2</v>
          </cell>
        </row>
        <row r="158">
          <cell r="N158">
            <v>157</v>
          </cell>
          <cell r="O158" t="str">
            <v>掘削工</v>
          </cell>
          <cell r="P158" t="str">
            <v>m3</v>
          </cell>
        </row>
        <row r="159">
          <cell r="N159">
            <v>158</v>
          </cell>
          <cell r="O159" t="str">
            <v>除雪工</v>
          </cell>
          <cell r="P159" t="str">
            <v>ヵ所</v>
          </cell>
        </row>
        <row r="160">
          <cell r="N160">
            <v>159</v>
          </cell>
          <cell r="O160" t="str">
            <v>油脂類等追跡調査工</v>
          </cell>
          <cell r="P160" t="str">
            <v>h</v>
          </cell>
        </row>
        <row r="161">
          <cell r="N161">
            <v>160</v>
          </cell>
          <cell r="O161" t="str">
            <v>下水道管路巡視点検工</v>
          </cell>
          <cell r="P161" t="str">
            <v>ｋm</v>
          </cell>
        </row>
        <row r="162">
          <cell r="N162">
            <v>161</v>
          </cell>
          <cell r="O162" t="str">
            <v>ポンプ設置撤去工</v>
          </cell>
          <cell r="P162" t="str">
            <v>ヵ所</v>
          </cell>
        </row>
        <row r="163">
          <cell r="N163">
            <v>162</v>
          </cell>
          <cell r="O163" t="str">
            <v>ﾎﾟﾝﾌﾟ運転工（0～40m3未満 作業時）</v>
          </cell>
          <cell r="P163" t="str">
            <v>台日</v>
          </cell>
        </row>
        <row r="164">
          <cell r="N164">
            <v>163</v>
          </cell>
          <cell r="O164" t="str">
            <v>ﾎﾟﾝﾌﾟ運転工（0～40m3未満 常時）</v>
          </cell>
          <cell r="P164" t="str">
            <v>台日</v>
          </cell>
        </row>
        <row r="165">
          <cell r="N165">
            <v>164</v>
          </cell>
          <cell r="O165" t="str">
            <v>ﾎﾟﾝﾌﾟ運転工（40～120m3未満 作業時)</v>
          </cell>
          <cell r="P165" t="str">
            <v>台日</v>
          </cell>
        </row>
        <row r="166">
          <cell r="N166">
            <v>165</v>
          </cell>
          <cell r="O166" t="str">
            <v>ﾎﾟﾝﾌﾟ運転工（40～120m3未満 常時)</v>
          </cell>
          <cell r="P166" t="str">
            <v>台日</v>
          </cell>
        </row>
        <row r="167">
          <cell r="N167">
            <v>166</v>
          </cell>
          <cell r="O167" t="str">
            <v>交通誘導警備員Ａ</v>
          </cell>
          <cell r="P167" t="str">
            <v>人日</v>
          </cell>
        </row>
        <row r="168">
          <cell r="N168">
            <v>167</v>
          </cell>
          <cell r="O168" t="str">
            <v>交通誘導警備員Ｂ</v>
          </cell>
          <cell r="P168" t="str">
            <v>人日</v>
          </cell>
        </row>
        <row r="169">
          <cell r="N169">
            <v>168</v>
          </cell>
          <cell r="O169" t="str">
            <v/>
          </cell>
          <cell r="P169" t="str">
            <v/>
          </cell>
        </row>
        <row r="170">
          <cell r="N170">
            <v>169</v>
          </cell>
          <cell r="O170" t="str">
            <v/>
          </cell>
          <cell r="P170" t="str">
            <v/>
          </cell>
        </row>
        <row r="171">
          <cell r="N171">
            <v>170</v>
          </cell>
          <cell r="O171" t="str">
            <v/>
          </cell>
          <cell r="P171" t="str">
            <v/>
          </cell>
        </row>
        <row r="172">
          <cell r="N172">
            <v>171</v>
          </cell>
          <cell r="O172" t="str">
            <v/>
          </cell>
          <cell r="P172" t="str">
            <v/>
          </cell>
        </row>
        <row r="173">
          <cell r="N173">
            <v>172</v>
          </cell>
          <cell r="O173" t="str">
            <v/>
          </cell>
          <cell r="P173" t="str">
            <v/>
          </cell>
        </row>
        <row r="174">
          <cell r="N174">
            <v>173</v>
          </cell>
          <cell r="O174" t="str">
            <v/>
          </cell>
          <cell r="P174" t="str">
            <v/>
          </cell>
        </row>
        <row r="175">
          <cell r="N175">
            <v>174</v>
          </cell>
          <cell r="O175" t="str">
            <v/>
          </cell>
          <cell r="P175" t="str">
            <v/>
          </cell>
        </row>
        <row r="176">
          <cell r="N176">
            <v>175</v>
          </cell>
          <cell r="O176" t="str">
            <v/>
          </cell>
          <cell r="P176" t="str">
            <v/>
          </cell>
        </row>
        <row r="177">
          <cell r="N177">
            <v>176</v>
          </cell>
          <cell r="O177" t="str">
            <v/>
          </cell>
          <cell r="P177" t="str">
            <v/>
          </cell>
        </row>
        <row r="178">
          <cell r="N178">
            <v>177</v>
          </cell>
          <cell r="O178" t="str">
            <v/>
          </cell>
          <cell r="P178" t="str">
            <v/>
          </cell>
        </row>
        <row r="179">
          <cell r="N179">
            <v>178</v>
          </cell>
          <cell r="O179" t="str">
            <v/>
          </cell>
          <cell r="P179" t="str">
            <v/>
          </cell>
        </row>
        <row r="180">
          <cell r="N180">
            <v>179</v>
          </cell>
          <cell r="O180" t="str">
            <v/>
          </cell>
          <cell r="P180" t="str">
            <v/>
          </cell>
        </row>
        <row r="181">
          <cell r="N181">
            <v>180</v>
          </cell>
          <cell r="O181" t="str">
            <v/>
          </cell>
          <cell r="P181" t="str">
            <v/>
          </cell>
        </row>
        <row r="182">
          <cell r="N182">
            <v>181</v>
          </cell>
          <cell r="O182" t="str">
            <v/>
          </cell>
          <cell r="P182" t="str">
            <v/>
          </cell>
        </row>
        <row r="183">
          <cell r="N183">
            <v>182</v>
          </cell>
          <cell r="O183" t="str">
            <v/>
          </cell>
          <cell r="P183" t="str">
            <v/>
          </cell>
        </row>
        <row r="184">
          <cell r="N184">
            <v>183</v>
          </cell>
          <cell r="O184" t="str">
            <v/>
          </cell>
          <cell r="P184" t="str">
            <v/>
          </cell>
        </row>
        <row r="185">
          <cell r="N185">
            <v>184</v>
          </cell>
          <cell r="O185" t="str">
            <v/>
          </cell>
          <cell r="P185" t="str">
            <v/>
          </cell>
        </row>
        <row r="186">
          <cell r="N186">
            <v>185</v>
          </cell>
          <cell r="O186" t="str">
            <v/>
          </cell>
          <cell r="P186" t="str">
            <v/>
          </cell>
        </row>
        <row r="187">
          <cell r="N187">
            <v>186</v>
          </cell>
          <cell r="O187" t="str">
            <v/>
          </cell>
          <cell r="P187" t="str">
            <v/>
          </cell>
        </row>
        <row r="188">
          <cell r="N188">
            <v>187</v>
          </cell>
          <cell r="O188" t="str">
            <v/>
          </cell>
          <cell r="P188" t="str">
            <v/>
          </cell>
        </row>
        <row r="189">
          <cell r="N189">
            <v>188</v>
          </cell>
          <cell r="O189" t="str">
            <v/>
          </cell>
          <cell r="P189" t="str">
            <v/>
          </cell>
        </row>
        <row r="190">
          <cell r="N190">
            <v>189</v>
          </cell>
          <cell r="O190" t="str">
            <v/>
          </cell>
          <cell r="P190" t="str">
            <v/>
          </cell>
        </row>
        <row r="191">
          <cell r="N191">
            <v>190</v>
          </cell>
          <cell r="O191" t="str">
            <v/>
          </cell>
          <cell r="P191" t="str">
            <v/>
          </cell>
        </row>
        <row r="192">
          <cell r="N192">
            <v>191</v>
          </cell>
          <cell r="O192" t="str">
            <v/>
          </cell>
          <cell r="P192" t="str">
            <v/>
          </cell>
        </row>
        <row r="193">
          <cell r="N193">
            <v>192</v>
          </cell>
          <cell r="O193" t="str">
            <v/>
          </cell>
          <cell r="P193" t="str">
            <v/>
          </cell>
        </row>
        <row r="194">
          <cell r="N194">
            <v>193</v>
          </cell>
          <cell r="O194" t="str">
            <v/>
          </cell>
          <cell r="P194" t="str">
            <v/>
          </cell>
        </row>
        <row r="195">
          <cell r="N195">
            <v>194</v>
          </cell>
          <cell r="O195" t="str">
            <v/>
          </cell>
          <cell r="P195" t="str">
            <v/>
          </cell>
        </row>
        <row r="196">
          <cell r="N196">
            <v>195</v>
          </cell>
          <cell r="O196" t="str">
            <v/>
          </cell>
          <cell r="P196" t="str">
            <v/>
          </cell>
        </row>
        <row r="197">
          <cell r="N197">
            <v>196</v>
          </cell>
          <cell r="O197" t="str">
            <v/>
          </cell>
          <cell r="P197" t="str">
            <v/>
          </cell>
        </row>
        <row r="198">
          <cell r="N198">
            <v>197</v>
          </cell>
          <cell r="O198" t="str">
            <v/>
          </cell>
          <cell r="P198" t="str">
            <v/>
          </cell>
        </row>
        <row r="199">
          <cell r="N199">
            <v>198</v>
          </cell>
          <cell r="O199" t="str">
            <v/>
          </cell>
          <cell r="P199" t="str">
            <v/>
          </cell>
        </row>
        <row r="200">
          <cell r="N200">
            <v>199</v>
          </cell>
          <cell r="O200" t="str">
            <v/>
          </cell>
          <cell r="P200" t="str">
            <v/>
          </cell>
        </row>
        <row r="201">
          <cell r="N201">
            <v>200</v>
          </cell>
          <cell r="O201" t="str">
            <v>電話受付相談</v>
          </cell>
          <cell r="P201" t="str">
            <v>回</v>
          </cell>
        </row>
        <row r="202">
          <cell r="N202">
            <v>201</v>
          </cell>
          <cell r="O202" t="str">
            <v>汚水桝用蓋(共通）</v>
          </cell>
          <cell r="P202" t="str">
            <v>個</v>
          </cell>
        </row>
        <row r="203">
          <cell r="N203">
            <v>202</v>
          </cell>
          <cell r="O203" t="str">
            <v>汚水桝用上部(小型)</v>
          </cell>
          <cell r="P203" t="str">
            <v>個</v>
          </cell>
        </row>
        <row r="204">
          <cell r="N204">
            <v>203</v>
          </cell>
          <cell r="O204" t="str">
            <v>汚水桝用上部(旧型）</v>
          </cell>
          <cell r="P204" t="str">
            <v>個</v>
          </cell>
        </row>
        <row r="205">
          <cell r="N205">
            <v>204</v>
          </cell>
          <cell r="O205" t="str">
            <v>汚水桝用増強蓋(共通)</v>
          </cell>
          <cell r="P205" t="str">
            <v>個</v>
          </cell>
        </row>
        <row r="206">
          <cell r="N206">
            <v>205</v>
          </cell>
          <cell r="O206" t="str">
            <v>汚水桝用空気抜き付蓋(鉄巻き)(共通)</v>
          </cell>
          <cell r="P206" t="str">
            <v>個</v>
          </cell>
        </row>
        <row r="207">
          <cell r="N207">
            <v>206</v>
          </cell>
          <cell r="O207" t="str">
            <v>汚水桝用胴部</v>
          </cell>
          <cell r="P207" t="str">
            <v>個</v>
          </cell>
        </row>
        <row r="208">
          <cell r="N208">
            <v>207</v>
          </cell>
          <cell r="O208" t="str">
            <v>汚水桝用底部</v>
          </cell>
          <cell r="P208" t="str">
            <v>個</v>
          </cell>
        </row>
        <row r="209">
          <cell r="N209">
            <v>208</v>
          </cell>
          <cell r="O209" t="str">
            <v>汚水桝用継足管</v>
          </cell>
          <cell r="P209" t="str">
            <v>cm</v>
          </cell>
        </row>
        <row r="210">
          <cell r="N210">
            <v>209</v>
          </cell>
          <cell r="O210" t="str">
            <v>特殊汚水桝上部1</v>
          </cell>
          <cell r="P210" t="str">
            <v>個</v>
          </cell>
        </row>
        <row r="211">
          <cell r="N211">
            <v>210</v>
          </cell>
          <cell r="O211" t="str">
            <v>特殊汚水桝上部2</v>
          </cell>
          <cell r="P211" t="str">
            <v>個</v>
          </cell>
        </row>
        <row r="212">
          <cell r="N212">
            <v>211</v>
          </cell>
          <cell r="O212" t="str">
            <v>特殊汚水桝中間部</v>
          </cell>
          <cell r="P212" t="str">
            <v>個</v>
          </cell>
        </row>
        <row r="213">
          <cell r="N213">
            <v>212</v>
          </cell>
          <cell r="O213" t="str">
            <v>特殊汚水桝下部</v>
          </cell>
          <cell r="P213" t="str">
            <v>個</v>
          </cell>
        </row>
        <row r="214">
          <cell r="N214">
            <v>213</v>
          </cell>
          <cell r="O214" t="str">
            <v>特殊汚水桝底部</v>
          </cell>
          <cell r="P214" t="str">
            <v>個</v>
          </cell>
        </row>
        <row r="215">
          <cell r="N215">
            <v>214</v>
          </cell>
          <cell r="O215" t="str">
            <v>塩ﾋﾞ管（φ100）</v>
          </cell>
          <cell r="P215" t="str">
            <v>ｍ</v>
          </cell>
        </row>
        <row r="216">
          <cell r="N216">
            <v>215</v>
          </cell>
          <cell r="O216" t="str">
            <v>塩ﾋﾞ管（φ150）</v>
          </cell>
          <cell r="P216" t="str">
            <v>ｍ</v>
          </cell>
        </row>
        <row r="217">
          <cell r="N217">
            <v>216</v>
          </cell>
          <cell r="O217" t="str">
            <v>立上がり管用硬質塩ﾋﾞ管（φ200）</v>
          </cell>
          <cell r="P217" t="str">
            <v>ｍ</v>
          </cell>
        </row>
        <row r="218">
          <cell r="N218">
            <v>217</v>
          </cell>
          <cell r="O218" t="str">
            <v>塩ビ製公共桝鉄蓋(汚水・雨水共通)</v>
          </cell>
          <cell r="P218" t="str">
            <v>個</v>
          </cell>
        </row>
        <row r="219">
          <cell r="N219">
            <v>218</v>
          </cell>
          <cell r="O219" t="str">
            <v>塩ビ桝用差込継手（φ200）</v>
          </cell>
          <cell r="P219" t="str">
            <v>個</v>
          </cell>
        </row>
        <row r="220">
          <cell r="N220">
            <v>219</v>
          </cell>
          <cell r="O220" t="str">
            <v>塩ビ自在曲管（φ100　15°30°）</v>
          </cell>
          <cell r="P220" t="str">
            <v>個</v>
          </cell>
        </row>
        <row r="221">
          <cell r="N221">
            <v>220</v>
          </cell>
          <cell r="O221" t="str">
            <v>塩ビ自在曲管（φ150　15°30°）</v>
          </cell>
          <cell r="P221" t="str">
            <v>個</v>
          </cell>
        </row>
        <row r="222">
          <cell r="N222">
            <v>221</v>
          </cell>
          <cell r="O222" t="str">
            <v>ｲﾝｸﾘｰｻﾞｰ（φ150×100）</v>
          </cell>
          <cell r="P222" t="str">
            <v>個</v>
          </cell>
        </row>
        <row r="223">
          <cell r="N223">
            <v>222</v>
          </cell>
          <cell r="O223" t="str">
            <v>ｲﾝｸﾘｰｻﾞｰ（φ200×150）</v>
          </cell>
          <cell r="P223" t="str">
            <v>個</v>
          </cell>
        </row>
        <row r="224">
          <cell r="N224">
            <v>223</v>
          </cell>
          <cell r="O224" t="str">
            <v>防臭ﾘﾝｸﾞ（φ150）</v>
          </cell>
          <cell r="P224" t="str">
            <v>個</v>
          </cell>
        </row>
        <row r="225">
          <cell r="N225">
            <v>224</v>
          </cell>
          <cell r="O225" t="str">
            <v>防臭ﾘﾝｸﾞ（φ200）</v>
          </cell>
          <cell r="P225" t="str">
            <v>個</v>
          </cell>
        </row>
        <row r="226">
          <cell r="N226">
            <v>225</v>
          </cell>
          <cell r="O226" t="str">
            <v>雨水桝用防臭器</v>
          </cell>
          <cell r="P226" t="str">
            <v>組</v>
          </cell>
        </row>
        <row r="227">
          <cell r="N227">
            <v>226</v>
          </cell>
          <cell r="O227" t="str">
            <v>防臭逆止弁（φ100）</v>
          </cell>
          <cell r="P227" t="str">
            <v>個</v>
          </cell>
        </row>
        <row r="228">
          <cell r="N228">
            <v>227</v>
          </cell>
          <cell r="O228" t="str">
            <v>防臭逆止弁（φ150）</v>
          </cell>
          <cell r="P228" t="str">
            <v>個</v>
          </cell>
        </row>
        <row r="229">
          <cell r="N229">
            <v>228</v>
          </cell>
          <cell r="O229" t="str">
            <v>断熱蓋（平受用）(二重蓋方式)</v>
          </cell>
          <cell r="P229" t="str">
            <v>組</v>
          </cell>
        </row>
        <row r="230">
          <cell r="N230">
            <v>229</v>
          </cell>
          <cell r="O230" t="str">
            <v>断熱蓋（勾配受用）</v>
          </cell>
          <cell r="P230" t="str">
            <v>個</v>
          </cell>
        </row>
        <row r="231">
          <cell r="N231">
            <v>230</v>
          </cell>
          <cell r="O231" t="str">
            <v>ｸﾞﾚｰﾁﾝｸﾞ鉄蓋用防臭蓋</v>
          </cell>
          <cell r="P231" t="str">
            <v>個</v>
          </cell>
        </row>
        <row r="232">
          <cell r="N232">
            <v>231</v>
          </cell>
          <cell r="O232" t="str">
            <v>宅地雨水桝用蓋</v>
          </cell>
          <cell r="P232" t="str">
            <v>個</v>
          </cell>
        </row>
        <row r="233">
          <cell r="N233">
            <v>232</v>
          </cell>
          <cell r="O233" t="str">
            <v>宅地雨水桝用上部</v>
          </cell>
          <cell r="P233" t="str">
            <v>個</v>
          </cell>
        </row>
        <row r="234">
          <cell r="N234">
            <v>233</v>
          </cell>
          <cell r="O234" t="str">
            <v>宅地雨水桝用中部</v>
          </cell>
          <cell r="P234" t="str">
            <v>個</v>
          </cell>
        </row>
        <row r="235">
          <cell r="N235">
            <v>234</v>
          </cell>
          <cell r="O235" t="str">
            <v>宅地雨水桝用継足管</v>
          </cell>
          <cell r="P235" t="str">
            <v>cm</v>
          </cell>
        </row>
        <row r="236">
          <cell r="N236">
            <v>235</v>
          </cell>
          <cell r="O236" t="str">
            <v>宅地雨水桝用下部</v>
          </cell>
          <cell r="P236" t="str">
            <v>個</v>
          </cell>
        </row>
        <row r="237">
          <cell r="N237">
            <v>236</v>
          </cell>
          <cell r="O237" t="str">
            <v>ルーズカラー（φ100）</v>
          </cell>
          <cell r="P237" t="str">
            <v>個</v>
          </cell>
        </row>
        <row r="238">
          <cell r="N238">
            <v>237</v>
          </cell>
          <cell r="O238" t="str">
            <v>ルーズカラー（φ150）</v>
          </cell>
          <cell r="P238" t="str">
            <v>個</v>
          </cell>
        </row>
        <row r="239">
          <cell r="N239">
            <v>238</v>
          </cell>
          <cell r="O239" t="str">
            <v>オイルマット</v>
          </cell>
          <cell r="P239" t="str">
            <v>枚</v>
          </cell>
        </row>
        <row r="240">
          <cell r="N240">
            <v>239</v>
          </cell>
          <cell r="O240" t="str">
            <v>油吸収材（直径8cm×長さ3m）</v>
          </cell>
          <cell r="P240" t="str">
            <v>本</v>
          </cell>
        </row>
        <row r="241">
          <cell r="N241">
            <v>240</v>
          </cell>
          <cell r="O241" t="str">
            <v>SP管（φ150）</v>
          </cell>
          <cell r="P241" t="str">
            <v>本</v>
          </cell>
        </row>
        <row r="242">
          <cell r="N242">
            <v>241</v>
          </cell>
          <cell r="O242" t="str">
            <v>消毒液</v>
          </cell>
          <cell r="P242" t="str">
            <v>本</v>
          </cell>
        </row>
        <row r="243">
          <cell r="N243">
            <v>242</v>
          </cell>
          <cell r="O243" t="str">
            <v>汚水桝化粧用鉄蓋(金枠共)</v>
          </cell>
          <cell r="P243" t="str">
            <v>組</v>
          </cell>
        </row>
        <row r="244">
          <cell r="N244">
            <v>243</v>
          </cell>
          <cell r="O244" t="str">
            <v>VUｷｬｯﾌﾟ（φ100）</v>
          </cell>
          <cell r="P244" t="str">
            <v>個</v>
          </cell>
        </row>
        <row r="245">
          <cell r="N245">
            <v>244</v>
          </cell>
          <cell r="O245" t="str">
            <v>VUｷｬｯﾌﾟ（φ150）</v>
          </cell>
          <cell r="P245" t="str">
            <v>個</v>
          </cell>
        </row>
        <row r="246">
          <cell r="N246">
            <v>245</v>
          </cell>
          <cell r="O246" t="str">
            <v>VUｷｬｯﾌﾟ（φ200）</v>
          </cell>
          <cell r="P246" t="str">
            <v>個</v>
          </cell>
        </row>
        <row r="247">
          <cell r="N247">
            <v>246</v>
          </cell>
          <cell r="O247" t="str">
            <v>下水道浸透施設用管口ﾌｨﾙﾀ（φ150）</v>
          </cell>
          <cell r="P247" t="str">
            <v>個</v>
          </cell>
        </row>
        <row r="248">
          <cell r="N248">
            <v>247</v>
          </cell>
          <cell r="O248" t="str">
            <v>下水道浸透施設用管口ﾌｨﾙﾀ（φ200）</v>
          </cell>
          <cell r="P248" t="str">
            <v>個</v>
          </cell>
        </row>
        <row r="249">
          <cell r="N249">
            <v>248</v>
          </cell>
          <cell r="O249" t="str">
            <v>下水道浸透桝上部（埋込ボルト込）</v>
          </cell>
          <cell r="P249" t="str">
            <v>個</v>
          </cell>
        </row>
        <row r="250">
          <cell r="N250">
            <v>249</v>
          </cell>
          <cell r="O250" t="str">
            <v>下水道浸透桝中間部</v>
          </cell>
          <cell r="P250" t="str">
            <v>個</v>
          </cell>
        </row>
        <row r="251">
          <cell r="N251">
            <v>250</v>
          </cell>
          <cell r="O251" t="str">
            <v>下水道浸透桝下部</v>
          </cell>
          <cell r="P251" t="str">
            <v>個</v>
          </cell>
        </row>
        <row r="252">
          <cell r="N252">
            <v>251</v>
          </cell>
          <cell r="O252" t="str">
            <v>下水道浸透桝用鉄蓋（T-25　ボルト込）</v>
          </cell>
          <cell r="P252" t="str">
            <v>個</v>
          </cell>
        </row>
        <row r="253">
          <cell r="N253">
            <v>252</v>
          </cell>
          <cell r="O253" t="str">
            <v>接着受口カラー（φ100）</v>
          </cell>
          <cell r="P253" t="str">
            <v>個</v>
          </cell>
        </row>
        <row r="254">
          <cell r="N254">
            <v>253</v>
          </cell>
          <cell r="O254" t="str">
            <v>接着受口カラー（φ150）</v>
          </cell>
          <cell r="P254" t="str">
            <v>個</v>
          </cell>
        </row>
        <row r="255">
          <cell r="N255">
            <v>254</v>
          </cell>
          <cell r="O255" t="str">
            <v>接着受口カラー（φ200）</v>
          </cell>
          <cell r="P255" t="str">
            <v>個</v>
          </cell>
        </row>
        <row r="256">
          <cell r="N256">
            <v>255</v>
          </cell>
          <cell r="O256" t="str">
            <v>車止め　脱着式（赤白）（W150）</v>
          </cell>
          <cell r="P256" t="str">
            <v>基</v>
          </cell>
        </row>
        <row r="257">
          <cell r="N257">
            <v>256</v>
          </cell>
          <cell r="O257" t="str">
            <v>車止め　脱着式（赤白）（W200）</v>
          </cell>
          <cell r="P257" t="str">
            <v>基</v>
          </cell>
        </row>
        <row r="258">
          <cell r="N258">
            <v>257</v>
          </cell>
          <cell r="O258" t="str">
            <v>車止め　脱着式（赤白）（W300）</v>
          </cell>
          <cell r="P258" t="str">
            <v>基</v>
          </cell>
        </row>
        <row r="259">
          <cell r="N259">
            <v>258</v>
          </cell>
          <cell r="O259">
            <v>0</v>
          </cell>
          <cell r="P259">
            <v>0</v>
          </cell>
        </row>
        <row r="260">
          <cell r="N260">
            <v>259</v>
          </cell>
          <cell r="O260">
            <v>0</v>
          </cell>
          <cell r="P260">
            <v>0</v>
          </cell>
        </row>
        <row r="261">
          <cell r="N261">
            <v>260</v>
          </cell>
          <cell r="O261">
            <v>0</v>
          </cell>
          <cell r="P261">
            <v>0</v>
          </cell>
        </row>
        <row r="262">
          <cell r="N262">
            <v>261</v>
          </cell>
          <cell r="O262">
            <v>0</v>
          </cell>
          <cell r="P262">
            <v>0</v>
          </cell>
        </row>
        <row r="263">
          <cell r="N263">
            <v>262</v>
          </cell>
          <cell r="O263">
            <v>0</v>
          </cell>
          <cell r="P263">
            <v>0</v>
          </cell>
        </row>
        <row r="264">
          <cell r="N264">
            <v>263</v>
          </cell>
          <cell r="O264">
            <v>0</v>
          </cell>
          <cell r="P264">
            <v>0</v>
          </cell>
        </row>
        <row r="265">
          <cell r="N265">
            <v>264</v>
          </cell>
          <cell r="O265">
            <v>0</v>
          </cell>
          <cell r="P265">
            <v>0</v>
          </cell>
        </row>
        <row r="266">
          <cell r="N266">
            <v>265</v>
          </cell>
          <cell r="O266">
            <v>0</v>
          </cell>
          <cell r="P266">
            <v>0</v>
          </cell>
        </row>
        <row r="267">
          <cell r="N267">
            <v>266</v>
          </cell>
          <cell r="O267">
            <v>0</v>
          </cell>
          <cell r="P267">
            <v>0</v>
          </cell>
        </row>
        <row r="268">
          <cell r="N268">
            <v>267</v>
          </cell>
          <cell r="O268">
            <v>0</v>
          </cell>
          <cell r="P268">
            <v>0</v>
          </cell>
        </row>
        <row r="269">
          <cell r="N269">
            <v>268</v>
          </cell>
          <cell r="O269">
            <v>0</v>
          </cell>
          <cell r="P269">
            <v>0</v>
          </cell>
        </row>
        <row r="270">
          <cell r="N270">
            <v>269</v>
          </cell>
          <cell r="O270">
            <v>0</v>
          </cell>
          <cell r="P270">
            <v>0</v>
          </cell>
        </row>
        <row r="271">
          <cell r="N271">
            <v>270</v>
          </cell>
          <cell r="O271">
            <v>0</v>
          </cell>
          <cell r="P271">
            <v>0</v>
          </cell>
        </row>
        <row r="272">
          <cell r="N272">
            <v>271</v>
          </cell>
          <cell r="O272">
            <v>0</v>
          </cell>
          <cell r="P272">
            <v>0</v>
          </cell>
        </row>
        <row r="273">
          <cell r="N273">
            <v>272</v>
          </cell>
          <cell r="O273">
            <v>0</v>
          </cell>
          <cell r="P273">
            <v>0</v>
          </cell>
        </row>
        <row r="274">
          <cell r="N274">
            <v>273</v>
          </cell>
          <cell r="O274">
            <v>0</v>
          </cell>
          <cell r="P274">
            <v>0</v>
          </cell>
        </row>
        <row r="275">
          <cell r="N275">
            <v>274</v>
          </cell>
          <cell r="O275">
            <v>0</v>
          </cell>
          <cell r="P275">
            <v>0</v>
          </cell>
        </row>
        <row r="276">
          <cell r="N276">
            <v>275</v>
          </cell>
          <cell r="O276">
            <v>0</v>
          </cell>
          <cell r="P276">
            <v>0</v>
          </cell>
        </row>
        <row r="277">
          <cell r="N277">
            <v>276</v>
          </cell>
          <cell r="O277">
            <v>0</v>
          </cell>
          <cell r="P277">
            <v>0</v>
          </cell>
        </row>
        <row r="278">
          <cell r="N278">
            <v>277</v>
          </cell>
          <cell r="O278">
            <v>0</v>
          </cell>
          <cell r="P278">
            <v>0</v>
          </cell>
        </row>
        <row r="279">
          <cell r="N279">
            <v>278</v>
          </cell>
          <cell r="O279">
            <v>0</v>
          </cell>
          <cell r="P279">
            <v>0</v>
          </cell>
        </row>
        <row r="280">
          <cell r="N280">
            <v>279</v>
          </cell>
          <cell r="O280">
            <v>0</v>
          </cell>
          <cell r="P280">
            <v>0</v>
          </cell>
        </row>
        <row r="281">
          <cell r="N281">
            <v>280</v>
          </cell>
          <cell r="O281">
            <v>0</v>
          </cell>
          <cell r="P281">
            <v>0</v>
          </cell>
        </row>
        <row r="282">
          <cell r="N282">
            <v>281</v>
          </cell>
          <cell r="O282">
            <v>0</v>
          </cell>
          <cell r="P282">
            <v>0</v>
          </cell>
        </row>
        <row r="283">
          <cell r="N283">
            <v>282</v>
          </cell>
          <cell r="O283">
            <v>0</v>
          </cell>
          <cell r="P283">
            <v>0</v>
          </cell>
        </row>
        <row r="284">
          <cell r="N284">
            <v>283</v>
          </cell>
          <cell r="O284">
            <v>0</v>
          </cell>
          <cell r="P284">
            <v>0</v>
          </cell>
        </row>
        <row r="285">
          <cell r="N285">
            <v>284</v>
          </cell>
          <cell r="O285">
            <v>0</v>
          </cell>
          <cell r="P285">
            <v>0</v>
          </cell>
        </row>
        <row r="286">
          <cell r="N286">
            <v>285</v>
          </cell>
          <cell r="O286">
            <v>0</v>
          </cell>
          <cell r="P286">
            <v>0</v>
          </cell>
        </row>
        <row r="287">
          <cell r="N287">
            <v>286</v>
          </cell>
          <cell r="O287">
            <v>0</v>
          </cell>
          <cell r="P287">
            <v>0</v>
          </cell>
        </row>
        <row r="288">
          <cell r="N288">
            <v>287</v>
          </cell>
          <cell r="O288">
            <v>0</v>
          </cell>
          <cell r="P288">
            <v>0</v>
          </cell>
        </row>
        <row r="289">
          <cell r="N289">
            <v>288</v>
          </cell>
          <cell r="O289">
            <v>0</v>
          </cell>
          <cell r="P289">
            <v>0</v>
          </cell>
        </row>
        <row r="290">
          <cell r="N290">
            <v>289</v>
          </cell>
          <cell r="O290">
            <v>0</v>
          </cell>
          <cell r="P290">
            <v>0</v>
          </cell>
        </row>
        <row r="291">
          <cell r="N291">
            <v>290</v>
          </cell>
          <cell r="O291">
            <v>0</v>
          </cell>
          <cell r="P291">
            <v>0</v>
          </cell>
        </row>
        <row r="292">
          <cell r="N292">
            <v>291</v>
          </cell>
          <cell r="O292">
            <v>0</v>
          </cell>
          <cell r="P292">
            <v>0</v>
          </cell>
        </row>
        <row r="293">
          <cell r="N293">
            <v>292</v>
          </cell>
          <cell r="O293">
            <v>0</v>
          </cell>
          <cell r="P293">
            <v>0</v>
          </cell>
        </row>
        <row r="294">
          <cell r="N294">
            <v>293</v>
          </cell>
          <cell r="O294">
            <v>0</v>
          </cell>
          <cell r="P294">
            <v>0</v>
          </cell>
        </row>
        <row r="295">
          <cell r="N295">
            <v>294</v>
          </cell>
          <cell r="O295">
            <v>0</v>
          </cell>
          <cell r="P295">
            <v>0</v>
          </cell>
        </row>
        <row r="296">
          <cell r="N296">
            <v>295</v>
          </cell>
          <cell r="O296">
            <v>0</v>
          </cell>
          <cell r="P296">
            <v>0</v>
          </cell>
        </row>
        <row r="297">
          <cell r="N297">
            <v>296</v>
          </cell>
          <cell r="O297">
            <v>0</v>
          </cell>
          <cell r="P297">
            <v>0</v>
          </cell>
        </row>
        <row r="298">
          <cell r="N298">
            <v>297</v>
          </cell>
          <cell r="O298">
            <v>0</v>
          </cell>
          <cell r="P298">
            <v>0</v>
          </cell>
        </row>
        <row r="299">
          <cell r="N299">
            <v>298</v>
          </cell>
          <cell r="O299">
            <v>0</v>
          </cell>
          <cell r="P299">
            <v>0</v>
          </cell>
        </row>
        <row r="300">
          <cell r="N300">
            <v>299</v>
          </cell>
          <cell r="O300">
            <v>0</v>
          </cell>
          <cell r="P300">
            <v>0</v>
          </cell>
        </row>
        <row r="301">
          <cell r="N301">
            <v>300</v>
          </cell>
          <cell r="O301">
            <v>0</v>
          </cell>
          <cell r="P301">
            <v>0</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契約後予算"/>
      <sheetName val="調達伺入力表"/>
      <sheetName val="入札項目検討"/>
      <sheetName val="h28年度予算"/>
      <sheetName val="H27年度予算"/>
      <sheetName val="根拠整理"/>
      <sheetName val="設計用工種一覧"/>
      <sheetName val="一次単価一覧表"/>
      <sheetName val="材料入力表"/>
      <sheetName val="各区数量入力表工種金額一覧表"/>
      <sheetName val="前年度設計数量"/>
      <sheetName val="伺起案"/>
      <sheetName val="設計書表紙"/>
      <sheetName val="業務説明書"/>
      <sheetName val="特記仕様書添付用"/>
      <sheetName val="経費率"/>
      <sheetName val="入札書比較価格"/>
      <sheetName val="工事内訳書"/>
      <sheetName val="単価入力表"/>
      <sheetName val="材料単価（設計・諸経費込）算出調書"/>
      <sheetName val="契約提出用"/>
      <sheetName val="係数表（金入）"/>
      <sheetName val="係数表金抜き・自動入力"/>
      <sheetName val="公示用表紙"/>
      <sheetName val="リンク用工種リスト"/>
      <sheetName val="中央区工種内訳書一覧表"/>
      <sheetName val="北区工種内訳書一覧表"/>
      <sheetName val="東区工種内訳書一覧表"/>
      <sheetName val="西区工種内訳書一覧表"/>
      <sheetName val="手稲区工種内訳書一覧表"/>
      <sheetName val="白石区工種内訳書一覧表"/>
      <sheetName val="厚別区工種内訳書一覧表"/>
      <sheetName val="清田区工種内訳書一覧表"/>
      <sheetName val="豊平区工種内訳書一覧表"/>
      <sheetName val="南区工種内訳書一覧表"/>
      <sheetName val="区毎経費率一覧表"/>
      <sheetName val="中央区逆算"/>
      <sheetName val="北区逆算"/>
      <sheetName val="東区逆算"/>
      <sheetName val="西区逆算"/>
      <sheetName val="手稲区逆算"/>
      <sheetName val="白石区逆算"/>
      <sheetName val="厚別区逆算"/>
      <sheetName val="清田区逆算"/>
      <sheetName val="豊平区逆算"/>
      <sheetName val="南区逆算"/>
      <sheetName val="西部指名調書"/>
      <sheetName val="東部指名調書"/>
      <sheetName val="内訳書【統合】"/>
      <sheetName val="内訳書【統合】Ａ４版"/>
      <sheetName val="機械損料算定表（新）"/>
      <sheetName val="契約提出用リンク抜き"/>
      <sheetName val="入札項目H27～"/>
    </sheetNames>
    <sheetDataSet>
      <sheetData sheetId="0" refreshError="1"/>
      <sheetData sheetId="1" refreshError="1">
        <row r="2">
          <cell r="C2" t="str">
            <v>平成</v>
          </cell>
        </row>
        <row r="7">
          <cell r="C7">
            <v>8</v>
          </cell>
          <cell r="J7">
            <v>99</v>
          </cell>
        </row>
        <row r="8">
          <cell r="H8">
            <v>101</v>
          </cell>
          <cell r="J8">
            <v>167</v>
          </cell>
        </row>
        <row r="9">
          <cell r="C9">
            <v>0</v>
          </cell>
          <cell r="H9">
            <v>201</v>
          </cell>
          <cell r="J9">
            <v>256</v>
          </cell>
        </row>
        <row r="10">
          <cell r="H10">
            <v>200</v>
          </cell>
        </row>
        <row r="11">
          <cell r="H11">
            <v>6</v>
          </cell>
        </row>
        <row r="36">
          <cell r="B36">
            <v>13.32</v>
          </cell>
          <cell r="D36">
            <v>485.4</v>
          </cell>
          <cell r="F36">
            <v>-0.22309999999999999</v>
          </cell>
          <cell r="H36">
            <v>4.08</v>
          </cell>
        </row>
        <row r="37">
          <cell r="B37">
            <v>36.909999999999997</v>
          </cell>
          <cell r="D37">
            <v>213.5</v>
          </cell>
          <cell r="F37">
            <v>-0.1089</v>
          </cell>
          <cell r="H37">
            <v>20.73</v>
          </cell>
        </row>
        <row r="38">
          <cell r="B38">
            <v>20.29</v>
          </cell>
          <cell r="D38">
            <v>-4.6358600000000001</v>
          </cell>
          <cell r="F38">
            <v>51.342419999999997</v>
          </cell>
          <cell r="H38">
            <v>7.41</v>
          </cell>
        </row>
      </sheetData>
      <sheetData sheetId="2" refreshError="1"/>
      <sheetData sheetId="3" refreshError="1">
        <row r="25">
          <cell r="H25">
            <v>148871000</v>
          </cell>
          <cell r="J25">
            <v>122768000</v>
          </cell>
          <cell r="L25">
            <v>112290000</v>
          </cell>
          <cell r="N25">
            <v>73270000</v>
          </cell>
          <cell r="P25">
            <v>64004000</v>
          </cell>
          <cell r="Z25">
            <v>82779000</v>
          </cell>
          <cell r="AB25">
            <v>64226000</v>
          </cell>
          <cell r="AD25">
            <v>58726000</v>
          </cell>
          <cell r="AF25">
            <v>72369000</v>
          </cell>
          <cell r="AH25">
            <v>73668000</v>
          </cell>
        </row>
      </sheetData>
      <sheetData sheetId="4" refreshError="1"/>
      <sheetData sheetId="5" refreshError="1"/>
      <sheetData sheetId="6" refreshError="1">
        <row r="3">
          <cell r="Y3">
            <v>1</v>
          </cell>
          <cell r="Z3">
            <v>101</v>
          </cell>
          <cell r="AA3" t="str">
            <v>現地調査工（桝取付管）</v>
          </cell>
          <cell r="AB3" t="str">
            <v>ヵ所</v>
          </cell>
          <cell r="AC3" t="str">
            <v>○</v>
          </cell>
          <cell r="AD3">
            <v>5480</v>
          </cell>
          <cell r="AE3">
            <v>7290</v>
          </cell>
          <cell r="AF3">
            <v>40</v>
          </cell>
          <cell r="AG3" t="str">
            <v>ヵ所/日</v>
          </cell>
          <cell r="AH3">
            <v>1</v>
          </cell>
          <cell r="AK3" t="str">
            <v>○</v>
          </cell>
          <cell r="AL3" t="str">
            <v>取付管目視も含む</v>
          </cell>
          <cell r="AM3" t="str">
            <v>調査</v>
          </cell>
          <cell r="AN3">
            <v>1</v>
          </cell>
          <cell r="AO3">
            <v>3</v>
          </cell>
        </row>
        <row r="4">
          <cell r="Y4">
            <v>2</v>
          </cell>
          <cell r="Z4">
            <v>102</v>
          </cell>
          <cell r="AA4" t="str">
            <v>取付管カメラ調査工</v>
          </cell>
          <cell r="AB4" t="str">
            <v>ヵ所</v>
          </cell>
          <cell r="AC4" t="str">
            <v>○</v>
          </cell>
          <cell r="AD4">
            <v>9570</v>
          </cell>
          <cell r="AE4">
            <v>12800</v>
          </cell>
          <cell r="AF4">
            <v>24</v>
          </cell>
          <cell r="AG4" t="str">
            <v>ヵ所/日</v>
          </cell>
          <cell r="AH4">
            <v>1</v>
          </cell>
          <cell r="AK4" t="str">
            <v>○</v>
          </cell>
          <cell r="AL4" t="str">
            <v>小型高圧洗浄機による洗浄を含む</v>
          </cell>
          <cell r="AM4" t="str">
            <v>調査</v>
          </cell>
          <cell r="AN4">
            <v>1</v>
          </cell>
          <cell r="AO4">
            <v>2</v>
          </cell>
        </row>
        <row r="5">
          <cell r="Y5">
            <v>3</v>
          </cell>
          <cell r="Z5">
            <v>103</v>
          </cell>
          <cell r="AA5" t="str">
            <v>桝探し工</v>
          </cell>
          <cell r="AB5" t="str">
            <v>ヵ所</v>
          </cell>
          <cell r="AC5" t="str">
            <v>○</v>
          </cell>
          <cell r="AD5">
            <v>17600</v>
          </cell>
          <cell r="AE5">
            <v>23800</v>
          </cell>
          <cell r="AF5">
            <v>3.8</v>
          </cell>
          <cell r="AG5" t="str">
            <v>ヵ所/日</v>
          </cell>
          <cell r="AH5">
            <v>1</v>
          </cell>
          <cell r="AK5" t="str">
            <v>○</v>
          </cell>
          <cell r="AL5" t="str">
            <v>打音調査、1.2×1.2×0.5の掘削、埋戻しを含む</v>
          </cell>
          <cell r="AM5" t="str">
            <v>調査</v>
          </cell>
          <cell r="AN5">
            <v>10</v>
          </cell>
          <cell r="AO5">
            <v>4</v>
          </cell>
        </row>
        <row r="6">
          <cell r="Y6">
            <v>4</v>
          </cell>
          <cell r="Z6">
            <v>104</v>
          </cell>
          <cell r="AA6" t="str">
            <v>コンクリート桝修正工</v>
          </cell>
          <cell r="AB6" t="str">
            <v>ヵ所</v>
          </cell>
          <cell r="AC6" t="str">
            <v>○</v>
          </cell>
          <cell r="AD6">
            <v>20600</v>
          </cell>
          <cell r="AE6">
            <v>27800</v>
          </cell>
          <cell r="AF6">
            <v>3.5</v>
          </cell>
          <cell r="AG6" t="str">
            <v>ヵ所/日</v>
          </cell>
          <cell r="AH6">
            <v>1</v>
          </cell>
          <cell r="AK6" t="str">
            <v>○</v>
          </cell>
          <cell r="AL6" t="str">
            <v>桝上部交換、桝嵩上げ・下げ</v>
          </cell>
          <cell r="AM6" t="str">
            <v>修繕</v>
          </cell>
          <cell r="AN6">
            <v>10</v>
          </cell>
          <cell r="AO6">
            <v>5</v>
          </cell>
        </row>
        <row r="7">
          <cell r="Y7">
            <v>5</v>
          </cell>
          <cell r="Z7">
            <v>105</v>
          </cell>
          <cell r="AA7" t="str">
            <v>塩ビ桝修正工</v>
          </cell>
          <cell r="AB7" t="str">
            <v>ヵ所</v>
          </cell>
          <cell r="AC7" t="str">
            <v>○</v>
          </cell>
          <cell r="AD7">
            <v>8260</v>
          </cell>
          <cell r="AE7">
            <v>11500</v>
          </cell>
          <cell r="AF7">
            <v>7.6</v>
          </cell>
          <cell r="AG7" t="str">
            <v>ヵ所/日</v>
          </cell>
          <cell r="AH7">
            <v>1</v>
          </cell>
          <cell r="AK7" t="str">
            <v>○</v>
          </cell>
          <cell r="AL7" t="str">
            <v>桝蓋金枠交換、桝嵩上げ・下げ</v>
          </cell>
          <cell r="AM7" t="str">
            <v>修繕</v>
          </cell>
          <cell r="AN7">
            <v>10</v>
          </cell>
          <cell r="AO7">
            <v>4</v>
          </cell>
        </row>
        <row r="8">
          <cell r="Y8">
            <v>6</v>
          </cell>
          <cell r="Z8">
            <v>106</v>
          </cell>
          <cell r="AA8" t="str">
            <v>桝取付部修繕工</v>
          </cell>
          <cell r="AB8" t="str">
            <v>ヵ所</v>
          </cell>
          <cell r="AC8" t="str">
            <v>○</v>
          </cell>
          <cell r="AD8">
            <v>7730</v>
          </cell>
          <cell r="AE8">
            <v>9690</v>
          </cell>
          <cell r="AF8">
            <v>10</v>
          </cell>
          <cell r="AG8" t="str">
            <v>ヵ所/日</v>
          </cell>
          <cell r="AH8">
            <v>0</v>
          </cell>
          <cell r="AK8" t="str">
            <v>○</v>
          </cell>
          <cell r="AL8" t="str">
            <v>取付管の一部撤去、布設。土工は含まず</v>
          </cell>
          <cell r="AM8" t="str">
            <v>修繕</v>
          </cell>
          <cell r="AN8">
            <v>1</v>
          </cell>
          <cell r="AO8">
            <v>1</v>
          </cell>
        </row>
        <row r="9">
          <cell r="Y9">
            <v>7</v>
          </cell>
          <cell r="Z9">
            <v>107</v>
          </cell>
          <cell r="AA9" t="str">
            <v>桝内修繕工</v>
          </cell>
          <cell r="AB9" t="str">
            <v>ヵ所</v>
          </cell>
          <cell r="AC9" t="str">
            <v>○</v>
          </cell>
          <cell r="AD9">
            <v>1620</v>
          </cell>
          <cell r="AE9">
            <v>2270</v>
          </cell>
          <cell r="AF9">
            <v>16</v>
          </cell>
          <cell r="AG9" t="str">
            <v>ヵ所/日</v>
          </cell>
          <cell r="AH9">
            <v>1</v>
          </cell>
          <cell r="AK9" t="str">
            <v>○</v>
          </cell>
          <cell r="AL9" t="str">
            <v>桝内の目地等モルタルによる補修</v>
          </cell>
          <cell r="AM9" t="str">
            <v>修繕</v>
          </cell>
          <cell r="AN9">
            <v>1</v>
          </cell>
          <cell r="AO9">
            <v>2</v>
          </cell>
        </row>
        <row r="10">
          <cell r="Y10">
            <v>8</v>
          </cell>
          <cell r="Z10">
            <v>108</v>
          </cell>
          <cell r="AA10" t="str">
            <v>コンクリート桝設置工</v>
          </cell>
          <cell r="AB10" t="str">
            <v>ヵ所</v>
          </cell>
          <cell r="AC10" t="str">
            <v>○</v>
          </cell>
          <cell r="AD10">
            <v>1250</v>
          </cell>
          <cell r="AE10">
            <v>1590</v>
          </cell>
          <cell r="AF10">
            <v>1.6</v>
          </cell>
          <cell r="AG10" t="str">
            <v>ヵ所/日</v>
          </cell>
          <cell r="AH10">
            <v>1</v>
          </cell>
          <cell r="AK10" t="str">
            <v>○</v>
          </cell>
          <cell r="AL10" t="str">
            <v>桝深0.80ｍ 土工込　材料費含まず</v>
          </cell>
          <cell r="AM10" t="str">
            <v>修繕</v>
          </cell>
          <cell r="AN10">
            <v>10</v>
          </cell>
          <cell r="AO10">
            <v>5</v>
          </cell>
        </row>
        <row r="11">
          <cell r="Y11">
            <v>9</v>
          </cell>
          <cell r="Z11">
            <v>109</v>
          </cell>
          <cell r="AA11" t="str">
            <v>塩ビ桝設置工</v>
          </cell>
          <cell r="AB11" t="str">
            <v>ヵ所</v>
          </cell>
          <cell r="AC11" t="str">
            <v>○</v>
          </cell>
          <cell r="AD11">
            <v>4190</v>
          </cell>
          <cell r="AE11">
            <v>5630</v>
          </cell>
          <cell r="AF11">
            <v>1.6</v>
          </cell>
          <cell r="AG11" t="str">
            <v>ヵ所/日</v>
          </cell>
          <cell r="AH11">
            <v>1</v>
          </cell>
          <cell r="AK11" t="str">
            <v>○</v>
          </cell>
          <cell r="AL11" t="str">
            <v>塩ビ桝設置材工共（市場単価）　　土工（桝深1.0ｍ）含む</v>
          </cell>
          <cell r="AM11" t="str">
            <v>修繕</v>
          </cell>
          <cell r="AN11">
            <v>10</v>
          </cell>
          <cell r="AO11">
            <v>5</v>
          </cell>
        </row>
        <row r="12">
          <cell r="Y12">
            <v>10</v>
          </cell>
          <cell r="Z12">
            <v>110</v>
          </cell>
          <cell r="AA12" t="str">
            <v>現地調査点検工（マンホール）</v>
          </cell>
          <cell r="AB12" t="str">
            <v>ヵ所</v>
          </cell>
          <cell r="AC12" t="str">
            <v>○</v>
          </cell>
          <cell r="AD12">
            <v>51100</v>
          </cell>
          <cell r="AE12">
            <v>70500</v>
          </cell>
          <cell r="AF12">
            <v>30</v>
          </cell>
          <cell r="AG12" t="str">
            <v>ヵ所/日</v>
          </cell>
          <cell r="AH12">
            <v>2</v>
          </cell>
          <cell r="AL12" t="str">
            <v>マンホール内の調査・点検、マンホールからの本管目視を含む
鉄蓋交換（支給品運搬・現場発生品運搬は別途）、蓋なり防止、オイルマット交換、</v>
          </cell>
          <cell r="AM12" t="str">
            <v>調査</v>
          </cell>
          <cell r="AN12">
            <v>1</v>
          </cell>
          <cell r="AO12">
            <v>3</v>
          </cell>
        </row>
        <row r="13">
          <cell r="Y13">
            <v>11</v>
          </cell>
          <cell r="Z13" t="str">
            <v/>
          </cell>
          <cell r="AA13" t="str">
            <v>鉄蓋溶接工</v>
          </cell>
          <cell r="AB13" t="str">
            <v>ヵ所</v>
          </cell>
          <cell r="AD13">
            <v>68000</v>
          </cell>
          <cell r="AE13" t="str">
            <v>-</v>
          </cell>
          <cell r="AF13">
            <v>13</v>
          </cell>
          <cell r="AG13" t="str">
            <v>ヵ所/日</v>
          </cell>
          <cell r="AH13">
            <v>2</v>
          </cell>
          <cell r="AL13" t="str">
            <v>マンホール蓋点検＋溶接作業</v>
          </cell>
          <cell r="AM13" t="str">
            <v>対応</v>
          </cell>
          <cell r="AN13">
            <v>1</v>
          </cell>
          <cell r="AO13">
            <v>4</v>
          </cell>
        </row>
        <row r="14">
          <cell r="Y14">
            <v>12</v>
          </cell>
          <cell r="Z14">
            <v>111</v>
          </cell>
          <cell r="AA14" t="str">
            <v>足掛金物補修工（W=400）</v>
          </cell>
          <cell r="AB14" t="str">
            <v>ヵ所</v>
          </cell>
          <cell r="AC14" t="str">
            <v>○</v>
          </cell>
          <cell r="AD14">
            <v>7340</v>
          </cell>
          <cell r="AE14">
            <v>87500</v>
          </cell>
          <cell r="AF14">
            <v>18</v>
          </cell>
          <cell r="AG14" t="str">
            <v>ヵ所/日</v>
          </cell>
          <cell r="AH14">
            <v>2</v>
          </cell>
          <cell r="AM14" t="str">
            <v>修繕</v>
          </cell>
          <cell r="AN14">
            <v>1</v>
          </cell>
          <cell r="AO14">
            <v>2</v>
          </cell>
        </row>
        <row r="15">
          <cell r="Y15">
            <v>13</v>
          </cell>
          <cell r="Z15">
            <v>112</v>
          </cell>
          <cell r="AA15" t="str">
            <v>足掛金物補修工（W=150 継足管）</v>
          </cell>
          <cell r="AB15" t="str">
            <v>ヵ所</v>
          </cell>
          <cell r="AC15" t="str">
            <v>○</v>
          </cell>
          <cell r="AD15">
            <v>9720</v>
          </cell>
          <cell r="AE15">
            <v>9630</v>
          </cell>
          <cell r="AF15">
            <v>18</v>
          </cell>
          <cell r="AG15" t="str">
            <v>ヵ所/日</v>
          </cell>
          <cell r="AH15">
            <v>2</v>
          </cell>
          <cell r="AL15" t="str">
            <v>足掛金物の設置（設置面が円型）</v>
          </cell>
          <cell r="AM15" t="str">
            <v>修繕</v>
          </cell>
          <cell r="AN15">
            <v>1</v>
          </cell>
          <cell r="AO15">
            <v>2</v>
          </cell>
        </row>
        <row r="16">
          <cell r="Y16">
            <v>14</v>
          </cell>
          <cell r="Z16" t="str">
            <v/>
          </cell>
          <cell r="AA16" t="str">
            <v>特殊マンホール・吐口点検工</v>
          </cell>
          <cell r="AB16" t="str">
            <v>ヵ所</v>
          </cell>
          <cell r="AD16">
            <v>16600</v>
          </cell>
          <cell r="AE16" t="str">
            <v>-</v>
          </cell>
          <cell r="AF16">
            <v>40</v>
          </cell>
          <cell r="AG16" t="str">
            <v>ヵ所/日</v>
          </cell>
          <cell r="AH16">
            <v>1</v>
          </cell>
          <cell r="AL16" t="str">
            <v>分水人孔、合流改善施設、雨水吐室、吐口での点検</v>
          </cell>
          <cell r="AM16" t="str">
            <v>点検</v>
          </cell>
          <cell r="AN16">
            <v>1</v>
          </cell>
          <cell r="AO16">
            <v>3</v>
          </cell>
        </row>
        <row r="17">
          <cell r="Y17">
            <v>15</v>
          </cell>
          <cell r="Z17" t="str">
            <v/>
          </cell>
          <cell r="AA17" t="str">
            <v>特殊マンホール・吐口清掃工</v>
          </cell>
          <cell r="AB17" t="str">
            <v>ヵ所</v>
          </cell>
          <cell r="AD17">
            <v>16500</v>
          </cell>
          <cell r="AE17" t="str">
            <v>-</v>
          </cell>
          <cell r="AF17">
            <v>40</v>
          </cell>
          <cell r="AG17" t="str">
            <v>ヵ所/日</v>
          </cell>
          <cell r="AH17">
            <v>1</v>
          </cell>
          <cell r="AL17" t="str">
            <v>必要に応じて高圧洗浄車バキューム車を併用可</v>
          </cell>
          <cell r="AM17" t="str">
            <v>清掃</v>
          </cell>
          <cell r="AN17">
            <v>1</v>
          </cell>
          <cell r="AO17">
            <v>2</v>
          </cell>
        </row>
        <row r="18">
          <cell r="Y18">
            <v>16</v>
          </cell>
          <cell r="Z18" t="str">
            <v/>
          </cell>
          <cell r="AA18" t="str">
            <v>きょう雑物収集運搬工</v>
          </cell>
          <cell r="AB18" t="str">
            <v>m3</v>
          </cell>
          <cell r="AD18">
            <v>9230</v>
          </cell>
          <cell r="AE18" t="str">
            <v>-</v>
          </cell>
          <cell r="AF18">
            <v>1</v>
          </cell>
          <cell r="AG18" t="str">
            <v>m3/日</v>
          </cell>
          <cell r="AH18">
            <v>0</v>
          </cell>
          <cell r="AI18" t="str">
            <v>★</v>
          </cell>
          <cell r="AL18" t="str">
            <v>はけ口スクリーン・除芥金物等についたきょう雑物の収集運搬</v>
          </cell>
          <cell r="AM18" t="str">
            <v>清掃</v>
          </cell>
          <cell r="AN18">
            <v>1</v>
          </cell>
          <cell r="AO18">
            <v>1</v>
          </cell>
        </row>
        <row r="19">
          <cell r="Y19">
            <v>17</v>
          </cell>
          <cell r="Z19">
            <v>113</v>
          </cell>
          <cell r="AA19" t="str">
            <v>オイルフェンス設置撤去工</v>
          </cell>
          <cell r="AB19" t="str">
            <v>ヵ所</v>
          </cell>
          <cell r="AC19" t="str">
            <v>○</v>
          </cell>
          <cell r="AD19">
            <v>3420</v>
          </cell>
          <cell r="AE19">
            <v>19200</v>
          </cell>
          <cell r="AF19">
            <v>18</v>
          </cell>
          <cell r="AG19" t="str">
            <v>ヵ所/日</v>
          </cell>
          <cell r="AH19">
            <v>0</v>
          </cell>
          <cell r="AL19" t="str">
            <v>設置及び撤去</v>
          </cell>
          <cell r="AM19" t="str">
            <v>対応</v>
          </cell>
          <cell r="AN19">
            <v>1</v>
          </cell>
          <cell r="AO19">
            <v>2</v>
          </cell>
        </row>
        <row r="20">
          <cell r="Y20">
            <v>18</v>
          </cell>
          <cell r="Z20" t="str">
            <v/>
          </cell>
          <cell r="AA20" t="str">
            <v>硫化水素測定工</v>
          </cell>
          <cell r="AB20" t="str">
            <v>ヵ所</v>
          </cell>
          <cell r="AD20">
            <v>6610</v>
          </cell>
          <cell r="AE20" t="str">
            <v>-</v>
          </cell>
          <cell r="AF20">
            <v>30</v>
          </cell>
          <cell r="AG20" t="str">
            <v>ヵ所/日</v>
          </cell>
          <cell r="AH20">
            <v>1</v>
          </cell>
          <cell r="AL20" t="str">
            <v>設置及び撤去</v>
          </cell>
          <cell r="AM20" t="str">
            <v>調査</v>
          </cell>
          <cell r="AN20">
            <v>1</v>
          </cell>
          <cell r="AO20">
            <v>4</v>
          </cell>
        </row>
        <row r="21">
          <cell r="Y21">
            <v>19</v>
          </cell>
          <cell r="Z21" t="str">
            <v/>
          </cell>
          <cell r="AA21" t="str">
            <v>人孔巡視調査工</v>
          </cell>
          <cell r="AB21" t="str">
            <v>ヵ所</v>
          </cell>
          <cell r="AD21">
            <v>4930</v>
          </cell>
          <cell r="AE21" t="str">
            <v>-</v>
          </cell>
          <cell r="AF21">
            <v>110</v>
          </cell>
          <cell r="AG21" t="str">
            <v>ヵ所/日</v>
          </cell>
          <cell r="AH21">
            <v>1</v>
          </cell>
          <cell r="AJ21" t="str">
            <v>○</v>
          </cell>
          <cell r="AL21" t="str">
            <v>6年に1回の計画業務用</v>
          </cell>
          <cell r="AM21" t="str">
            <v>調査</v>
          </cell>
          <cell r="AN21">
            <v>1</v>
          </cell>
          <cell r="AO21">
            <v>3</v>
          </cell>
        </row>
        <row r="22">
          <cell r="Y22">
            <v>20</v>
          </cell>
          <cell r="Z22">
            <v>114</v>
          </cell>
          <cell r="AA22" t="str">
            <v>本管潜行目視調査工</v>
          </cell>
          <cell r="AB22" t="str">
            <v>m</v>
          </cell>
          <cell r="AC22" t="str">
            <v>○</v>
          </cell>
          <cell r="AD22">
            <v>3670</v>
          </cell>
          <cell r="AE22">
            <v>19100</v>
          </cell>
          <cell r="AF22">
            <v>500</v>
          </cell>
          <cell r="AG22" t="str">
            <v>m/日</v>
          </cell>
          <cell r="AH22">
            <v>2</v>
          </cell>
          <cell r="AM22" t="str">
            <v>調査</v>
          </cell>
          <cell r="AN22">
            <v>1</v>
          </cell>
          <cell r="AO22">
            <v>3</v>
          </cell>
        </row>
        <row r="23">
          <cell r="Y23">
            <v>21</v>
          </cell>
          <cell r="Z23">
            <v>115</v>
          </cell>
          <cell r="AA23" t="str">
            <v>本管カメラ調査工</v>
          </cell>
          <cell r="AB23" t="str">
            <v>m</v>
          </cell>
          <cell r="AC23" t="str">
            <v>○</v>
          </cell>
          <cell r="AD23">
            <v>5130</v>
          </cell>
          <cell r="AE23">
            <v>11800</v>
          </cell>
          <cell r="AF23">
            <v>300</v>
          </cell>
          <cell r="AG23" t="str">
            <v>m/日</v>
          </cell>
          <cell r="AH23">
            <v>3</v>
          </cell>
          <cell r="AK23" t="str">
            <v>○</v>
          </cell>
          <cell r="AM23" t="str">
            <v>調査</v>
          </cell>
          <cell r="AN23">
            <v>1</v>
          </cell>
          <cell r="AO23">
            <v>2</v>
          </cell>
        </row>
        <row r="24">
          <cell r="Y24">
            <v>22</v>
          </cell>
          <cell r="Z24">
            <v>116</v>
          </cell>
          <cell r="AA24" t="str">
            <v>取付管特殊カメラ据付工</v>
          </cell>
          <cell r="AB24" t="str">
            <v>m</v>
          </cell>
          <cell r="AC24" t="str">
            <v>○</v>
          </cell>
          <cell r="AD24">
            <v>550</v>
          </cell>
          <cell r="AE24">
            <v>8670</v>
          </cell>
          <cell r="AF24">
            <v>400</v>
          </cell>
          <cell r="AG24" t="str">
            <v>m/日</v>
          </cell>
          <cell r="AH24">
            <v>2</v>
          </cell>
          <cell r="AL24" t="str">
            <v>人孔から桝までの逓下距離を計上、連続の場合は追加距離を計上</v>
          </cell>
          <cell r="AM24" t="str">
            <v>調査</v>
          </cell>
          <cell r="AN24">
            <v>1</v>
          </cell>
          <cell r="AO24">
            <v>1</v>
          </cell>
        </row>
        <row r="25">
          <cell r="Y25">
            <v>23</v>
          </cell>
          <cell r="Z25">
            <v>117</v>
          </cell>
          <cell r="AA25" t="str">
            <v>取付管特殊カメラ調査工</v>
          </cell>
          <cell r="AB25" t="str">
            <v>ヵ所</v>
          </cell>
          <cell r="AC25" t="str">
            <v>○</v>
          </cell>
          <cell r="AD25">
            <v>4700</v>
          </cell>
          <cell r="AE25">
            <v>29700</v>
          </cell>
          <cell r="AF25">
            <v>12</v>
          </cell>
          <cell r="AG25" t="str">
            <v>ヵ所/日</v>
          </cell>
          <cell r="AH25">
            <v>2</v>
          </cell>
          <cell r="AM25" t="str">
            <v>調査</v>
          </cell>
          <cell r="AN25">
            <v>1</v>
          </cell>
          <cell r="AO25">
            <v>2</v>
          </cell>
        </row>
        <row r="26">
          <cell r="Y26">
            <v>24</v>
          </cell>
          <cell r="Z26">
            <v>118</v>
          </cell>
          <cell r="AA26" t="str">
            <v>取付管清掃工</v>
          </cell>
          <cell r="AB26" t="str">
            <v>ヵ所</v>
          </cell>
          <cell r="AC26" t="str">
            <v>○</v>
          </cell>
          <cell r="AD26">
            <v>2300</v>
          </cell>
          <cell r="AE26">
            <v>630</v>
          </cell>
          <cell r="AF26">
            <v>24</v>
          </cell>
          <cell r="AG26" t="str">
            <v>ヵ所/日</v>
          </cell>
          <cell r="AH26">
            <v>2</v>
          </cell>
          <cell r="AK26" t="str">
            <v>○</v>
          </cell>
          <cell r="AL26" t="str">
            <v>高圧洗浄車、汚泥吸引車による洗浄</v>
          </cell>
          <cell r="AM26" t="str">
            <v>清掃</v>
          </cell>
          <cell r="AN26">
            <v>1</v>
          </cell>
          <cell r="AO26">
            <v>1</v>
          </cell>
        </row>
        <row r="27">
          <cell r="Y27">
            <v>25</v>
          </cell>
          <cell r="Z27">
            <v>119</v>
          </cell>
          <cell r="AA27" t="str">
            <v>取付管清掃工（未作業）</v>
          </cell>
          <cell r="AB27" t="str">
            <v>ヵ所</v>
          </cell>
          <cell r="AC27" t="str">
            <v>○</v>
          </cell>
          <cell r="AD27">
            <v>29700</v>
          </cell>
          <cell r="AE27">
            <v>1580</v>
          </cell>
          <cell r="AF27">
            <v>40</v>
          </cell>
          <cell r="AG27" t="str">
            <v>ヵ所/日</v>
          </cell>
          <cell r="AH27">
            <v>2</v>
          </cell>
          <cell r="AL27" t="str">
            <v>現地調査点検（桝取付管）＋高圧洗浄車（未作業）</v>
          </cell>
          <cell r="AM27" t="str">
            <v>清掃</v>
          </cell>
          <cell r="AN27">
            <v>1</v>
          </cell>
          <cell r="AO27">
            <v>2</v>
          </cell>
        </row>
        <row r="28">
          <cell r="Y28">
            <v>26</v>
          </cell>
          <cell r="Z28">
            <v>120</v>
          </cell>
          <cell r="AA28" t="str">
            <v>高圧洗浄車運転工</v>
          </cell>
          <cell r="AB28" t="str">
            <v>h</v>
          </cell>
          <cell r="AC28" t="str">
            <v>○</v>
          </cell>
          <cell r="AD28">
            <v>21800</v>
          </cell>
          <cell r="AE28">
            <v>510</v>
          </cell>
          <cell r="AF28">
            <v>8</v>
          </cell>
          <cell r="AG28" t="str">
            <v>h/日</v>
          </cell>
          <cell r="AH28">
            <v>2</v>
          </cell>
          <cell r="AJ28" t="str">
            <v>○</v>
          </cell>
          <cell r="AK28" t="str">
            <v>○</v>
          </cell>
          <cell r="AL28" t="str">
            <v>1現場単位で清掃作業開始から清掃終了までの時間を計上</v>
          </cell>
          <cell r="AM28" t="str">
            <v>清掃</v>
          </cell>
          <cell r="AN28">
            <v>1</v>
          </cell>
          <cell r="AO28">
            <v>1</v>
          </cell>
        </row>
        <row r="29">
          <cell r="Y29">
            <v>27</v>
          </cell>
          <cell r="Z29">
            <v>121</v>
          </cell>
          <cell r="AA29" t="str">
            <v>給水車運転工</v>
          </cell>
          <cell r="AB29" t="str">
            <v>h</v>
          </cell>
          <cell r="AC29" t="str">
            <v>○</v>
          </cell>
          <cell r="AD29">
            <v>2320</v>
          </cell>
          <cell r="AE29">
            <v>18800</v>
          </cell>
          <cell r="AF29">
            <v>8</v>
          </cell>
          <cell r="AG29" t="str">
            <v>h/日</v>
          </cell>
          <cell r="AH29">
            <v>0</v>
          </cell>
          <cell r="AJ29" t="str">
            <v>○</v>
          </cell>
          <cell r="AK29" t="str">
            <v>○</v>
          </cell>
          <cell r="AL29" t="str">
            <v>1現場単位で清掃作業開始から清掃終了までの時間を計上</v>
          </cell>
          <cell r="AM29" t="str">
            <v>清掃</v>
          </cell>
          <cell r="AN29">
            <v>1</v>
          </cell>
          <cell r="AO29">
            <v>1</v>
          </cell>
        </row>
        <row r="30">
          <cell r="Y30">
            <v>28</v>
          </cell>
          <cell r="Z30">
            <v>122</v>
          </cell>
          <cell r="AA30" t="str">
            <v>本管洗浄工</v>
          </cell>
          <cell r="AB30" t="str">
            <v>m</v>
          </cell>
          <cell r="AC30" t="str">
            <v>○</v>
          </cell>
          <cell r="AD30">
            <v>470</v>
          </cell>
          <cell r="AE30">
            <v>18400</v>
          </cell>
          <cell r="AF30">
            <v>700</v>
          </cell>
          <cell r="AG30" t="str">
            <v>m/日</v>
          </cell>
          <cell r="AH30">
            <v>2</v>
          </cell>
          <cell r="AJ30" t="str">
            <v>○</v>
          </cell>
          <cell r="AK30" t="str">
            <v>○</v>
          </cell>
          <cell r="AL30" t="str">
            <v>高圧洗浄車、給水車による洗浄</v>
          </cell>
          <cell r="AM30" t="str">
            <v>清掃</v>
          </cell>
          <cell r="AN30">
            <v>1</v>
          </cell>
          <cell r="AO30">
            <v>2</v>
          </cell>
        </row>
        <row r="31">
          <cell r="Y31">
            <v>29</v>
          </cell>
          <cell r="Z31">
            <v>123</v>
          </cell>
          <cell r="AA31" t="str">
            <v>バキューム車運転工(4t)</v>
          </cell>
          <cell r="AB31" t="str">
            <v>h</v>
          </cell>
          <cell r="AC31" t="str">
            <v>○</v>
          </cell>
          <cell r="AD31">
            <v>1260</v>
          </cell>
          <cell r="AE31">
            <v>11800</v>
          </cell>
          <cell r="AF31">
            <v>8</v>
          </cell>
          <cell r="AG31" t="str">
            <v>h/日</v>
          </cell>
          <cell r="AH31">
            <v>1</v>
          </cell>
          <cell r="AJ31" t="str">
            <v>○</v>
          </cell>
          <cell r="AK31" t="str">
            <v>○</v>
          </cell>
          <cell r="AL31" t="str">
            <v>1現場単位で清掃作業開始から清掃終了までの時間を計上
沈砂洗浄センターまでの運搬時間は含まない</v>
          </cell>
          <cell r="AM31" t="str">
            <v>清掃</v>
          </cell>
          <cell r="AN31">
            <v>1</v>
          </cell>
          <cell r="AO31">
            <v>1</v>
          </cell>
        </row>
        <row r="32">
          <cell r="Y32">
            <v>30</v>
          </cell>
          <cell r="Z32">
            <v>124</v>
          </cell>
          <cell r="AA32" t="str">
            <v>バキューム車運転工(8t)</v>
          </cell>
          <cell r="AB32" t="str">
            <v>h</v>
          </cell>
          <cell r="AC32" t="str">
            <v>○</v>
          </cell>
          <cell r="AD32">
            <v>340</v>
          </cell>
          <cell r="AE32">
            <v>30600</v>
          </cell>
          <cell r="AF32">
            <v>8</v>
          </cell>
          <cell r="AG32" t="str">
            <v>h/日</v>
          </cell>
          <cell r="AH32">
            <v>1</v>
          </cell>
          <cell r="AJ32" t="str">
            <v>○</v>
          </cell>
          <cell r="AK32" t="str">
            <v>○</v>
          </cell>
          <cell r="AL32" t="str">
            <v>1現場単位で清掃作業開始から清掃終了までの時間を計上
沈砂洗浄センターまでの運搬時間は含まない</v>
          </cell>
          <cell r="AM32" t="str">
            <v>清掃</v>
          </cell>
          <cell r="AN32">
            <v>1</v>
          </cell>
          <cell r="AO32">
            <v>1</v>
          </cell>
        </row>
        <row r="33">
          <cell r="Y33">
            <v>31</v>
          </cell>
          <cell r="Z33">
            <v>125</v>
          </cell>
          <cell r="AA33" t="str">
            <v>土のう仮締切工</v>
          </cell>
          <cell r="AB33" t="str">
            <v>袋</v>
          </cell>
          <cell r="AC33" t="str">
            <v>○</v>
          </cell>
          <cell r="AD33">
            <v>13100</v>
          </cell>
          <cell r="AE33">
            <v>9170</v>
          </cell>
          <cell r="AF33">
            <v>48</v>
          </cell>
          <cell r="AG33" t="str">
            <v>袋/日</v>
          </cell>
          <cell r="AH33">
            <v>1</v>
          </cell>
          <cell r="AL33" t="str">
            <v>他の作業と組み合わせて使用する。</v>
          </cell>
          <cell r="AM33" t="str">
            <v>対応</v>
          </cell>
          <cell r="AN33">
            <v>1</v>
          </cell>
          <cell r="AO33">
            <v>1</v>
          </cell>
        </row>
        <row r="34">
          <cell r="Y34">
            <v>32</v>
          </cell>
          <cell r="Z34">
            <v>126</v>
          </cell>
          <cell r="AA34" t="str">
            <v>道路雨水桝清掃工</v>
          </cell>
          <cell r="AB34" t="str">
            <v>ヵ所</v>
          </cell>
          <cell r="AC34" t="str">
            <v>○</v>
          </cell>
          <cell r="AD34">
            <v>14500</v>
          </cell>
          <cell r="AE34">
            <v>450</v>
          </cell>
          <cell r="AF34">
            <v>150</v>
          </cell>
          <cell r="AG34" t="str">
            <v>ヵ所/日</v>
          </cell>
          <cell r="AH34">
            <v>2</v>
          </cell>
          <cell r="AM34" t="str">
            <v>清掃</v>
          </cell>
          <cell r="AN34">
            <v>1</v>
          </cell>
          <cell r="AO34">
            <v>1</v>
          </cell>
        </row>
        <row r="35">
          <cell r="Y35">
            <v>33</v>
          </cell>
          <cell r="Z35">
            <v>127</v>
          </cell>
          <cell r="AA35" t="str">
            <v>道路雨水桝・浸透桝点検工</v>
          </cell>
          <cell r="AB35" t="str">
            <v>ヵ所</v>
          </cell>
          <cell r="AC35" t="str">
            <v>○</v>
          </cell>
          <cell r="AD35">
            <v>9150</v>
          </cell>
          <cell r="AE35">
            <v>17200</v>
          </cell>
          <cell r="AF35">
            <v>150</v>
          </cell>
          <cell r="AG35" t="str">
            <v>ヵ所/日</v>
          </cell>
          <cell r="AH35">
            <v>1</v>
          </cell>
          <cell r="AL35" t="str">
            <v>防臭リング等の交換も含む、材料費別途</v>
          </cell>
          <cell r="AM35" t="str">
            <v>点検</v>
          </cell>
          <cell r="AN35">
            <v>1</v>
          </cell>
          <cell r="AO35">
            <v>3</v>
          </cell>
        </row>
        <row r="36">
          <cell r="Y36">
            <v>34</v>
          </cell>
          <cell r="Z36">
            <v>128</v>
          </cell>
          <cell r="AA36" t="str">
            <v>取付管内面補修材（φ150）</v>
          </cell>
          <cell r="AB36" t="str">
            <v>ｍ</v>
          </cell>
          <cell r="AC36" t="str">
            <v>○</v>
          </cell>
          <cell r="AD36">
            <v>23700</v>
          </cell>
          <cell r="AE36">
            <v>29600</v>
          </cell>
          <cell r="AF36">
            <v>1</v>
          </cell>
          <cell r="AG36" t="str">
            <v>ｍ/日</v>
          </cell>
          <cell r="AH36">
            <v>0</v>
          </cell>
          <cell r="AK36" t="str">
            <v>○</v>
          </cell>
          <cell r="AM36" t="str">
            <v>修繕</v>
          </cell>
          <cell r="AN36">
            <v>1</v>
          </cell>
          <cell r="AO36">
            <v>1</v>
          </cell>
        </row>
        <row r="37">
          <cell r="Y37">
            <v>35</v>
          </cell>
          <cell r="Z37">
            <v>129</v>
          </cell>
          <cell r="AA37" t="str">
            <v>取付管内面修繕工（φ150）</v>
          </cell>
          <cell r="AB37" t="str">
            <v>ヵ所</v>
          </cell>
          <cell r="AC37" t="str">
            <v>○</v>
          </cell>
          <cell r="AD37">
            <v>7770</v>
          </cell>
          <cell r="AE37">
            <v>1900</v>
          </cell>
          <cell r="AF37">
            <v>3</v>
          </cell>
          <cell r="AG37" t="str">
            <v>ヵ所/日</v>
          </cell>
          <cell r="AH37">
            <v>2</v>
          </cell>
          <cell r="AK37" t="str">
            <v>○</v>
          </cell>
          <cell r="AM37" t="str">
            <v>修繕</v>
          </cell>
          <cell r="AN37">
            <v>1</v>
          </cell>
          <cell r="AO37">
            <v>5</v>
          </cell>
        </row>
        <row r="38">
          <cell r="Y38">
            <v>36</v>
          </cell>
          <cell r="Z38">
            <v>130</v>
          </cell>
          <cell r="AA38" t="str">
            <v>管路内面修繕工（φ150～200）</v>
          </cell>
          <cell r="AB38" t="str">
            <v>ヵ所</v>
          </cell>
          <cell r="AC38" t="str">
            <v>○</v>
          </cell>
          <cell r="AD38">
            <v>360</v>
          </cell>
          <cell r="AE38">
            <v>2640</v>
          </cell>
          <cell r="AF38">
            <v>4.5</v>
          </cell>
          <cell r="AG38" t="str">
            <v>ヵ所/日</v>
          </cell>
          <cell r="AH38">
            <v>2</v>
          </cell>
          <cell r="AL38" t="str">
            <v>部分内面（0.4ｍ幅）1ヵ所当り単価</v>
          </cell>
          <cell r="AM38" t="str">
            <v>修繕</v>
          </cell>
          <cell r="AN38">
            <v>10</v>
          </cell>
          <cell r="AO38">
            <v>1</v>
          </cell>
        </row>
        <row r="39">
          <cell r="Y39">
            <v>37</v>
          </cell>
          <cell r="Z39">
            <v>131</v>
          </cell>
          <cell r="AA39" t="str">
            <v>管路内面修繕工（φ250～380）</v>
          </cell>
          <cell r="AB39" t="str">
            <v>ヵ所</v>
          </cell>
          <cell r="AC39" t="str">
            <v>○</v>
          </cell>
          <cell r="AD39">
            <v>13200</v>
          </cell>
          <cell r="AE39">
            <v>1720</v>
          </cell>
          <cell r="AF39">
            <v>4.5</v>
          </cell>
          <cell r="AG39" t="str">
            <v>ヵ所/日</v>
          </cell>
          <cell r="AH39">
            <v>2</v>
          </cell>
          <cell r="AL39" t="str">
            <v>部分内面（0.4ｍ幅）1ヵ所当り単価</v>
          </cell>
          <cell r="AM39" t="str">
            <v>修繕</v>
          </cell>
          <cell r="AN39">
            <v>10</v>
          </cell>
          <cell r="AO39">
            <v>1</v>
          </cell>
        </row>
        <row r="40">
          <cell r="Y40">
            <v>38</v>
          </cell>
          <cell r="Z40">
            <v>132</v>
          </cell>
          <cell r="AA40" t="str">
            <v>管路内面修繕工（φ400～450）</v>
          </cell>
          <cell r="AB40" t="str">
            <v>ヵ所</v>
          </cell>
          <cell r="AC40" t="str">
            <v>○</v>
          </cell>
          <cell r="AD40">
            <v>23600</v>
          </cell>
          <cell r="AE40">
            <v>33900</v>
          </cell>
          <cell r="AF40">
            <v>3.5</v>
          </cell>
          <cell r="AG40" t="str">
            <v>ヵ所/日</v>
          </cell>
          <cell r="AH40">
            <v>2</v>
          </cell>
          <cell r="AL40" t="str">
            <v>部分内面（0.4ｍ幅）1ヵ所当り単価</v>
          </cell>
          <cell r="AM40" t="str">
            <v>修繕</v>
          </cell>
          <cell r="AN40">
            <v>10</v>
          </cell>
          <cell r="AO40">
            <v>1</v>
          </cell>
        </row>
        <row r="41">
          <cell r="Y41">
            <v>39</v>
          </cell>
          <cell r="Z41">
            <v>133</v>
          </cell>
          <cell r="AA41" t="str">
            <v>管路内面修繕工（φ500～600）</v>
          </cell>
          <cell r="AB41" t="str">
            <v>ヵ所</v>
          </cell>
          <cell r="AC41" t="str">
            <v>○</v>
          </cell>
          <cell r="AD41">
            <v>1300</v>
          </cell>
          <cell r="AE41">
            <v>257900</v>
          </cell>
          <cell r="AF41">
            <v>2.5</v>
          </cell>
          <cell r="AG41" t="str">
            <v>ヵ所/日</v>
          </cell>
          <cell r="AH41">
            <v>2</v>
          </cell>
          <cell r="AL41" t="str">
            <v>部分内面（0.4ｍ幅）1ヵ所当り単価</v>
          </cell>
          <cell r="AM41" t="str">
            <v>修繕</v>
          </cell>
          <cell r="AN41">
            <v>10</v>
          </cell>
          <cell r="AO41">
            <v>1</v>
          </cell>
        </row>
        <row r="42">
          <cell r="Y42">
            <v>40</v>
          </cell>
          <cell r="Z42">
            <v>134</v>
          </cell>
          <cell r="AA42" t="str">
            <v>管路内面修繕工（φ700～750）</v>
          </cell>
          <cell r="AB42" t="str">
            <v>ヵ所</v>
          </cell>
          <cell r="AC42" t="str">
            <v>○</v>
          </cell>
          <cell r="AD42">
            <v>2120</v>
          </cell>
          <cell r="AE42">
            <v>152200</v>
          </cell>
          <cell r="AF42">
            <v>2.5</v>
          </cell>
          <cell r="AG42" t="str">
            <v>ヵ所/日</v>
          </cell>
          <cell r="AH42">
            <v>2</v>
          </cell>
          <cell r="AL42" t="str">
            <v>部分内面（0.4ｍ幅）1ヵ所当り単価</v>
          </cell>
          <cell r="AM42" t="str">
            <v>修繕</v>
          </cell>
          <cell r="AN42">
            <v>10</v>
          </cell>
          <cell r="AO42">
            <v>1</v>
          </cell>
        </row>
        <row r="43">
          <cell r="Y43">
            <v>41</v>
          </cell>
          <cell r="Z43">
            <v>135</v>
          </cell>
          <cell r="AA43" t="str">
            <v>一体型内面補修工（φ250～300）</v>
          </cell>
          <cell r="AB43" t="str">
            <v>ヵ所</v>
          </cell>
          <cell r="AC43" t="str">
            <v>○</v>
          </cell>
          <cell r="AD43">
            <v>1310</v>
          </cell>
          <cell r="AE43">
            <v>158200</v>
          </cell>
          <cell r="AF43">
            <v>3.2</v>
          </cell>
          <cell r="AG43" t="str">
            <v>ヵ所/日</v>
          </cell>
          <cell r="AH43">
            <v>2</v>
          </cell>
          <cell r="AL43" t="str">
            <v>取付管支管部分の一体化（T字型）</v>
          </cell>
          <cell r="AM43" t="str">
            <v>修繕</v>
          </cell>
          <cell r="AN43">
            <v>10</v>
          </cell>
          <cell r="AO43">
            <v>1</v>
          </cell>
        </row>
        <row r="44">
          <cell r="Y44">
            <v>42</v>
          </cell>
          <cell r="Z44">
            <v>136</v>
          </cell>
          <cell r="AA44" t="str">
            <v>一体型内面補修工（φ350）</v>
          </cell>
          <cell r="AB44" t="str">
            <v>ヵ所</v>
          </cell>
          <cell r="AC44" t="str">
            <v>○</v>
          </cell>
          <cell r="AD44">
            <v>33900</v>
          </cell>
          <cell r="AE44">
            <v>205100</v>
          </cell>
          <cell r="AF44">
            <v>2.9</v>
          </cell>
          <cell r="AG44" t="str">
            <v>ヵ所/日</v>
          </cell>
          <cell r="AH44">
            <v>2</v>
          </cell>
          <cell r="AL44" t="str">
            <v>取付管支管部分の一体化（T字型）</v>
          </cell>
          <cell r="AM44" t="str">
            <v>修繕</v>
          </cell>
          <cell r="AN44">
            <v>10</v>
          </cell>
          <cell r="AO44">
            <v>1</v>
          </cell>
        </row>
        <row r="45">
          <cell r="Y45">
            <v>43</v>
          </cell>
          <cell r="Z45">
            <v>137</v>
          </cell>
          <cell r="AA45" t="str">
            <v>一体型内面補修工（φ400～450）</v>
          </cell>
          <cell r="AB45" t="str">
            <v>ヵ所</v>
          </cell>
          <cell r="AC45" t="str">
            <v>○</v>
          </cell>
          <cell r="AD45">
            <v>206400</v>
          </cell>
          <cell r="AE45">
            <v>285200</v>
          </cell>
          <cell r="AF45">
            <v>2.5</v>
          </cell>
          <cell r="AG45" t="str">
            <v>ヵ所/日</v>
          </cell>
          <cell r="AH45">
            <v>2</v>
          </cell>
          <cell r="AL45" t="str">
            <v>取付管支管部分の一体化（T字型）</v>
          </cell>
          <cell r="AM45" t="str">
            <v>修繕</v>
          </cell>
          <cell r="AN45">
            <v>10</v>
          </cell>
          <cell r="AO45">
            <v>1</v>
          </cell>
        </row>
        <row r="46">
          <cell r="Y46">
            <v>44</v>
          </cell>
          <cell r="Z46">
            <v>138</v>
          </cell>
          <cell r="AA46" t="str">
            <v>段差修正工（φ250～350）</v>
          </cell>
          <cell r="AB46" t="str">
            <v>ヵ所</v>
          </cell>
          <cell r="AC46" t="str">
            <v>○</v>
          </cell>
          <cell r="AD46">
            <v>129600</v>
          </cell>
          <cell r="AE46">
            <v>327900</v>
          </cell>
          <cell r="AF46">
            <v>5</v>
          </cell>
          <cell r="AG46" t="str">
            <v>ヵ所/日</v>
          </cell>
          <cell r="AH46">
            <v>0</v>
          </cell>
          <cell r="AL46" t="str">
            <v>本管目地ズレの段差修正</v>
          </cell>
          <cell r="AM46" t="str">
            <v>修繕</v>
          </cell>
          <cell r="AN46">
            <v>1</v>
          </cell>
          <cell r="AO46">
            <v>1</v>
          </cell>
        </row>
        <row r="47">
          <cell r="Y47">
            <v>45</v>
          </cell>
          <cell r="Z47">
            <v>139</v>
          </cell>
          <cell r="AA47" t="str">
            <v>パッカー止水工（φ250～350）</v>
          </cell>
          <cell r="AB47" t="str">
            <v>L</v>
          </cell>
          <cell r="AC47" t="str">
            <v>○</v>
          </cell>
          <cell r="AD47">
            <v>135600</v>
          </cell>
          <cell r="AE47">
            <v>215900</v>
          </cell>
          <cell r="AF47">
            <v>187.5</v>
          </cell>
          <cell r="AG47" t="str">
            <v>L/日</v>
          </cell>
          <cell r="AH47">
            <v>2</v>
          </cell>
          <cell r="AL47" t="str">
            <v>本管目地等の止水</v>
          </cell>
          <cell r="AM47" t="str">
            <v>修繕</v>
          </cell>
          <cell r="AN47">
            <v>1</v>
          </cell>
          <cell r="AO47">
            <v>1</v>
          </cell>
        </row>
        <row r="48">
          <cell r="Y48">
            <v>46</v>
          </cell>
          <cell r="Z48">
            <v>140</v>
          </cell>
          <cell r="AA48" t="str">
            <v>パッカー止水工（φ400～600）</v>
          </cell>
          <cell r="AB48" t="str">
            <v>L</v>
          </cell>
          <cell r="AC48" t="str">
            <v>○</v>
          </cell>
          <cell r="AD48">
            <v>176000</v>
          </cell>
          <cell r="AE48">
            <v>243100</v>
          </cell>
          <cell r="AF48">
            <v>255.2</v>
          </cell>
          <cell r="AG48" t="str">
            <v>L/日</v>
          </cell>
          <cell r="AH48">
            <v>2</v>
          </cell>
          <cell r="AL48" t="str">
            <v>本管目地等の止水</v>
          </cell>
          <cell r="AM48" t="str">
            <v>修繕</v>
          </cell>
          <cell r="AN48">
            <v>1</v>
          </cell>
          <cell r="AO48">
            <v>1</v>
          </cell>
        </row>
        <row r="49">
          <cell r="Y49">
            <v>47</v>
          </cell>
          <cell r="Z49">
            <v>141</v>
          </cell>
          <cell r="AA49" t="str">
            <v>突出取付管除去工（機械）</v>
          </cell>
          <cell r="AB49" t="str">
            <v>ヵ所</v>
          </cell>
          <cell r="AC49" t="str">
            <v>○</v>
          </cell>
          <cell r="AD49">
            <v>244500</v>
          </cell>
          <cell r="AE49">
            <v>290300</v>
          </cell>
          <cell r="AF49">
            <v>10</v>
          </cell>
          <cell r="AG49" t="str">
            <v>ヵ所/日</v>
          </cell>
          <cell r="AH49">
            <v>2</v>
          </cell>
          <cell r="AL49" t="str">
            <v>本管（φ８００未満）の突出取付管の除去</v>
          </cell>
          <cell r="AM49" t="str">
            <v>修繕</v>
          </cell>
          <cell r="AN49">
            <v>1</v>
          </cell>
          <cell r="AO49">
            <v>1</v>
          </cell>
        </row>
        <row r="50">
          <cell r="Y50">
            <v>48</v>
          </cell>
          <cell r="Z50">
            <v>142</v>
          </cell>
          <cell r="AA50" t="str">
            <v>モルタル除去工（機械）</v>
          </cell>
          <cell r="AB50" t="str">
            <v>ヵ所</v>
          </cell>
          <cell r="AC50" t="str">
            <v>○</v>
          </cell>
          <cell r="AD50">
            <v>287200</v>
          </cell>
          <cell r="AE50">
            <v>80700</v>
          </cell>
          <cell r="AF50">
            <v>10</v>
          </cell>
          <cell r="AG50" t="str">
            <v>ヵ所/日</v>
          </cell>
          <cell r="AH50">
            <v>2</v>
          </cell>
          <cell r="AL50" t="str">
            <v>本管（φ８００未満）のモルタルの除去</v>
          </cell>
          <cell r="AM50" t="str">
            <v>修繕</v>
          </cell>
          <cell r="AN50">
            <v>1</v>
          </cell>
          <cell r="AO50">
            <v>1</v>
          </cell>
        </row>
        <row r="51">
          <cell r="Y51">
            <v>49</v>
          </cell>
          <cell r="Z51">
            <v>143</v>
          </cell>
          <cell r="AA51" t="str">
            <v>木根・パッキン除去工（機械）</v>
          </cell>
          <cell r="AB51" t="str">
            <v>ヵ所</v>
          </cell>
          <cell r="AC51" t="str">
            <v>○</v>
          </cell>
          <cell r="AD51">
            <v>184100</v>
          </cell>
          <cell r="AE51">
            <v>4040</v>
          </cell>
          <cell r="AF51">
            <v>15</v>
          </cell>
          <cell r="AG51" t="str">
            <v>ヵ所/日</v>
          </cell>
          <cell r="AH51">
            <v>2</v>
          </cell>
          <cell r="AL51" t="str">
            <v>本管（φ８００未満）の木根・パッキンの除去</v>
          </cell>
          <cell r="AM51" t="str">
            <v>修繕</v>
          </cell>
          <cell r="AN51">
            <v>1</v>
          </cell>
          <cell r="AO51">
            <v>1</v>
          </cell>
        </row>
        <row r="52">
          <cell r="Y52">
            <v>50</v>
          </cell>
          <cell r="Z52">
            <v>144</v>
          </cell>
          <cell r="AA52" t="str">
            <v>モルタル等除去工（人力）</v>
          </cell>
          <cell r="AB52" t="str">
            <v>ヵ所</v>
          </cell>
          <cell r="AC52" t="str">
            <v>○</v>
          </cell>
          <cell r="AD52">
            <v>208100</v>
          </cell>
          <cell r="AE52">
            <v>3170</v>
          </cell>
          <cell r="AF52">
            <v>10</v>
          </cell>
          <cell r="AG52" t="str">
            <v>ヵ所/日</v>
          </cell>
          <cell r="AH52">
            <v>2</v>
          </cell>
          <cell r="AL52" t="str">
            <v>木根・パッキン・モルタルの人力による除去は同じ単価のため統一</v>
          </cell>
          <cell r="AM52" t="str">
            <v>修繕</v>
          </cell>
          <cell r="AN52">
            <v>1</v>
          </cell>
          <cell r="AO52">
            <v>1</v>
          </cell>
        </row>
        <row r="53">
          <cell r="Y53">
            <v>51</v>
          </cell>
          <cell r="Z53">
            <v>145</v>
          </cell>
          <cell r="AA53" t="str">
            <v>取付管口仕上工（機械）</v>
          </cell>
          <cell r="AB53" t="str">
            <v>ヵ所</v>
          </cell>
          <cell r="AC53" t="str">
            <v>○</v>
          </cell>
          <cell r="AD53">
            <v>249600</v>
          </cell>
          <cell r="AE53">
            <v>58500</v>
          </cell>
          <cell r="AF53">
            <v>9</v>
          </cell>
          <cell r="AG53" t="str">
            <v>ヵ所/日</v>
          </cell>
          <cell r="AH53">
            <v>2</v>
          </cell>
          <cell r="AM53" t="str">
            <v>修繕</v>
          </cell>
          <cell r="AN53">
            <v>1</v>
          </cell>
          <cell r="AO53">
            <v>1</v>
          </cell>
        </row>
        <row r="54">
          <cell r="Y54">
            <v>52</v>
          </cell>
          <cell r="Z54">
            <v>146</v>
          </cell>
          <cell r="AA54" t="str">
            <v>モルタル補修工</v>
          </cell>
          <cell r="AB54" t="str">
            <v>m2</v>
          </cell>
          <cell r="AC54" t="str">
            <v>○</v>
          </cell>
          <cell r="AD54">
            <v>68900</v>
          </cell>
          <cell r="AE54">
            <v>61500</v>
          </cell>
          <cell r="AF54">
            <v>13.2</v>
          </cell>
          <cell r="AG54" t="str">
            <v>m2/日</v>
          </cell>
          <cell r="AH54">
            <v>0</v>
          </cell>
          <cell r="AJ54" t="str">
            <v>○</v>
          </cell>
          <cell r="AK54" t="str">
            <v>○</v>
          </cell>
          <cell r="AL54" t="str">
            <v>モルタルによる補修</v>
          </cell>
          <cell r="AM54" t="str">
            <v>修繕</v>
          </cell>
          <cell r="AN54">
            <v>1</v>
          </cell>
          <cell r="AO54">
            <v>2</v>
          </cell>
        </row>
        <row r="55">
          <cell r="Y55">
            <v>53</v>
          </cell>
          <cell r="Z55">
            <v>147</v>
          </cell>
          <cell r="AA55" t="str">
            <v>インバート・躯体等補修工（5cm未満）</v>
          </cell>
          <cell r="AB55" t="str">
            <v>m2</v>
          </cell>
          <cell r="AC55" t="str">
            <v>○</v>
          </cell>
          <cell r="AD55">
            <v>3430</v>
          </cell>
          <cell r="AE55">
            <v>41000</v>
          </cell>
          <cell r="AF55">
            <v>13.2</v>
          </cell>
          <cell r="AG55" t="str">
            <v>m2/日</v>
          </cell>
          <cell r="AH55">
            <v>0</v>
          </cell>
          <cell r="AJ55" t="str">
            <v>○</v>
          </cell>
          <cell r="AK55" t="str">
            <v>○</v>
          </cell>
          <cell r="AL55" t="str">
            <v>止水モルタルによる補修（桝内、マンホール内、本管内共通）平均施工厚が5cm未満</v>
          </cell>
          <cell r="AM55" t="str">
            <v>修繕</v>
          </cell>
          <cell r="AN55">
            <v>1</v>
          </cell>
          <cell r="AO55">
            <v>2</v>
          </cell>
        </row>
        <row r="56">
          <cell r="Y56">
            <v>54</v>
          </cell>
          <cell r="Z56">
            <v>148</v>
          </cell>
          <cell r="AA56" t="str">
            <v>目地補修工</v>
          </cell>
          <cell r="AB56" t="str">
            <v>m</v>
          </cell>
          <cell r="AC56" t="str">
            <v>○</v>
          </cell>
          <cell r="AD56">
            <v>2720</v>
          </cell>
          <cell r="AE56">
            <v>29000</v>
          </cell>
          <cell r="AF56">
            <v>14.13</v>
          </cell>
          <cell r="AG56" t="str">
            <v>m/日</v>
          </cell>
          <cell r="AH56">
            <v>1</v>
          </cell>
          <cell r="AL56" t="str">
            <v>Vカット止水工の延長</v>
          </cell>
          <cell r="AM56" t="str">
            <v>修繕</v>
          </cell>
          <cell r="AN56">
            <v>1</v>
          </cell>
          <cell r="AO56">
            <v>2</v>
          </cell>
        </row>
        <row r="57">
          <cell r="Y57">
            <v>55</v>
          </cell>
          <cell r="Z57">
            <v>149</v>
          </cell>
          <cell r="AA57" t="str">
            <v>陥没仮復旧工</v>
          </cell>
          <cell r="AB57" t="str">
            <v>m3</v>
          </cell>
          <cell r="AC57" t="str">
            <v>○</v>
          </cell>
          <cell r="AD57">
            <v>47500</v>
          </cell>
          <cell r="AE57">
            <v>68600</v>
          </cell>
          <cell r="AF57">
            <v>16.5</v>
          </cell>
          <cell r="AG57" t="str">
            <v>m3/日</v>
          </cell>
          <cell r="AH57">
            <v>2</v>
          </cell>
          <cell r="AK57" t="str">
            <v>○</v>
          </cell>
          <cell r="AM57" t="str">
            <v>対応</v>
          </cell>
          <cell r="AN57">
            <v>1</v>
          </cell>
          <cell r="AO57">
            <v>2</v>
          </cell>
        </row>
        <row r="58">
          <cell r="Y58">
            <v>56</v>
          </cell>
          <cell r="Z58">
            <v>150</v>
          </cell>
          <cell r="AA58" t="str">
            <v>舗装復旧工</v>
          </cell>
          <cell r="AB58" t="str">
            <v>m2</v>
          </cell>
          <cell r="AC58" t="str">
            <v>○</v>
          </cell>
          <cell r="AD58">
            <v>49300</v>
          </cell>
          <cell r="AE58">
            <v>61200</v>
          </cell>
          <cell r="AF58">
            <v>37.04</v>
          </cell>
          <cell r="AG58" t="str">
            <v>m2/日</v>
          </cell>
          <cell r="AH58">
            <v>2</v>
          </cell>
          <cell r="AK58" t="str">
            <v>○</v>
          </cell>
          <cell r="AM58" t="str">
            <v>対応</v>
          </cell>
          <cell r="AN58">
            <v>1</v>
          </cell>
          <cell r="AO58">
            <v>2</v>
          </cell>
        </row>
        <row r="59">
          <cell r="Y59">
            <v>57</v>
          </cell>
          <cell r="Z59">
            <v>151</v>
          </cell>
          <cell r="AA59" t="str">
            <v>舗装仮復旧工</v>
          </cell>
          <cell r="AB59" t="str">
            <v>m2</v>
          </cell>
          <cell r="AC59" t="str">
            <v>○</v>
          </cell>
          <cell r="AD59">
            <v>32900</v>
          </cell>
          <cell r="AE59">
            <v>119000</v>
          </cell>
          <cell r="AF59">
            <v>250</v>
          </cell>
          <cell r="AG59" t="str">
            <v>m2/日</v>
          </cell>
          <cell r="AH59">
            <v>2</v>
          </cell>
          <cell r="AM59" t="str">
            <v>対応</v>
          </cell>
          <cell r="AN59">
            <v>1</v>
          </cell>
          <cell r="AO59">
            <v>2</v>
          </cell>
        </row>
        <row r="60">
          <cell r="Y60">
            <v>58</v>
          </cell>
          <cell r="Z60">
            <v>152</v>
          </cell>
          <cell r="AA60" t="str">
            <v>インターロッキング復旧工</v>
          </cell>
          <cell r="AB60" t="str">
            <v>m2</v>
          </cell>
          <cell r="AC60" t="str">
            <v>○</v>
          </cell>
          <cell r="AD60">
            <v>19300</v>
          </cell>
          <cell r="AE60">
            <v>15000</v>
          </cell>
          <cell r="AF60">
            <v>66.7</v>
          </cell>
          <cell r="AG60" t="str">
            <v>m2/日</v>
          </cell>
          <cell r="AH60">
            <v>1</v>
          </cell>
          <cell r="AM60" t="str">
            <v>対応</v>
          </cell>
          <cell r="AN60">
            <v>1</v>
          </cell>
          <cell r="AO60">
            <v>2</v>
          </cell>
        </row>
        <row r="61">
          <cell r="Y61">
            <v>59</v>
          </cell>
          <cell r="Z61">
            <v>153</v>
          </cell>
          <cell r="AA61" t="str">
            <v>掘削工</v>
          </cell>
          <cell r="AB61" t="str">
            <v>m3</v>
          </cell>
          <cell r="AC61" t="str">
            <v>○</v>
          </cell>
          <cell r="AD61">
            <v>56000</v>
          </cell>
          <cell r="AE61">
            <v>41300</v>
          </cell>
          <cell r="AF61">
            <v>2.2000000000000002</v>
          </cell>
          <cell r="AG61" t="str">
            <v>m3/日</v>
          </cell>
          <cell r="AH61">
            <v>1</v>
          </cell>
          <cell r="AL61" t="str">
            <v>掘削及び発生土埋戻し</v>
          </cell>
          <cell r="AM61" t="str">
            <v>対応</v>
          </cell>
          <cell r="AN61">
            <v>1</v>
          </cell>
          <cell r="AO61">
            <v>1</v>
          </cell>
        </row>
        <row r="62">
          <cell r="Y62">
            <v>60</v>
          </cell>
          <cell r="Z62" t="str">
            <v/>
          </cell>
          <cell r="AA62" t="str">
            <v>除草工</v>
          </cell>
          <cell r="AB62" t="str">
            <v>m2</v>
          </cell>
          <cell r="AD62">
            <v>59700</v>
          </cell>
          <cell r="AE62" t="str">
            <v>-</v>
          </cell>
          <cell r="AF62">
            <v>1000</v>
          </cell>
          <cell r="AG62" t="str">
            <v>m2/日</v>
          </cell>
          <cell r="AH62">
            <v>1.29</v>
          </cell>
          <cell r="AI62" t="str">
            <v>★</v>
          </cell>
          <cell r="AM62" t="str">
            <v>対応</v>
          </cell>
          <cell r="AN62">
            <v>1</v>
          </cell>
          <cell r="AO62">
            <v>1</v>
          </cell>
        </row>
        <row r="63">
          <cell r="Y63">
            <v>61</v>
          </cell>
          <cell r="Z63">
            <v>154</v>
          </cell>
          <cell r="AA63" t="str">
            <v>除雪工</v>
          </cell>
          <cell r="AB63" t="str">
            <v>ヵ所</v>
          </cell>
          <cell r="AC63" t="str">
            <v>○</v>
          </cell>
          <cell r="AD63">
            <v>116700</v>
          </cell>
          <cell r="AE63">
            <v>13100</v>
          </cell>
          <cell r="AF63">
            <v>12</v>
          </cell>
          <cell r="AG63" t="str">
            <v>ヵ所/日</v>
          </cell>
          <cell r="AH63">
            <v>1</v>
          </cell>
          <cell r="AL63" t="str">
            <v>1か所当り　1.5×1.5×1.0＝2.25ｍ３</v>
          </cell>
          <cell r="AM63" t="str">
            <v>対応</v>
          </cell>
          <cell r="AN63">
            <v>1</v>
          </cell>
          <cell r="AO63">
            <v>1</v>
          </cell>
        </row>
        <row r="64">
          <cell r="Y64">
            <v>62</v>
          </cell>
          <cell r="Z64" t="str">
            <v/>
          </cell>
          <cell r="AA64" t="str">
            <v>管理用地境界杭点検工</v>
          </cell>
          <cell r="AB64" t="str">
            <v>ヵ所</v>
          </cell>
          <cell r="AD64">
            <v>11100</v>
          </cell>
          <cell r="AE64" t="str">
            <v>-</v>
          </cell>
          <cell r="AF64">
            <v>150</v>
          </cell>
          <cell r="AG64" t="str">
            <v>ヵ所/日</v>
          </cell>
          <cell r="AH64">
            <v>0</v>
          </cell>
          <cell r="AM64" t="str">
            <v>点検</v>
          </cell>
          <cell r="AN64">
            <v>1</v>
          </cell>
          <cell r="AO64">
            <v>2</v>
          </cell>
        </row>
        <row r="65">
          <cell r="Y65">
            <v>63</v>
          </cell>
          <cell r="Z65">
            <v>155</v>
          </cell>
          <cell r="AA65" t="str">
            <v>油脂類等追跡調査工</v>
          </cell>
          <cell r="AB65" t="str">
            <v>h</v>
          </cell>
          <cell r="AC65" t="str">
            <v>○</v>
          </cell>
          <cell r="AD65">
            <v>38700</v>
          </cell>
          <cell r="AE65">
            <v>14100</v>
          </cell>
          <cell r="AF65">
            <v>8</v>
          </cell>
          <cell r="AG65" t="str">
            <v>h/日</v>
          </cell>
          <cell r="AH65">
            <v>0</v>
          </cell>
          <cell r="AM65" t="str">
            <v>点検</v>
          </cell>
          <cell r="AN65">
            <v>1</v>
          </cell>
          <cell r="AO65">
            <v>2</v>
          </cell>
        </row>
        <row r="66">
          <cell r="Y66">
            <v>64</v>
          </cell>
          <cell r="Z66">
            <v>156</v>
          </cell>
          <cell r="AA66" t="str">
            <v>下水道管路巡視点検工</v>
          </cell>
          <cell r="AB66" t="str">
            <v>ｋm</v>
          </cell>
          <cell r="AC66" t="str">
            <v>○</v>
          </cell>
          <cell r="AD66">
            <v>10300</v>
          </cell>
          <cell r="AE66">
            <v>6830</v>
          </cell>
          <cell r="AF66">
            <v>100</v>
          </cell>
          <cell r="AG66" t="str">
            <v>ｋm/日</v>
          </cell>
          <cell r="AH66">
            <v>0</v>
          </cell>
          <cell r="AL66" t="str">
            <v>マンホール巡視点検工と統合。車両を用いて、緊急輸送路や重要幹線に異常がないか、点検する。</v>
          </cell>
          <cell r="AM66" t="str">
            <v>点検</v>
          </cell>
          <cell r="AN66">
            <v>1</v>
          </cell>
          <cell r="AO66">
            <v>2</v>
          </cell>
        </row>
        <row r="67">
          <cell r="Y67">
            <v>65</v>
          </cell>
          <cell r="Z67">
            <v>157</v>
          </cell>
          <cell r="AA67" t="str">
            <v>マンホール巡視点検工</v>
          </cell>
          <cell r="AB67" t="str">
            <v>ｋm</v>
          </cell>
          <cell r="AC67" t="str">
            <v>○</v>
          </cell>
          <cell r="AD67">
            <v>13600</v>
          </cell>
          <cell r="AE67">
            <v>28000</v>
          </cell>
          <cell r="AF67">
            <v>100</v>
          </cell>
          <cell r="AG67" t="str">
            <v>ｋm/日</v>
          </cell>
          <cell r="AH67">
            <v>0</v>
          </cell>
          <cell r="AM67" t="str">
            <v>点検</v>
          </cell>
          <cell r="AN67">
            <v>1</v>
          </cell>
        </row>
        <row r="68">
          <cell r="Y68">
            <v>66</v>
          </cell>
          <cell r="Z68" t="str">
            <v/>
          </cell>
          <cell r="AA68" t="str">
            <v>コンクリート殻運搬処理工</v>
          </cell>
          <cell r="AB68" t="str">
            <v>t</v>
          </cell>
          <cell r="AD68">
            <v>6730</v>
          </cell>
          <cell r="AE68" t="str">
            <v>-</v>
          </cell>
          <cell r="AF68">
            <v>1</v>
          </cell>
          <cell r="AG68" t="str">
            <v>t/日</v>
          </cell>
          <cell r="AH68">
            <v>0</v>
          </cell>
          <cell r="AI68" t="str">
            <v>★</v>
          </cell>
          <cell r="AJ68" t="str">
            <v>○</v>
          </cell>
          <cell r="AK68" t="str">
            <v>○</v>
          </cell>
          <cell r="AM68" t="str">
            <v>処理</v>
          </cell>
          <cell r="AN68">
            <v>1</v>
          </cell>
          <cell r="AO68">
            <v>1</v>
          </cell>
        </row>
        <row r="69">
          <cell r="Y69">
            <v>67</v>
          </cell>
          <cell r="Z69" t="str">
            <v/>
          </cell>
          <cell r="AA69" t="str">
            <v>舗装殻運搬工</v>
          </cell>
          <cell r="AB69" t="str">
            <v>t</v>
          </cell>
          <cell r="AD69">
            <v>18700</v>
          </cell>
          <cell r="AE69" t="str">
            <v>-</v>
          </cell>
          <cell r="AF69">
            <v>1</v>
          </cell>
          <cell r="AG69" t="str">
            <v>t/日</v>
          </cell>
          <cell r="AH69">
            <v>0</v>
          </cell>
          <cell r="AI69" t="str">
            <v>★</v>
          </cell>
          <cell r="AM69" t="str">
            <v>処理</v>
          </cell>
          <cell r="AN69">
            <v>1</v>
          </cell>
          <cell r="AO69">
            <v>1</v>
          </cell>
        </row>
        <row r="70">
          <cell r="Y70">
            <v>68</v>
          </cell>
          <cell r="Z70" t="str">
            <v/>
          </cell>
          <cell r="AA70" t="str">
            <v>土砂運搬工</v>
          </cell>
          <cell r="AB70" t="str">
            <v>m3</v>
          </cell>
          <cell r="AD70">
            <v>140</v>
          </cell>
          <cell r="AE70" t="str">
            <v>-</v>
          </cell>
          <cell r="AF70">
            <v>1</v>
          </cell>
          <cell r="AG70" t="str">
            <v>m3/日</v>
          </cell>
          <cell r="AH70">
            <v>0</v>
          </cell>
          <cell r="AI70" t="str">
            <v>★</v>
          </cell>
          <cell r="AM70" t="str">
            <v>処理</v>
          </cell>
          <cell r="AN70">
            <v>1</v>
          </cell>
          <cell r="AO70">
            <v>1</v>
          </cell>
        </row>
        <row r="71">
          <cell r="Y71">
            <v>69</v>
          </cell>
          <cell r="Z71" t="str">
            <v/>
          </cell>
          <cell r="AA71" t="str">
            <v>塩ビ廃材運搬処理工</v>
          </cell>
          <cell r="AB71" t="str">
            <v>t</v>
          </cell>
          <cell r="AD71">
            <v>990</v>
          </cell>
          <cell r="AE71" t="str">
            <v>-</v>
          </cell>
          <cell r="AF71">
            <v>1</v>
          </cell>
          <cell r="AG71" t="str">
            <v>t/日</v>
          </cell>
          <cell r="AH71">
            <v>0</v>
          </cell>
          <cell r="AI71" t="str">
            <v>★</v>
          </cell>
          <cell r="AK71" t="str">
            <v>○</v>
          </cell>
          <cell r="AM71" t="str">
            <v>処理</v>
          </cell>
          <cell r="AN71">
            <v>1</v>
          </cell>
          <cell r="AO71">
            <v>1</v>
          </cell>
        </row>
        <row r="72">
          <cell r="Y72">
            <v>70</v>
          </cell>
          <cell r="Z72" t="str">
            <v/>
          </cell>
          <cell r="AA72" t="str">
            <v>廃プラスチック運搬処理工</v>
          </cell>
          <cell r="AB72" t="str">
            <v>t</v>
          </cell>
          <cell r="AD72">
            <v>1560</v>
          </cell>
          <cell r="AE72" t="str">
            <v>-</v>
          </cell>
          <cell r="AF72">
            <v>1</v>
          </cell>
          <cell r="AG72" t="str">
            <v>t/日</v>
          </cell>
          <cell r="AH72">
            <v>0</v>
          </cell>
          <cell r="AI72" t="str">
            <v>★</v>
          </cell>
          <cell r="AM72" t="str">
            <v>処理</v>
          </cell>
          <cell r="AN72">
            <v>1</v>
          </cell>
          <cell r="AO72">
            <v>1</v>
          </cell>
        </row>
        <row r="73">
          <cell r="Y73">
            <v>71</v>
          </cell>
          <cell r="Z73" t="str">
            <v/>
          </cell>
          <cell r="AA73" t="str">
            <v>濁水運搬処理工</v>
          </cell>
          <cell r="AB73" t="str">
            <v>t</v>
          </cell>
          <cell r="AD73">
            <v>5960</v>
          </cell>
          <cell r="AE73" t="str">
            <v>-</v>
          </cell>
          <cell r="AF73">
            <v>1</v>
          </cell>
          <cell r="AG73" t="str">
            <v>t/日</v>
          </cell>
          <cell r="AH73">
            <v>0</v>
          </cell>
          <cell r="AI73" t="str">
            <v>★</v>
          </cell>
          <cell r="AM73" t="str">
            <v>対応</v>
          </cell>
          <cell r="AN73">
            <v>1</v>
          </cell>
          <cell r="AO73">
            <v>1</v>
          </cell>
        </row>
        <row r="74">
          <cell r="Y74">
            <v>72</v>
          </cell>
          <cell r="Z74" t="str">
            <v/>
          </cell>
          <cell r="AA74" t="str">
            <v>下水道汚泥等運搬工（４ｔ）</v>
          </cell>
          <cell r="AB74" t="str">
            <v>回</v>
          </cell>
          <cell r="AD74">
            <v>280</v>
          </cell>
          <cell r="AE74" t="str">
            <v>-</v>
          </cell>
          <cell r="AF74">
            <v>1</v>
          </cell>
          <cell r="AG74" t="str">
            <v>回/日</v>
          </cell>
          <cell r="AH74">
            <v>0</v>
          </cell>
          <cell r="AI74" t="str">
            <v>★</v>
          </cell>
          <cell r="AM74" t="str">
            <v>清掃</v>
          </cell>
          <cell r="AN74">
            <v>1</v>
          </cell>
          <cell r="AO74">
            <v>1</v>
          </cell>
        </row>
        <row r="75">
          <cell r="Y75">
            <v>73</v>
          </cell>
          <cell r="Z75" t="str">
            <v/>
          </cell>
          <cell r="AA75" t="str">
            <v>下水道汚泥等運搬工（８ｔ）</v>
          </cell>
          <cell r="AB75" t="str">
            <v>回</v>
          </cell>
          <cell r="AD75">
            <v>880</v>
          </cell>
          <cell r="AE75" t="str">
            <v>-</v>
          </cell>
          <cell r="AF75">
            <v>1</v>
          </cell>
          <cell r="AG75" t="str">
            <v>回/日</v>
          </cell>
          <cell r="AH75">
            <v>0</v>
          </cell>
          <cell r="AI75" t="str">
            <v>★</v>
          </cell>
          <cell r="AM75" t="str">
            <v>清掃</v>
          </cell>
          <cell r="AN75">
            <v>1</v>
          </cell>
          <cell r="AO75">
            <v>1</v>
          </cell>
        </row>
        <row r="76">
          <cell r="Y76">
            <v>74</v>
          </cell>
          <cell r="Z76" t="str">
            <v/>
          </cell>
          <cell r="AA76" t="str">
            <v>コンクリートくず等運搬工</v>
          </cell>
          <cell r="AB76" t="str">
            <v>回</v>
          </cell>
          <cell r="AD76">
            <v>4160</v>
          </cell>
          <cell r="AE76" t="str">
            <v>-</v>
          </cell>
          <cell r="AF76">
            <v>1</v>
          </cell>
          <cell r="AG76" t="str">
            <v>回/日</v>
          </cell>
          <cell r="AH76">
            <v>0</v>
          </cell>
          <cell r="AI76" t="str">
            <v>★</v>
          </cell>
          <cell r="AM76" t="str">
            <v>清掃</v>
          </cell>
          <cell r="AN76">
            <v>1</v>
          </cell>
          <cell r="AO76">
            <v>1</v>
          </cell>
        </row>
        <row r="77">
          <cell r="Y77">
            <v>75</v>
          </cell>
          <cell r="Z77" t="str">
            <v/>
          </cell>
          <cell r="AA77" t="str">
            <v>刈り草・枝等処理費</v>
          </cell>
          <cell r="AB77" t="str">
            <v>t</v>
          </cell>
          <cell r="AD77">
            <v>1130</v>
          </cell>
          <cell r="AE77" t="str">
            <v>-</v>
          </cell>
          <cell r="AF77">
            <v>1</v>
          </cell>
          <cell r="AG77" t="str">
            <v>t/日</v>
          </cell>
          <cell r="AH77">
            <v>0</v>
          </cell>
          <cell r="AM77" t="str">
            <v>処理</v>
          </cell>
          <cell r="AN77">
            <v>1</v>
          </cell>
          <cell r="AO77">
            <v>1</v>
          </cell>
        </row>
        <row r="78">
          <cell r="Y78">
            <v>76</v>
          </cell>
          <cell r="Z78">
            <v>158</v>
          </cell>
          <cell r="AA78" t="str">
            <v>ポンプ設置撤去工</v>
          </cell>
          <cell r="AB78" t="str">
            <v>ヵ所</v>
          </cell>
          <cell r="AC78" t="str">
            <v>○</v>
          </cell>
          <cell r="AD78">
            <v>5860</v>
          </cell>
          <cell r="AE78">
            <v>4410</v>
          </cell>
          <cell r="AF78">
            <v>2</v>
          </cell>
          <cell r="AG78" t="str">
            <v>ヵ所/日</v>
          </cell>
          <cell r="AH78">
            <v>2</v>
          </cell>
          <cell r="AL78" t="str">
            <v>1ヵ所（現場）　１～５台まで　1台あたりではないので注意</v>
          </cell>
          <cell r="AM78" t="str">
            <v>対応</v>
          </cell>
          <cell r="AN78">
            <v>1</v>
          </cell>
          <cell r="AO78">
            <v>1</v>
          </cell>
        </row>
        <row r="79">
          <cell r="Y79">
            <v>77</v>
          </cell>
          <cell r="Z79">
            <v>159</v>
          </cell>
          <cell r="AA79" t="str">
            <v>ﾎﾟﾝﾌﾟ運転工（0～40m3未満 作業時）</v>
          </cell>
          <cell r="AB79" t="str">
            <v>台日</v>
          </cell>
          <cell r="AC79" t="str">
            <v>○</v>
          </cell>
          <cell r="AD79">
            <v>2930</v>
          </cell>
          <cell r="AE79">
            <v>21000</v>
          </cell>
          <cell r="AF79">
            <v>1</v>
          </cell>
          <cell r="AG79" t="str">
            <v>台日/日</v>
          </cell>
          <cell r="AH79">
            <v>0</v>
          </cell>
          <cell r="AM79" t="str">
            <v>対応</v>
          </cell>
          <cell r="AN79">
            <v>1</v>
          </cell>
          <cell r="AO79">
            <v>1</v>
          </cell>
        </row>
        <row r="80">
          <cell r="Y80">
            <v>78</v>
          </cell>
          <cell r="Z80">
            <v>160</v>
          </cell>
          <cell r="AA80" t="str">
            <v>ﾎﾟﾝﾌﾟ運転工（0～40m3未満 常時）</v>
          </cell>
          <cell r="AB80" t="str">
            <v>台日</v>
          </cell>
          <cell r="AC80" t="str">
            <v>○</v>
          </cell>
          <cell r="AF80">
            <v>1</v>
          </cell>
          <cell r="AG80" t="str">
            <v>台日/日</v>
          </cell>
          <cell r="AH80">
            <v>0</v>
          </cell>
          <cell r="AM80" t="str">
            <v>対応</v>
          </cell>
          <cell r="AN80">
            <v>1</v>
          </cell>
          <cell r="AO80">
            <v>1</v>
          </cell>
        </row>
        <row r="81">
          <cell r="Y81">
            <v>79</v>
          </cell>
          <cell r="Z81">
            <v>161</v>
          </cell>
          <cell r="AA81" t="str">
            <v>ﾎﾟﾝﾌﾟ運転工（40～120m3未満 作業時)</v>
          </cell>
          <cell r="AB81" t="str">
            <v>台日</v>
          </cell>
          <cell r="AC81" t="str">
            <v>○</v>
          </cell>
          <cell r="AF81">
            <v>1</v>
          </cell>
          <cell r="AG81" t="str">
            <v>台日/日</v>
          </cell>
          <cell r="AH81">
            <v>0</v>
          </cell>
          <cell r="AM81" t="str">
            <v>対応</v>
          </cell>
          <cell r="AN81">
            <v>1</v>
          </cell>
          <cell r="AO81">
            <v>1</v>
          </cell>
        </row>
        <row r="82">
          <cell r="Y82">
            <v>80</v>
          </cell>
          <cell r="Z82">
            <v>162</v>
          </cell>
          <cell r="AA82" t="str">
            <v>ﾎﾟﾝﾌﾟ運転工（40～120m3未満 常時)</v>
          </cell>
          <cell r="AB82" t="str">
            <v>台日</v>
          </cell>
          <cell r="AC82" t="str">
            <v>○</v>
          </cell>
          <cell r="AF82">
            <v>1</v>
          </cell>
          <cell r="AG82" t="str">
            <v>台日/日</v>
          </cell>
          <cell r="AH82">
            <v>0</v>
          </cell>
          <cell r="AM82" t="str">
            <v>対応</v>
          </cell>
          <cell r="AN82">
            <v>1</v>
          </cell>
          <cell r="AO82">
            <v>1</v>
          </cell>
        </row>
        <row r="83">
          <cell r="Y83">
            <v>81</v>
          </cell>
          <cell r="Z83">
            <v>163</v>
          </cell>
          <cell r="AA83" t="str">
            <v>交通誘導警備員Ａ</v>
          </cell>
          <cell r="AB83" t="str">
            <v>人日</v>
          </cell>
          <cell r="AC83" t="str">
            <v>○</v>
          </cell>
          <cell r="AF83">
            <v>1</v>
          </cell>
          <cell r="AH83">
            <v>1</v>
          </cell>
          <cell r="AL83" t="str">
            <v>0.5人単位</v>
          </cell>
          <cell r="AM83" t="str">
            <v>その他</v>
          </cell>
          <cell r="AN83">
            <v>1</v>
          </cell>
        </row>
        <row r="84">
          <cell r="Y84">
            <v>82</v>
          </cell>
          <cell r="Z84">
            <v>164</v>
          </cell>
          <cell r="AA84" t="str">
            <v>交通誘導警備員Ｂ</v>
          </cell>
          <cell r="AB84" t="str">
            <v>人日</v>
          </cell>
          <cell r="AC84" t="str">
            <v>○</v>
          </cell>
          <cell r="AF84">
            <v>1</v>
          </cell>
          <cell r="AH84">
            <v>1</v>
          </cell>
          <cell r="AL84" t="str">
            <v>0.5人単位</v>
          </cell>
          <cell r="AM84" t="str">
            <v>その他</v>
          </cell>
          <cell r="AN84">
            <v>1</v>
          </cell>
        </row>
        <row r="85">
          <cell r="Y85">
            <v>83</v>
          </cell>
          <cell r="Z85">
            <v>165</v>
          </cell>
          <cell r="AA85" t="str">
            <v>桝蓋交換工</v>
          </cell>
          <cell r="AB85" t="str">
            <v>ヵ所</v>
          </cell>
          <cell r="AC85" t="str">
            <v>○</v>
          </cell>
          <cell r="AF85">
            <v>40</v>
          </cell>
          <cell r="AG85" t="str">
            <v>ヵ所/日</v>
          </cell>
          <cell r="AH85">
            <v>0</v>
          </cell>
          <cell r="AL85" t="str">
            <v>公共桝の蓋交換</v>
          </cell>
          <cell r="AM85" t="str">
            <v>修繕</v>
          </cell>
          <cell r="AN85">
            <v>1</v>
          </cell>
          <cell r="AO85">
            <v>2</v>
          </cell>
        </row>
        <row r="86">
          <cell r="Y86">
            <v>84</v>
          </cell>
          <cell r="Z86">
            <v>166</v>
          </cell>
          <cell r="AA86" t="str">
            <v>インバート・躯体等補修工（5cm以上）</v>
          </cell>
          <cell r="AB86" t="str">
            <v>m2</v>
          </cell>
          <cell r="AC86" t="str">
            <v>○</v>
          </cell>
          <cell r="AF86">
            <v>13.2</v>
          </cell>
          <cell r="AG86" t="str">
            <v>m2/日</v>
          </cell>
          <cell r="AH86">
            <v>0</v>
          </cell>
          <cell r="AL86" t="str">
            <v>止水モルタルによる補修（桝内、マンホール内、本管内共通）平均施工厚が5ｃｍ以上</v>
          </cell>
          <cell r="AM86" t="str">
            <v>修繕</v>
          </cell>
          <cell r="AN86">
            <v>1</v>
          </cell>
          <cell r="AO86">
            <v>2</v>
          </cell>
        </row>
        <row r="87">
          <cell r="Y87">
            <v>85</v>
          </cell>
          <cell r="Z87" t="str">
            <v/>
          </cell>
          <cell r="AA87" t="str">
            <v>合流改善施設点検工</v>
          </cell>
          <cell r="AB87" t="str">
            <v>ヵ所</v>
          </cell>
          <cell r="AF87">
            <v>40</v>
          </cell>
          <cell r="AG87" t="str">
            <v>ヵ所/日</v>
          </cell>
          <cell r="AH87">
            <v>1</v>
          </cell>
          <cell r="AL87" t="str">
            <v>合流改善施設の点検（共通）</v>
          </cell>
          <cell r="AM87" t="str">
            <v>点検</v>
          </cell>
          <cell r="AN87">
            <v>1</v>
          </cell>
          <cell r="AO87">
            <v>3</v>
          </cell>
        </row>
        <row r="88">
          <cell r="Y88">
            <v>86</v>
          </cell>
          <cell r="Z88" t="str">
            <v/>
          </cell>
          <cell r="AA88" t="str">
            <v>合流改善施設（ネット式）清掃工</v>
          </cell>
          <cell r="AB88" t="str">
            <v>枚</v>
          </cell>
          <cell r="AF88">
            <v>200</v>
          </cell>
          <cell r="AG88" t="str">
            <v>枚/日</v>
          </cell>
          <cell r="AH88">
            <v>1</v>
          </cell>
          <cell r="AL88" t="str">
            <v>合流改善施設（ネットスクリーンタイプ）の清掃、ネット交換1枚単位</v>
          </cell>
          <cell r="AM88" t="str">
            <v>清掃</v>
          </cell>
          <cell r="AN88">
            <v>1</v>
          </cell>
          <cell r="AO88">
            <v>2</v>
          </cell>
        </row>
        <row r="89">
          <cell r="Y89">
            <v>87</v>
          </cell>
          <cell r="Z89" t="str">
            <v/>
          </cell>
          <cell r="AA89" t="str">
            <v>合流改善施設（ブラシ・機械式）清掃工</v>
          </cell>
          <cell r="AB89" t="str">
            <v>ヵ所</v>
          </cell>
          <cell r="AF89">
            <v>30</v>
          </cell>
          <cell r="AG89" t="str">
            <v>ヵ所/日</v>
          </cell>
          <cell r="AH89">
            <v>1</v>
          </cell>
          <cell r="AL89" t="str">
            <v>合流改善施設（ブラシ式、ストームスクリーン式））の清掃</v>
          </cell>
          <cell r="AM89" t="str">
            <v>清掃</v>
          </cell>
          <cell r="AN89">
            <v>1</v>
          </cell>
          <cell r="AO89">
            <v>2</v>
          </cell>
        </row>
        <row r="90">
          <cell r="Y90">
            <v>88</v>
          </cell>
          <cell r="Z90" t="str">
            <v/>
          </cell>
          <cell r="AA90" t="str">
            <v>合流改善施設（水面制御式）清掃工</v>
          </cell>
          <cell r="AB90" t="str">
            <v>ヵ所</v>
          </cell>
          <cell r="AF90">
            <v>40</v>
          </cell>
          <cell r="AG90" t="str">
            <v>ヵ所/日</v>
          </cell>
          <cell r="AH90">
            <v>1</v>
          </cell>
          <cell r="AL90" t="str">
            <v>合流改善施設（水面制御式）の清掃</v>
          </cell>
          <cell r="AM90" t="str">
            <v>清掃</v>
          </cell>
          <cell r="AN90">
            <v>1</v>
          </cell>
          <cell r="AO90">
            <v>2</v>
          </cell>
        </row>
        <row r="91">
          <cell r="Y91">
            <v>89</v>
          </cell>
          <cell r="Z91">
            <v>167</v>
          </cell>
          <cell r="AA91" t="str">
            <v>閉塞工</v>
          </cell>
          <cell r="AB91" t="str">
            <v>ヵ所</v>
          </cell>
          <cell r="AC91" t="str">
            <v>○</v>
          </cell>
          <cell r="AF91">
            <v>1</v>
          </cell>
          <cell r="AG91" t="str">
            <v>ヵ所/日</v>
          </cell>
          <cell r="AH91">
            <v>0</v>
          </cell>
          <cell r="AL91" t="str">
            <v>取付管等のモルタルによる閉塞</v>
          </cell>
          <cell r="AM91" t="str">
            <v>修繕</v>
          </cell>
          <cell r="AN91">
            <v>10</v>
          </cell>
          <cell r="AO91">
            <v>1</v>
          </cell>
        </row>
        <row r="92">
          <cell r="Y92">
            <v>90</v>
          </cell>
          <cell r="Z92" t="str">
            <v/>
          </cell>
          <cell r="AA92" t="str">
            <v>断熱蓋設置・点検工</v>
          </cell>
          <cell r="AB92" t="str">
            <v>ヵ所</v>
          </cell>
          <cell r="AF92">
            <v>40</v>
          </cell>
          <cell r="AG92" t="str">
            <v>ヵ所/日</v>
          </cell>
          <cell r="AH92">
            <v>1</v>
          </cell>
          <cell r="AL92" t="str">
            <v>断熱蓋の設置及び既設断熱蓋の点検・更新</v>
          </cell>
          <cell r="AM92" t="str">
            <v>対応</v>
          </cell>
          <cell r="AN92">
            <v>1</v>
          </cell>
          <cell r="AO92">
            <v>2</v>
          </cell>
        </row>
        <row r="93">
          <cell r="Y93">
            <v>91</v>
          </cell>
          <cell r="Z93">
            <v>168</v>
          </cell>
          <cell r="AA93" t="str">
            <v>光ケーブル点検工</v>
          </cell>
          <cell r="AB93" t="str">
            <v>ヵ所</v>
          </cell>
          <cell r="AC93" t="str">
            <v>○</v>
          </cell>
          <cell r="AF93">
            <v>30</v>
          </cell>
          <cell r="AG93" t="str">
            <v>ヵ所/日</v>
          </cell>
          <cell r="AH93">
            <v>1</v>
          </cell>
          <cell r="AL93" t="str">
            <v>マンホール内の光ケーブルの点検（水没箇所はケーブルを持ち上げる）。写真で記録する。</v>
          </cell>
          <cell r="AM93" t="str">
            <v>点検</v>
          </cell>
          <cell r="AN93">
            <v>1</v>
          </cell>
          <cell r="AO93">
            <v>3</v>
          </cell>
        </row>
        <row r="94">
          <cell r="Y94">
            <v>92</v>
          </cell>
          <cell r="Z94" t="str">
            <v/>
          </cell>
          <cell r="AA94" t="str">
            <v>伐採工（幹周20cm未満）</v>
          </cell>
          <cell r="AB94" t="str">
            <v>本</v>
          </cell>
          <cell r="AF94">
            <v>10</v>
          </cell>
          <cell r="AG94" t="str">
            <v>本/日</v>
          </cell>
          <cell r="AH94">
            <v>0</v>
          </cell>
          <cell r="AL94" t="str">
            <v>樹木の伐採。地面より、1.2ｍの高さの幹周を計測する。</v>
          </cell>
          <cell r="AM94" t="str">
            <v>対応</v>
          </cell>
          <cell r="AN94">
            <v>1</v>
          </cell>
          <cell r="AO94">
            <v>1</v>
          </cell>
        </row>
        <row r="95">
          <cell r="Y95">
            <v>93</v>
          </cell>
          <cell r="Z95" t="str">
            <v/>
          </cell>
          <cell r="AA95" t="str">
            <v>伐採工（幹周20cm以上30cm未満）</v>
          </cell>
          <cell r="AB95" t="str">
            <v>本</v>
          </cell>
          <cell r="AF95">
            <v>10</v>
          </cell>
          <cell r="AG95" t="str">
            <v>本/日</v>
          </cell>
          <cell r="AH95">
            <v>0</v>
          </cell>
          <cell r="AL95" t="str">
            <v>樹木の伐採。地面より、1.2ｍの高さの幹周を計測する。</v>
          </cell>
          <cell r="AM95" t="str">
            <v>対応</v>
          </cell>
          <cell r="AN95">
            <v>1</v>
          </cell>
          <cell r="AO95">
            <v>1</v>
          </cell>
        </row>
        <row r="96">
          <cell r="Y96">
            <v>94</v>
          </cell>
          <cell r="Z96" t="str">
            <v/>
          </cell>
          <cell r="AA96" t="str">
            <v>伐採工（幹周30cm以上60cm未満）</v>
          </cell>
          <cell r="AB96" t="str">
            <v>本</v>
          </cell>
          <cell r="AF96">
            <v>10</v>
          </cell>
          <cell r="AG96" t="str">
            <v>本/日</v>
          </cell>
          <cell r="AH96">
            <v>0</v>
          </cell>
          <cell r="AL96" t="str">
            <v>樹木の伐採。地面より、1.2ｍの高さの幹周を計測する。</v>
          </cell>
          <cell r="AM96" t="str">
            <v>対応</v>
          </cell>
          <cell r="AN96">
            <v>1</v>
          </cell>
          <cell r="AO96">
            <v>1</v>
          </cell>
        </row>
        <row r="97">
          <cell r="Y97">
            <v>95</v>
          </cell>
          <cell r="Z97" t="str">
            <v/>
          </cell>
          <cell r="AA97" t="str">
            <v>抜根工（幹周20cm未満）</v>
          </cell>
          <cell r="AB97" t="str">
            <v>本</v>
          </cell>
          <cell r="AF97">
            <v>10</v>
          </cell>
          <cell r="AG97" t="str">
            <v>本/日</v>
          </cell>
          <cell r="AH97">
            <v>0</v>
          </cell>
          <cell r="AL97" t="str">
            <v>樹木の抜根。地面より、1.2ｍの高さの幹周を計測する。</v>
          </cell>
          <cell r="AM97" t="str">
            <v>対応</v>
          </cell>
          <cell r="AN97">
            <v>1</v>
          </cell>
          <cell r="AO97">
            <v>1</v>
          </cell>
        </row>
        <row r="98">
          <cell r="Y98">
            <v>96</v>
          </cell>
          <cell r="Z98" t="str">
            <v/>
          </cell>
          <cell r="AA98" t="str">
            <v>抜根工（幹周20cm以上30cm未満）</v>
          </cell>
          <cell r="AB98" t="str">
            <v>本</v>
          </cell>
          <cell r="AF98">
            <v>10</v>
          </cell>
          <cell r="AG98" t="str">
            <v>本/日</v>
          </cell>
          <cell r="AH98">
            <v>0</v>
          </cell>
          <cell r="AL98" t="str">
            <v>樹木の抜根。地面より、1.2ｍの高さの幹周を計測する。</v>
          </cell>
          <cell r="AM98" t="str">
            <v>対応</v>
          </cell>
          <cell r="AN98">
            <v>1</v>
          </cell>
          <cell r="AO98">
            <v>1</v>
          </cell>
        </row>
        <row r="99">
          <cell r="Y99">
            <v>97</v>
          </cell>
          <cell r="Z99" t="str">
            <v/>
          </cell>
          <cell r="AA99" t="str">
            <v>抜根工（幹周30cm以上60cm未満）</v>
          </cell>
          <cell r="AB99" t="str">
            <v>本</v>
          </cell>
          <cell r="AF99">
            <v>10</v>
          </cell>
          <cell r="AG99" t="str">
            <v>本/日</v>
          </cell>
          <cell r="AH99">
            <v>0</v>
          </cell>
          <cell r="AL99" t="str">
            <v>樹木の抜根。地面より、1.2ｍの高さの幹周を計測する。</v>
          </cell>
          <cell r="AM99" t="str">
            <v>対応</v>
          </cell>
          <cell r="AN99">
            <v>1</v>
          </cell>
          <cell r="AO99">
            <v>1</v>
          </cell>
        </row>
        <row r="100">
          <cell r="Y100">
            <v>98</v>
          </cell>
          <cell r="Z100" t="str">
            <v/>
          </cell>
          <cell r="AA100" t="str">
            <v>車止め設置・取外し工</v>
          </cell>
          <cell r="AB100" t="str">
            <v>ヵ所</v>
          </cell>
          <cell r="AF100">
            <v>1</v>
          </cell>
          <cell r="AG100" t="str">
            <v>ヵ所/日</v>
          </cell>
          <cell r="AH100">
            <v>0</v>
          </cell>
          <cell r="AL100" t="str">
            <v>脱着タイプの車止めを取り付けたり、取り外す工種</v>
          </cell>
          <cell r="AM100" t="str">
            <v>対応</v>
          </cell>
          <cell r="AN100">
            <v>1</v>
          </cell>
          <cell r="AO100">
            <v>1</v>
          </cell>
        </row>
        <row r="101">
          <cell r="Y101">
            <v>99</v>
          </cell>
          <cell r="Z101" t="str">
            <v/>
          </cell>
          <cell r="AA101" t="str">
            <v>車止め基礎設置工</v>
          </cell>
          <cell r="AB101" t="str">
            <v>ヵ所</v>
          </cell>
          <cell r="AF101">
            <v>17</v>
          </cell>
          <cell r="AG101" t="str">
            <v>ヵ所/日</v>
          </cell>
          <cell r="AH101">
            <v>0</v>
          </cell>
          <cell r="AL101" t="str">
            <v>車止めの基礎1個を埋設する単価。（1基設置する場合は、2個計上する）</v>
          </cell>
          <cell r="AM101" t="str">
            <v>対応</v>
          </cell>
          <cell r="AN101">
            <v>1</v>
          </cell>
          <cell r="AO101">
            <v>4</v>
          </cell>
        </row>
        <row r="102">
          <cell r="Y102">
            <v>100</v>
          </cell>
          <cell r="Z102" t="str">
            <v/>
          </cell>
          <cell r="AA102" t="str">
            <v>伐採物運搬工</v>
          </cell>
          <cell r="AB102" t="str">
            <v>回</v>
          </cell>
          <cell r="AF102">
            <v>1</v>
          </cell>
          <cell r="AG102" t="str">
            <v>回/日</v>
          </cell>
          <cell r="AH102">
            <v>0</v>
          </cell>
          <cell r="AI102" t="str">
            <v>★</v>
          </cell>
          <cell r="AL102" t="str">
            <v>伐採や抜根した樹木を処理施設まで運搬するための単価</v>
          </cell>
          <cell r="AM102" t="str">
            <v>対応</v>
          </cell>
          <cell r="AN102">
            <v>1</v>
          </cell>
          <cell r="AO102">
            <v>1</v>
          </cell>
        </row>
        <row r="103">
          <cell r="Y103">
            <v>101</v>
          </cell>
          <cell r="Z103">
            <v>169</v>
          </cell>
          <cell r="AA103" t="str">
            <v>足掛金物補修工（W=150 直壁）</v>
          </cell>
          <cell r="AB103" t="str">
            <v>ヵ所</v>
          </cell>
          <cell r="AC103" t="str">
            <v>○</v>
          </cell>
          <cell r="AF103">
            <v>18</v>
          </cell>
          <cell r="AG103" t="str">
            <v>ヵ所/日</v>
          </cell>
          <cell r="AH103">
            <v>2</v>
          </cell>
          <cell r="AL103" t="str">
            <v>足掛金物の設置（設置面が平坦）</v>
          </cell>
          <cell r="AM103" t="str">
            <v>修繕</v>
          </cell>
          <cell r="AN103">
            <v>1</v>
          </cell>
          <cell r="AO103">
            <v>2</v>
          </cell>
        </row>
        <row r="104">
          <cell r="Y104">
            <v>102</v>
          </cell>
          <cell r="Z104" t="str">
            <v/>
          </cell>
        </row>
        <row r="105">
          <cell r="Y105">
            <v>103</v>
          </cell>
          <cell r="Z105" t="str">
            <v/>
          </cell>
        </row>
        <row r="106">
          <cell r="Y106">
            <v>104</v>
          </cell>
          <cell r="Z106" t="str">
            <v/>
          </cell>
        </row>
        <row r="107">
          <cell r="Y107">
            <v>105</v>
          </cell>
          <cell r="Z107" t="str">
            <v/>
          </cell>
        </row>
        <row r="108">
          <cell r="Y108">
            <v>106</v>
          </cell>
          <cell r="Z108" t="str">
            <v/>
          </cell>
        </row>
        <row r="109">
          <cell r="Y109">
            <v>107</v>
          </cell>
          <cell r="Z109" t="str">
            <v/>
          </cell>
        </row>
        <row r="110">
          <cell r="Y110">
            <v>200</v>
          </cell>
          <cell r="AA110" t="str">
            <v>電話受付相談</v>
          </cell>
          <cell r="AB110" t="str">
            <v>回</v>
          </cell>
          <cell r="AD110">
            <v>7600</v>
          </cell>
        </row>
      </sheetData>
      <sheetData sheetId="7" refreshError="1">
        <row r="3">
          <cell r="A3">
            <v>1</v>
          </cell>
          <cell r="B3" t="str">
            <v>単-1</v>
          </cell>
          <cell r="C3" t="str">
            <v>現地調査工</v>
          </cell>
          <cell r="D3" t="str">
            <v>桝取付管</v>
          </cell>
          <cell r="E3">
            <v>40</v>
          </cell>
          <cell r="F3" t="str">
            <v>ヵ所</v>
          </cell>
          <cell r="G3">
            <v>2058</v>
          </cell>
          <cell r="H3">
            <v>0</v>
          </cell>
          <cell r="I3">
            <v>0</v>
          </cell>
          <cell r="J3">
            <v>1</v>
          </cell>
          <cell r="P3">
            <v>1</v>
          </cell>
          <cell r="Q3" t="str">
            <v>単-1</v>
          </cell>
          <cell r="R3" t="str">
            <v>現地調査工</v>
          </cell>
          <cell r="S3" t="str">
            <v>桝取付管</v>
          </cell>
          <cell r="T3">
            <v>40</v>
          </cell>
          <cell r="U3" t="str">
            <v>ヵ所</v>
          </cell>
          <cell r="V3">
            <v>3087</v>
          </cell>
          <cell r="W3">
            <v>0</v>
          </cell>
          <cell r="X3">
            <v>0</v>
          </cell>
          <cell r="Y3">
            <v>1</v>
          </cell>
        </row>
        <row r="4">
          <cell r="A4">
            <v>2</v>
          </cell>
          <cell r="B4" t="str">
            <v>単-2</v>
          </cell>
          <cell r="C4" t="str">
            <v>ライトバン運転工</v>
          </cell>
          <cell r="E4">
            <v>1</v>
          </cell>
          <cell r="F4" t="str">
            <v>日</v>
          </cell>
          <cell r="G4">
            <v>2862</v>
          </cell>
          <cell r="H4">
            <v>0</v>
          </cell>
          <cell r="I4">
            <v>0</v>
          </cell>
          <cell r="J4">
            <v>2</v>
          </cell>
          <cell r="P4">
            <v>2</v>
          </cell>
          <cell r="Q4" t="str">
            <v>単-2</v>
          </cell>
          <cell r="R4" t="str">
            <v>ライトバン運転工</v>
          </cell>
          <cell r="T4">
            <v>1</v>
          </cell>
          <cell r="U4" t="str">
            <v>日</v>
          </cell>
          <cell r="V4">
            <v>2862</v>
          </cell>
          <cell r="W4">
            <v>0</v>
          </cell>
          <cell r="X4">
            <v>0</v>
          </cell>
          <cell r="Y4">
            <v>2</v>
          </cell>
        </row>
        <row r="5">
          <cell r="A5">
            <v>3</v>
          </cell>
          <cell r="B5" t="str">
            <v>単-3</v>
          </cell>
          <cell r="C5" t="str">
            <v>報告書作成工</v>
          </cell>
          <cell r="D5" t="str">
            <v>現地調査工（桝取付管）</v>
          </cell>
          <cell r="E5">
            <v>40</v>
          </cell>
          <cell r="F5" t="str">
            <v>ヵ所</v>
          </cell>
          <cell r="G5">
            <v>1160</v>
          </cell>
          <cell r="H5">
            <v>0</v>
          </cell>
          <cell r="I5">
            <v>0</v>
          </cell>
          <cell r="J5">
            <v>3</v>
          </cell>
          <cell r="P5">
            <v>3</v>
          </cell>
          <cell r="Q5" t="str">
            <v>単-3</v>
          </cell>
          <cell r="R5" t="str">
            <v>報告書作成工</v>
          </cell>
          <cell r="S5" t="str">
            <v>現地調査工（桝取付管）</v>
          </cell>
          <cell r="T5">
            <v>40</v>
          </cell>
          <cell r="U5" t="str">
            <v>ヵ所</v>
          </cell>
          <cell r="V5">
            <v>1160</v>
          </cell>
          <cell r="W5">
            <v>0</v>
          </cell>
          <cell r="X5">
            <v>0</v>
          </cell>
          <cell r="Y5">
            <v>3</v>
          </cell>
        </row>
        <row r="6">
          <cell r="A6">
            <v>4</v>
          </cell>
          <cell r="B6" t="str">
            <v>単-4</v>
          </cell>
          <cell r="C6" t="str">
            <v>取付管カメラ調査工</v>
          </cell>
          <cell r="E6">
            <v>24</v>
          </cell>
          <cell r="F6" t="str">
            <v>ヵ所</v>
          </cell>
          <cell r="G6">
            <v>4555</v>
          </cell>
          <cell r="H6">
            <v>0</v>
          </cell>
          <cell r="I6">
            <v>0</v>
          </cell>
          <cell r="J6">
            <v>4</v>
          </cell>
          <cell r="P6">
            <v>4</v>
          </cell>
          <cell r="Q6" t="str">
            <v>単-4</v>
          </cell>
          <cell r="R6" t="str">
            <v>取付管カメラ調査工</v>
          </cell>
          <cell r="T6">
            <v>24</v>
          </cell>
          <cell r="U6" t="str">
            <v>ヵ所</v>
          </cell>
          <cell r="V6">
            <v>6447</v>
          </cell>
          <cell r="W6">
            <v>0</v>
          </cell>
          <cell r="X6">
            <v>0</v>
          </cell>
          <cell r="Y6">
            <v>4</v>
          </cell>
        </row>
        <row r="7">
          <cell r="A7">
            <v>5</v>
          </cell>
          <cell r="B7" t="str">
            <v>単-5</v>
          </cell>
          <cell r="C7" t="str">
            <v>報告書作成工</v>
          </cell>
          <cell r="D7" t="str">
            <v>取付管カメラ調査工</v>
          </cell>
          <cell r="E7">
            <v>24</v>
          </cell>
          <cell r="F7" t="str">
            <v>ヵ所</v>
          </cell>
          <cell r="G7">
            <v>1160</v>
          </cell>
          <cell r="H7">
            <v>0</v>
          </cell>
          <cell r="I7">
            <v>0</v>
          </cell>
          <cell r="J7">
            <v>5</v>
          </cell>
          <cell r="P7">
            <v>5</v>
          </cell>
          <cell r="Q7" t="str">
            <v>単-5</v>
          </cell>
          <cell r="R7" t="str">
            <v>報告書作成工</v>
          </cell>
          <cell r="S7" t="str">
            <v>取付管カメラ調査工</v>
          </cell>
          <cell r="T7">
            <v>24</v>
          </cell>
          <cell r="U7" t="str">
            <v>ヵ所</v>
          </cell>
          <cell r="V7">
            <v>1160</v>
          </cell>
          <cell r="W7">
            <v>0</v>
          </cell>
          <cell r="X7">
            <v>0</v>
          </cell>
          <cell r="Y7">
            <v>5</v>
          </cell>
        </row>
        <row r="8">
          <cell r="A8">
            <v>6</v>
          </cell>
          <cell r="B8" t="str">
            <v>単-6</v>
          </cell>
          <cell r="C8" t="str">
            <v>桝探し工</v>
          </cell>
          <cell r="E8">
            <v>38</v>
          </cell>
          <cell r="F8" t="str">
            <v>ヵ所</v>
          </cell>
          <cell r="G8">
            <v>1713</v>
          </cell>
          <cell r="H8">
            <v>0</v>
          </cell>
          <cell r="I8">
            <v>0</v>
          </cell>
          <cell r="J8">
            <v>6</v>
          </cell>
          <cell r="P8">
            <v>6</v>
          </cell>
          <cell r="Q8" t="str">
            <v>単-6</v>
          </cell>
          <cell r="R8" t="str">
            <v>桝探し工</v>
          </cell>
          <cell r="T8">
            <v>38</v>
          </cell>
          <cell r="U8" t="str">
            <v>ヵ所</v>
          </cell>
          <cell r="V8">
            <v>2569</v>
          </cell>
          <cell r="W8">
            <v>0</v>
          </cell>
          <cell r="X8">
            <v>0</v>
          </cell>
          <cell r="Y8">
            <v>6</v>
          </cell>
        </row>
        <row r="9">
          <cell r="A9">
            <v>7</v>
          </cell>
          <cell r="B9" t="str">
            <v>単-7</v>
          </cell>
          <cell r="C9" t="str">
            <v>掘削埋戻工</v>
          </cell>
          <cell r="E9">
            <v>19</v>
          </cell>
          <cell r="F9" t="str">
            <v>m3</v>
          </cell>
          <cell r="G9">
            <v>7715</v>
          </cell>
          <cell r="H9">
            <v>0</v>
          </cell>
          <cell r="I9">
            <v>0</v>
          </cell>
          <cell r="J9">
            <v>7</v>
          </cell>
          <cell r="P9">
            <v>7</v>
          </cell>
          <cell r="Q9" t="str">
            <v>単-7</v>
          </cell>
          <cell r="R9" t="str">
            <v>掘削埋戻工</v>
          </cell>
          <cell r="T9">
            <v>19</v>
          </cell>
          <cell r="U9" t="str">
            <v>m3</v>
          </cell>
          <cell r="V9">
            <v>11560</v>
          </cell>
          <cell r="W9">
            <v>0</v>
          </cell>
          <cell r="X9">
            <v>0</v>
          </cell>
          <cell r="Y9">
            <v>7</v>
          </cell>
        </row>
        <row r="10">
          <cell r="A10">
            <v>8</v>
          </cell>
          <cell r="B10" t="str">
            <v>単-8</v>
          </cell>
          <cell r="C10" t="str">
            <v>トラック運転工</v>
          </cell>
          <cell r="D10" t="str">
            <v>2t</v>
          </cell>
          <cell r="E10">
            <v>10</v>
          </cell>
          <cell r="F10" t="str">
            <v>日</v>
          </cell>
          <cell r="G10">
            <v>8065</v>
          </cell>
          <cell r="H10">
            <v>0</v>
          </cell>
          <cell r="I10">
            <v>0</v>
          </cell>
          <cell r="J10">
            <v>8</v>
          </cell>
          <cell r="P10">
            <v>8</v>
          </cell>
          <cell r="Q10" t="str">
            <v>単-8</v>
          </cell>
          <cell r="R10" t="str">
            <v>トラック運転工</v>
          </cell>
          <cell r="S10" t="str">
            <v>2t</v>
          </cell>
          <cell r="T10">
            <v>10</v>
          </cell>
          <cell r="U10" t="str">
            <v>日</v>
          </cell>
          <cell r="V10">
            <v>8065</v>
          </cell>
          <cell r="W10">
            <v>0</v>
          </cell>
          <cell r="X10">
            <v>0</v>
          </cell>
          <cell r="Y10">
            <v>8</v>
          </cell>
        </row>
        <row r="11">
          <cell r="A11">
            <v>9</v>
          </cell>
          <cell r="B11" t="str">
            <v>単-9</v>
          </cell>
          <cell r="C11" t="str">
            <v>報告書作成工</v>
          </cell>
          <cell r="D11" t="str">
            <v>桝探し工</v>
          </cell>
          <cell r="E11">
            <v>38</v>
          </cell>
          <cell r="F11" t="str">
            <v>ヵ所</v>
          </cell>
          <cell r="G11">
            <v>1160</v>
          </cell>
          <cell r="H11">
            <v>0</v>
          </cell>
          <cell r="I11">
            <v>0</v>
          </cell>
          <cell r="J11">
            <v>9</v>
          </cell>
          <cell r="P11">
            <v>9</v>
          </cell>
          <cell r="Q11" t="str">
            <v>単-9</v>
          </cell>
          <cell r="R11" t="str">
            <v>報告書作成工</v>
          </cell>
          <cell r="S11" t="str">
            <v>桝探し工</v>
          </cell>
          <cell r="T11">
            <v>38</v>
          </cell>
          <cell r="U11" t="str">
            <v>ヵ所</v>
          </cell>
          <cell r="V11">
            <v>1160</v>
          </cell>
          <cell r="W11">
            <v>0</v>
          </cell>
          <cell r="X11">
            <v>0</v>
          </cell>
          <cell r="Y11">
            <v>9</v>
          </cell>
        </row>
        <row r="12">
          <cell r="A12">
            <v>10</v>
          </cell>
          <cell r="B12" t="str">
            <v>単-10</v>
          </cell>
          <cell r="C12" t="str">
            <v>雨水桝等修正工</v>
          </cell>
          <cell r="E12">
            <v>35</v>
          </cell>
          <cell r="F12" t="str">
            <v>ヵ所</v>
          </cell>
          <cell r="G12">
            <v>3876</v>
          </cell>
          <cell r="H12">
            <v>0</v>
          </cell>
          <cell r="I12">
            <v>0</v>
          </cell>
          <cell r="J12">
            <v>10</v>
          </cell>
          <cell r="P12">
            <v>10</v>
          </cell>
          <cell r="Q12" t="str">
            <v>単-10</v>
          </cell>
          <cell r="R12" t="str">
            <v>雨水桝等修正工</v>
          </cell>
          <cell r="T12">
            <v>35</v>
          </cell>
          <cell r="U12" t="str">
            <v>ヵ所</v>
          </cell>
          <cell r="V12">
            <v>5003</v>
          </cell>
          <cell r="W12">
            <v>0</v>
          </cell>
          <cell r="X12">
            <v>0</v>
          </cell>
          <cell r="Y12">
            <v>10</v>
          </cell>
        </row>
        <row r="13">
          <cell r="A13">
            <v>11</v>
          </cell>
          <cell r="B13" t="str">
            <v>単-11</v>
          </cell>
          <cell r="C13" t="str">
            <v>人力掘削（床掘り）</v>
          </cell>
          <cell r="D13" t="str">
            <v>粘性土、砂・砂質土、レキ質土</v>
          </cell>
          <cell r="E13">
            <v>14.35</v>
          </cell>
          <cell r="F13" t="str">
            <v>m3</v>
          </cell>
          <cell r="G13">
            <v>5796</v>
          </cell>
          <cell r="H13">
            <v>2</v>
          </cell>
          <cell r="I13">
            <v>0</v>
          </cell>
          <cell r="J13">
            <v>11</v>
          </cell>
          <cell r="P13">
            <v>11</v>
          </cell>
          <cell r="Q13" t="str">
            <v>単-11</v>
          </cell>
          <cell r="R13" t="str">
            <v>人力掘削（床掘り）</v>
          </cell>
          <cell r="S13" t="str">
            <v>粘性土、砂・砂質土、レキ質土</v>
          </cell>
          <cell r="T13">
            <v>14.35</v>
          </cell>
          <cell r="U13" t="str">
            <v>m3</v>
          </cell>
          <cell r="V13">
            <v>8694</v>
          </cell>
          <cell r="W13">
            <v>2</v>
          </cell>
          <cell r="X13">
            <v>0</v>
          </cell>
          <cell r="Y13">
            <v>11</v>
          </cell>
        </row>
        <row r="14">
          <cell r="A14">
            <v>12</v>
          </cell>
          <cell r="B14" t="str">
            <v>単-12</v>
          </cell>
          <cell r="C14" t="str">
            <v>人力投入埋戻工</v>
          </cell>
          <cell r="D14" t="str">
            <v>発生土</v>
          </cell>
          <cell r="E14">
            <v>14.35</v>
          </cell>
          <cell r="F14" t="str">
            <v>m3</v>
          </cell>
          <cell r="G14">
            <v>4265</v>
          </cell>
          <cell r="H14">
            <v>2</v>
          </cell>
          <cell r="I14">
            <v>0</v>
          </cell>
          <cell r="J14">
            <v>12</v>
          </cell>
          <cell r="P14">
            <v>12</v>
          </cell>
          <cell r="Q14" t="str">
            <v>単-12</v>
          </cell>
          <cell r="R14" t="str">
            <v>人力投入埋戻工</v>
          </cell>
          <cell r="S14" t="str">
            <v>発生土</v>
          </cell>
          <cell r="T14">
            <v>14.35</v>
          </cell>
          <cell r="U14" t="str">
            <v>m3</v>
          </cell>
          <cell r="V14">
            <v>6379</v>
          </cell>
          <cell r="W14">
            <v>2</v>
          </cell>
          <cell r="X14">
            <v>0</v>
          </cell>
          <cell r="Y14">
            <v>12</v>
          </cell>
        </row>
        <row r="15">
          <cell r="A15">
            <v>13</v>
          </cell>
          <cell r="B15" t="str">
            <v>単-13</v>
          </cell>
          <cell r="C15" t="str">
            <v>コンクリート管類切断加工</v>
          </cell>
          <cell r="E15">
            <v>52.85</v>
          </cell>
          <cell r="F15" t="str">
            <v>m</v>
          </cell>
          <cell r="G15">
            <v>127</v>
          </cell>
          <cell r="H15">
            <v>2</v>
          </cell>
          <cell r="I15">
            <v>0</v>
          </cell>
          <cell r="J15">
            <v>13</v>
          </cell>
          <cell r="P15">
            <v>13</v>
          </cell>
          <cell r="Q15" t="str">
            <v>単-13</v>
          </cell>
          <cell r="R15" t="str">
            <v>コンクリート管類切断加工</v>
          </cell>
          <cell r="T15">
            <v>52.85</v>
          </cell>
          <cell r="U15" t="str">
            <v>m</v>
          </cell>
          <cell r="V15">
            <v>190.5</v>
          </cell>
          <cell r="W15">
            <v>2</v>
          </cell>
          <cell r="X15">
            <v>1</v>
          </cell>
          <cell r="Y15">
            <v>13</v>
          </cell>
        </row>
        <row r="16">
          <cell r="A16">
            <v>14</v>
          </cell>
          <cell r="B16" t="str">
            <v>単-14</v>
          </cell>
          <cell r="C16" t="str">
            <v>トラック運転工</v>
          </cell>
          <cell r="D16" t="str">
            <v>2t</v>
          </cell>
          <cell r="E16">
            <v>10</v>
          </cell>
          <cell r="F16" t="str">
            <v>日</v>
          </cell>
          <cell r="G16">
            <v>8065</v>
          </cell>
          <cell r="H16">
            <v>0</v>
          </cell>
          <cell r="I16">
            <v>0</v>
          </cell>
          <cell r="J16">
            <v>14</v>
          </cell>
          <cell r="P16">
            <v>14</v>
          </cell>
          <cell r="Q16" t="str">
            <v>単-14</v>
          </cell>
          <cell r="R16" t="str">
            <v>トラック運転工</v>
          </cell>
          <cell r="S16" t="str">
            <v>2t</v>
          </cell>
          <cell r="T16">
            <v>10</v>
          </cell>
          <cell r="U16" t="str">
            <v>日</v>
          </cell>
          <cell r="V16">
            <v>8065</v>
          </cell>
          <cell r="W16">
            <v>0</v>
          </cell>
          <cell r="X16">
            <v>0</v>
          </cell>
          <cell r="Y16">
            <v>14</v>
          </cell>
        </row>
        <row r="17">
          <cell r="A17">
            <v>15</v>
          </cell>
          <cell r="B17" t="str">
            <v>単-15</v>
          </cell>
          <cell r="C17" t="str">
            <v>塩ビ桝修正工</v>
          </cell>
          <cell r="E17">
            <v>76</v>
          </cell>
          <cell r="F17" t="str">
            <v>ヵ所</v>
          </cell>
          <cell r="G17">
            <v>680.8</v>
          </cell>
          <cell r="H17">
            <v>0</v>
          </cell>
          <cell r="I17">
            <v>1</v>
          </cell>
          <cell r="J17">
            <v>15</v>
          </cell>
          <cell r="P17">
            <v>15</v>
          </cell>
          <cell r="Q17" t="str">
            <v>単-15</v>
          </cell>
          <cell r="R17" t="str">
            <v>塩ビ桝修正工</v>
          </cell>
          <cell r="T17">
            <v>76</v>
          </cell>
          <cell r="U17" t="str">
            <v>ヵ所</v>
          </cell>
          <cell r="V17">
            <v>1022</v>
          </cell>
          <cell r="W17">
            <v>0</v>
          </cell>
          <cell r="X17">
            <v>0</v>
          </cell>
          <cell r="Y17">
            <v>15</v>
          </cell>
        </row>
        <row r="18">
          <cell r="A18">
            <v>16</v>
          </cell>
          <cell r="B18" t="str">
            <v>単-16</v>
          </cell>
          <cell r="C18" t="str">
            <v>人力掘削（床掘り）</v>
          </cell>
          <cell r="D18" t="str">
            <v>粘性土、砂・砂質土、レキ質土</v>
          </cell>
          <cell r="E18">
            <v>17.48</v>
          </cell>
          <cell r="F18" t="str">
            <v>m3</v>
          </cell>
          <cell r="G18">
            <v>5796</v>
          </cell>
          <cell r="H18">
            <v>2</v>
          </cell>
          <cell r="I18">
            <v>0</v>
          </cell>
          <cell r="J18">
            <v>16</v>
          </cell>
          <cell r="P18">
            <v>16</v>
          </cell>
          <cell r="Q18" t="str">
            <v>単-16</v>
          </cell>
          <cell r="R18" t="str">
            <v>人力掘削（床掘り）</v>
          </cell>
          <cell r="S18" t="str">
            <v>粘性土、砂・砂質土、レキ質土</v>
          </cell>
          <cell r="T18">
            <v>17.48</v>
          </cell>
          <cell r="U18" t="str">
            <v>m3</v>
          </cell>
          <cell r="V18">
            <v>8694</v>
          </cell>
          <cell r="W18">
            <v>2</v>
          </cell>
          <cell r="X18">
            <v>0</v>
          </cell>
          <cell r="Y18">
            <v>16</v>
          </cell>
        </row>
        <row r="19">
          <cell r="A19">
            <v>17</v>
          </cell>
          <cell r="B19" t="str">
            <v>単-17</v>
          </cell>
          <cell r="C19" t="str">
            <v>人力投入埋戻工</v>
          </cell>
          <cell r="D19" t="str">
            <v>発生土</v>
          </cell>
          <cell r="E19">
            <v>17.48</v>
          </cell>
          <cell r="F19" t="str">
            <v>m3</v>
          </cell>
          <cell r="G19">
            <v>4265</v>
          </cell>
          <cell r="H19">
            <v>2</v>
          </cell>
          <cell r="I19">
            <v>0</v>
          </cell>
          <cell r="J19">
            <v>17</v>
          </cell>
          <cell r="P19">
            <v>17</v>
          </cell>
          <cell r="Q19" t="str">
            <v>単-17</v>
          </cell>
          <cell r="R19" t="str">
            <v>人力投入埋戻工</v>
          </cell>
          <cell r="S19" t="str">
            <v>発生土</v>
          </cell>
          <cell r="T19">
            <v>17.48</v>
          </cell>
          <cell r="U19" t="str">
            <v>m3</v>
          </cell>
          <cell r="V19">
            <v>6379</v>
          </cell>
          <cell r="W19">
            <v>2</v>
          </cell>
          <cell r="X19">
            <v>0</v>
          </cell>
          <cell r="Y19">
            <v>17</v>
          </cell>
        </row>
        <row r="20">
          <cell r="A20">
            <v>18</v>
          </cell>
          <cell r="B20" t="str">
            <v>単-18</v>
          </cell>
          <cell r="C20" t="str">
            <v>トラック運転工</v>
          </cell>
          <cell r="D20" t="str">
            <v>2t</v>
          </cell>
          <cell r="E20">
            <v>10</v>
          </cell>
          <cell r="F20" t="str">
            <v>日</v>
          </cell>
          <cell r="G20">
            <v>8065</v>
          </cell>
          <cell r="H20">
            <v>0</v>
          </cell>
          <cell r="I20">
            <v>0</v>
          </cell>
          <cell r="J20">
            <v>18</v>
          </cell>
          <cell r="P20">
            <v>18</v>
          </cell>
          <cell r="Q20" t="str">
            <v>単-18</v>
          </cell>
          <cell r="R20" t="str">
            <v>トラック運転工</v>
          </cell>
          <cell r="S20" t="str">
            <v>2t</v>
          </cell>
          <cell r="T20">
            <v>10</v>
          </cell>
          <cell r="U20" t="str">
            <v>日</v>
          </cell>
          <cell r="V20">
            <v>8065</v>
          </cell>
          <cell r="W20">
            <v>0</v>
          </cell>
          <cell r="X20">
            <v>0</v>
          </cell>
          <cell r="Y20">
            <v>18</v>
          </cell>
        </row>
        <row r="21">
          <cell r="A21">
            <v>19</v>
          </cell>
          <cell r="B21" t="str">
            <v>単-19</v>
          </cell>
          <cell r="C21" t="str">
            <v>桝取付部修繕工</v>
          </cell>
          <cell r="E21">
            <v>10</v>
          </cell>
          <cell r="F21" t="str">
            <v>ヵ所</v>
          </cell>
          <cell r="G21">
            <v>4848</v>
          </cell>
          <cell r="H21">
            <v>0</v>
          </cell>
          <cell r="I21">
            <v>0</v>
          </cell>
          <cell r="J21">
            <v>19</v>
          </cell>
          <cell r="P21">
            <v>19</v>
          </cell>
          <cell r="Q21" t="str">
            <v>単-19</v>
          </cell>
          <cell r="R21" t="str">
            <v>桝取付部修繕工</v>
          </cell>
          <cell r="T21">
            <v>10</v>
          </cell>
          <cell r="U21" t="str">
            <v>ヵ所</v>
          </cell>
          <cell r="V21">
            <v>6079</v>
          </cell>
          <cell r="W21">
            <v>0</v>
          </cell>
          <cell r="X21">
            <v>0</v>
          </cell>
          <cell r="Y21">
            <v>19</v>
          </cell>
        </row>
        <row r="22">
          <cell r="A22">
            <v>20</v>
          </cell>
          <cell r="B22" t="str">
            <v>単-20</v>
          </cell>
          <cell r="C22" t="str">
            <v>桝蓋交換工</v>
          </cell>
          <cell r="E22">
            <v>40</v>
          </cell>
          <cell r="F22" t="str">
            <v>ヵ所</v>
          </cell>
          <cell r="G22">
            <v>815</v>
          </cell>
          <cell r="H22">
            <v>0</v>
          </cell>
          <cell r="I22">
            <v>0</v>
          </cell>
          <cell r="J22">
            <v>20</v>
          </cell>
          <cell r="P22">
            <v>20</v>
          </cell>
          <cell r="Q22" t="str">
            <v>単-20</v>
          </cell>
          <cell r="R22" t="str">
            <v>桝蓋交換工</v>
          </cell>
          <cell r="T22">
            <v>40</v>
          </cell>
          <cell r="U22" t="str">
            <v>ヵ所</v>
          </cell>
          <cell r="V22">
            <v>1223</v>
          </cell>
          <cell r="W22">
            <v>0</v>
          </cell>
          <cell r="X22">
            <v>0</v>
          </cell>
          <cell r="Y22">
            <v>20</v>
          </cell>
        </row>
        <row r="23">
          <cell r="A23">
            <v>21</v>
          </cell>
          <cell r="B23" t="str">
            <v>単-21</v>
          </cell>
          <cell r="C23" t="str">
            <v>トラック運転工</v>
          </cell>
          <cell r="D23" t="str">
            <v>２ｔ</v>
          </cell>
          <cell r="E23">
            <v>1</v>
          </cell>
          <cell r="F23" t="str">
            <v>日</v>
          </cell>
          <cell r="G23">
            <v>8065</v>
          </cell>
          <cell r="H23">
            <v>0</v>
          </cell>
          <cell r="I23">
            <v>0</v>
          </cell>
          <cell r="J23">
            <v>21</v>
          </cell>
          <cell r="P23">
            <v>21</v>
          </cell>
          <cell r="Q23" t="str">
            <v>単-21</v>
          </cell>
          <cell r="R23" t="str">
            <v>トラック運転工</v>
          </cell>
          <cell r="S23" t="str">
            <v>２ｔ</v>
          </cell>
          <cell r="T23">
            <v>1</v>
          </cell>
          <cell r="U23" t="str">
            <v>日</v>
          </cell>
          <cell r="V23">
            <v>8065</v>
          </cell>
          <cell r="W23">
            <v>0</v>
          </cell>
          <cell r="X23">
            <v>0</v>
          </cell>
          <cell r="Y23">
            <v>21</v>
          </cell>
        </row>
        <row r="24">
          <cell r="A24">
            <v>22</v>
          </cell>
          <cell r="B24" t="str">
            <v>単-22</v>
          </cell>
          <cell r="C24" t="str">
            <v>閉塞工</v>
          </cell>
          <cell r="D24" t="str">
            <v>取付管等</v>
          </cell>
          <cell r="E24">
            <v>10</v>
          </cell>
          <cell r="F24" t="str">
            <v>ヵ所</v>
          </cell>
          <cell r="G24">
            <v>789.1</v>
          </cell>
          <cell r="H24">
            <v>0</v>
          </cell>
          <cell r="I24">
            <v>1</v>
          </cell>
          <cell r="J24">
            <v>22</v>
          </cell>
          <cell r="P24">
            <v>22</v>
          </cell>
          <cell r="Q24" t="str">
            <v>単-22</v>
          </cell>
          <cell r="R24" t="str">
            <v>閉塞工</v>
          </cell>
          <cell r="S24" t="str">
            <v>取付管等</v>
          </cell>
          <cell r="T24">
            <v>10</v>
          </cell>
          <cell r="U24" t="str">
            <v>ヵ所</v>
          </cell>
          <cell r="V24">
            <v>1002</v>
          </cell>
          <cell r="W24">
            <v>0</v>
          </cell>
          <cell r="X24">
            <v>0</v>
          </cell>
          <cell r="Y24">
            <v>22</v>
          </cell>
        </row>
        <row r="25">
          <cell r="A25">
            <v>23</v>
          </cell>
          <cell r="B25" t="str">
            <v>単-23</v>
          </cell>
          <cell r="C25" t="str">
            <v>桝内修繕工</v>
          </cell>
          <cell r="E25">
            <v>16</v>
          </cell>
          <cell r="F25" t="str">
            <v>ヵ所</v>
          </cell>
          <cell r="G25">
            <v>1594</v>
          </cell>
          <cell r="H25">
            <v>0</v>
          </cell>
          <cell r="I25">
            <v>0</v>
          </cell>
          <cell r="J25">
            <v>23</v>
          </cell>
          <cell r="P25">
            <v>23</v>
          </cell>
          <cell r="Q25" t="str">
            <v>単-23</v>
          </cell>
          <cell r="R25" t="str">
            <v>桝内修繕工</v>
          </cell>
          <cell r="T25">
            <v>16</v>
          </cell>
          <cell r="U25" t="str">
            <v>ヵ所</v>
          </cell>
          <cell r="V25">
            <v>2228</v>
          </cell>
          <cell r="W25">
            <v>0</v>
          </cell>
          <cell r="X25">
            <v>0</v>
          </cell>
          <cell r="Y25">
            <v>23</v>
          </cell>
        </row>
        <row r="26">
          <cell r="A26">
            <v>24</v>
          </cell>
          <cell r="B26" t="str">
            <v>単-24</v>
          </cell>
          <cell r="C26" t="str">
            <v>トラック運転工</v>
          </cell>
          <cell r="D26" t="str">
            <v>2t</v>
          </cell>
          <cell r="E26">
            <v>1</v>
          </cell>
          <cell r="F26" t="str">
            <v>日</v>
          </cell>
          <cell r="G26">
            <v>8065</v>
          </cell>
          <cell r="H26">
            <v>0</v>
          </cell>
          <cell r="I26">
            <v>0</v>
          </cell>
          <cell r="J26">
            <v>24</v>
          </cell>
          <cell r="P26">
            <v>24</v>
          </cell>
          <cell r="Q26" t="str">
            <v>単-24</v>
          </cell>
          <cell r="R26" t="str">
            <v>トラック運転工</v>
          </cell>
          <cell r="S26" t="str">
            <v>2t</v>
          </cell>
          <cell r="T26">
            <v>1</v>
          </cell>
          <cell r="U26" t="str">
            <v>日</v>
          </cell>
          <cell r="V26">
            <v>8065</v>
          </cell>
          <cell r="W26">
            <v>0</v>
          </cell>
          <cell r="X26">
            <v>0</v>
          </cell>
          <cell r="Y26">
            <v>24</v>
          </cell>
        </row>
        <row r="27">
          <cell r="A27">
            <v>25</v>
          </cell>
          <cell r="B27" t="str">
            <v>単-25</v>
          </cell>
          <cell r="C27" t="str">
            <v>コンクリート桝設置工</v>
          </cell>
          <cell r="E27">
            <v>16</v>
          </cell>
          <cell r="F27" t="str">
            <v>ヵ所</v>
          </cell>
          <cell r="G27">
            <v>12180</v>
          </cell>
          <cell r="H27">
            <v>0</v>
          </cell>
          <cell r="I27">
            <v>0</v>
          </cell>
          <cell r="J27">
            <v>25</v>
          </cell>
          <cell r="P27">
            <v>25</v>
          </cell>
          <cell r="Q27" t="str">
            <v>単-25</v>
          </cell>
          <cell r="R27" t="str">
            <v>コンクリート桝設置工</v>
          </cell>
          <cell r="T27">
            <v>16</v>
          </cell>
          <cell r="U27" t="str">
            <v>ヵ所</v>
          </cell>
          <cell r="V27">
            <v>16890</v>
          </cell>
          <cell r="W27">
            <v>0</v>
          </cell>
          <cell r="X27">
            <v>0</v>
          </cell>
          <cell r="Y27">
            <v>25</v>
          </cell>
        </row>
        <row r="28">
          <cell r="A28">
            <v>26</v>
          </cell>
          <cell r="B28" t="str">
            <v>単-26</v>
          </cell>
          <cell r="C28" t="str">
            <v>人力掘削（床掘り）</v>
          </cell>
          <cell r="E28">
            <v>15.84</v>
          </cell>
          <cell r="F28" t="str">
            <v>m3</v>
          </cell>
          <cell r="G28">
            <v>5796</v>
          </cell>
          <cell r="H28">
            <v>2</v>
          </cell>
          <cell r="I28">
            <v>0</v>
          </cell>
          <cell r="J28">
            <v>26</v>
          </cell>
          <cell r="P28">
            <v>26</v>
          </cell>
          <cell r="Q28" t="str">
            <v>単-26</v>
          </cell>
          <cell r="R28" t="str">
            <v>人力掘削（床掘り）</v>
          </cell>
          <cell r="T28">
            <v>15.84</v>
          </cell>
          <cell r="U28" t="str">
            <v>m3</v>
          </cell>
          <cell r="V28">
            <v>8694</v>
          </cell>
          <cell r="W28">
            <v>2</v>
          </cell>
          <cell r="X28">
            <v>0</v>
          </cell>
          <cell r="Y28">
            <v>26</v>
          </cell>
        </row>
        <row r="29">
          <cell r="A29">
            <v>27</v>
          </cell>
          <cell r="B29" t="str">
            <v>単-27</v>
          </cell>
          <cell r="C29" t="str">
            <v>人力投入埋戻工</v>
          </cell>
          <cell r="E29">
            <v>12.8</v>
          </cell>
          <cell r="F29" t="str">
            <v>m3</v>
          </cell>
          <cell r="G29">
            <v>4265</v>
          </cell>
          <cell r="H29">
            <v>1</v>
          </cell>
          <cell r="I29">
            <v>0</v>
          </cell>
          <cell r="J29">
            <v>27</v>
          </cell>
          <cell r="P29">
            <v>27</v>
          </cell>
          <cell r="Q29" t="str">
            <v>単-27</v>
          </cell>
          <cell r="R29" t="str">
            <v>人力投入埋戻工</v>
          </cell>
          <cell r="T29">
            <v>12.8</v>
          </cell>
          <cell r="U29" t="str">
            <v>m3</v>
          </cell>
          <cell r="V29">
            <v>6379</v>
          </cell>
          <cell r="W29">
            <v>1</v>
          </cell>
          <cell r="X29">
            <v>0</v>
          </cell>
          <cell r="Y29">
            <v>27</v>
          </cell>
        </row>
        <row r="30">
          <cell r="A30">
            <v>28</v>
          </cell>
          <cell r="B30" t="str">
            <v>単-28</v>
          </cell>
          <cell r="C30" t="str">
            <v>人力積込（土砂）</v>
          </cell>
          <cell r="E30">
            <v>3.04</v>
          </cell>
          <cell r="F30" t="str">
            <v>m3</v>
          </cell>
          <cell r="G30">
            <v>1932</v>
          </cell>
          <cell r="H30">
            <v>2</v>
          </cell>
          <cell r="I30">
            <v>0</v>
          </cell>
          <cell r="J30">
            <v>28</v>
          </cell>
          <cell r="P30">
            <v>28</v>
          </cell>
          <cell r="Q30" t="str">
            <v>単-28</v>
          </cell>
          <cell r="R30" t="str">
            <v>人力積込（土砂）</v>
          </cell>
          <cell r="T30">
            <v>3.04</v>
          </cell>
          <cell r="U30" t="str">
            <v>m3</v>
          </cell>
          <cell r="V30">
            <v>2899</v>
          </cell>
          <cell r="W30">
            <v>2</v>
          </cell>
          <cell r="X30">
            <v>0</v>
          </cell>
          <cell r="Y30">
            <v>28</v>
          </cell>
        </row>
        <row r="31">
          <cell r="A31">
            <v>29</v>
          </cell>
          <cell r="B31" t="str">
            <v>単-29</v>
          </cell>
          <cell r="C31" t="str">
            <v>トラック運転工</v>
          </cell>
          <cell r="D31" t="str">
            <v>2t</v>
          </cell>
          <cell r="E31">
            <v>10</v>
          </cell>
          <cell r="F31" t="str">
            <v>日</v>
          </cell>
          <cell r="G31">
            <v>8065</v>
          </cell>
          <cell r="H31">
            <v>0</v>
          </cell>
          <cell r="I31">
            <v>0</v>
          </cell>
          <cell r="J31">
            <v>29</v>
          </cell>
          <cell r="P31">
            <v>29</v>
          </cell>
          <cell r="Q31" t="str">
            <v>単-29</v>
          </cell>
          <cell r="R31" t="str">
            <v>トラック運転工</v>
          </cell>
          <cell r="S31" t="str">
            <v>2t</v>
          </cell>
          <cell r="T31">
            <v>10</v>
          </cell>
          <cell r="U31" t="str">
            <v>日</v>
          </cell>
          <cell r="V31">
            <v>8065</v>
          </cell>
          <cell r="W31">
            <v>0</v>
          </cell>
          <cell r="X31">
            <v>0</v>
          </cell>
          <cell r="Y31">
            <v>29</v>
          </cell>
        </row>
        <row r="32">
          <cell r="A32">
            <v>30</v>
          </cell>
          <cell r="B32" t="str">
            <v>単-30</v>
          </cell>
          <cell r="C32" t="str">
            <v>塩ビ桝設置工</v>
          </cell>
          <cell r="E32">
            <v>16</v>
          </cell>
          <cell r="F32" t="str">
            <v>ヵ所</v>
          </cell>
          <cell r="G32">
            <v>21890</v>
          </cell>
          <cell r="H32">
            <v>0</v>
          </cell>
          <cell r="I32">
            <v>0</v>
          </cell>
          <cell r="J32">
            <v>30</v>
          </cell>
          <cell r="P32">
            <v>30</v>
          </cell>
          <cell r="Q32" t="str">
            <v>単-30</v>
          </cell>
          <cell r="R32" t="str">
            <v>塩ビ桝設置工</v>
          </cell>
          <cell r="T32">
            <v>16</v>
          </cell>
          <cell r="U32" t="str">
            <v>ヵ所</v>
          </cell>
          <cell r="V32">
            <v>26270</v>
          </cell>
          <cell r="W32">
            <v>0</v>
          </cell>
          <cell r="X32">
            <v>0</v>
          </cell>
          <cell r="Y32">
            <v>30</v>
          </cell>
        </row>
        <row r="33">
          <cell r="A33">
            <v>31</v>
          </cell>
          <cell r="B33" t="str">
            <v>単-31</v>
          </cell>
          <cell r="C33" t="str">
            <v>人力掘削（床掘り）</v>
          </cell>
          <cell r="E33">
            <v>16.8</v>
          </cell>
          <cell r="F33" t="str">
            <v>m3</v>
          </cell>
          <cell r="G33">
            <v>5796</v>
          </cell>
          <cell r="H33">
            <v>1</v>
          </cell>
          <cell r="I33">
            <v>0</v>
          </cell>
          <cell r="J33">
            <v>31</v>
          </cell>
          <cell r="P33">
            <v>31</v>
          </cell>
          <cell r="Q33" t="str">
            <v>単-31</v>
          </cell>
          <cell r="R33" t="str">
            <v>人力掘削（床掘り）</v>
          </cell>
          <cell r="T33">
            <v>16.8</v>
          </cell>
          <cell r="U33" t="str">
            <v>m3</v>
          </cell>
          <cell r="V33">
            <v>8694</v>
          </cell>
          <cell r="W33">
            <v>1</v>
          </cell>
          <cell r="X33">
            <v>0</v>
          </cell>
          <cell r="Y33">
            <v>31</v>
          </cell>
        </row>
        <row r="34">
          <cell r="A34">
            <v>32</v>
          </cell>
          <cell r="B34" t="str">
            <v>単-32</v>
          </cell>
          <cell r="C34" t="str">
            <v>人力投入埋戻工</v>
          </cell>
          <cell r="E34">
            <v>15.68</v>
          </cell>
          <cell r="F34" t="str">
            <v>m3</v>
          </cell>
          <cell r="G34">
            <v>4265</v>
          </cell>
          <cell r="H34">
            <v>2</v>
          </cell>
          <cell r="I34">
            <v>0</v>
          </cell>
          <cell r="J34">
            <v>32</v>
          </cell>
          <cell r="P34">
            <v>32</v>
          </cell>
          <cell r="Q34" t="str">
            <v>単-32</v>
          </cell>
          <cell r="R34" t="str">
            <v>人力投入埋戻工</v>
          </cell>
          <cell r="T34">
            <v>15.68</v>
          </cell>
          <cell r="U34" t="str">
            <v>m3</v>
          </cell>
          <cell r="V34">
            <v>6379</v>
          </cell>
          <cell r="W34">
            <v>2</v>
          </cell>
          <cell r="X34">
            <v>0</v>
          </cell>
          <cell r="Y34">
            <v>32</v>
          </cell>
        </row>
        <row r="35">
          <cell r="A35">
            <v>33</v>
          </cell>
          <cell r="B35" t="str">
            <v>単-33</v>
          </cell>
          <cell r="C35" t="str">
            <v>人力積込（土砂）</v>
          </cell>
          <cell r="E35">
            <v>1.1200000000000001</v>
          </cell>
          <cell r="F35" t="str">
            <v>m3</v>
          </cell>
          <cell r="G35">
            <v>1932</v>
          </cell>
          <cell r="H35">
            <v>2</v>
          </cell>
          <cell r="I35">
            <v>0</v>
          </cell>
          <cell r="J35">
            <v>33</v>
          </cell>
          <cell r="P35">
            <v>33</v>
          </cell>
          <cell r="Q35" t="str">
            <v>単-33</v>
          </cell>
          <cell r="R35" t="str">
            <v>人力積込（土砂）</v>
          </cell>
          <cell r="T35">
            <v>1.1200000000000001</v>
          </cell>
          <cell r="U35" t="str">
            <v>m3</v>
          </cell>
          <cell r="V35">
            <v>2899</v>
          </cell>
          <cell r="W35">
            <v>2</v>
          </cell>
          <cell r="X35">
            <v>0</v>
          </cell>
          <cell r="Y35">
            <v>33</v>
          </cell>
        </row>
        <row r="36">
          <cell r="A36">
            <v>34</v>
          </cell>
          <cell r="B36" t="str">
            <v>単-34</v>
          </cell>
          <cell r="C36" t="str">
            <v>トラック運転工</v>
          </cell>
          <cell r="D36" t="str">
            <v>2t</v>
          </cell>
          <cell r="E36">
            <v>10</v>
          </cell>
          <cell r="F36" t="str">
            <v>日</v>
          </cell>
          <cell r="G36">
            <v>8065</v>
          </cell>
          <cell r="H36">
            <v>0</v>
          </cell>
          <cell r="I36">
            <v>0</v>
          </cell>
          <cell r="J36">
            <v>34</v>
          </cell>
          <cell r="P36">
            <v>34</v>
          </cell>
          <cell r="Q36" t="str">
            <v>単-34</v>
          </cell>
          <cell r="R36" t="str">
            <v>トラック運転工</v>
          </cell>
          <cell r="S36" t="str">
            <v>2t</v>
          </cell>
          <cell r="T36">
            <v>10</v>
          </cell>
          <cell r="U36" t="str">
            <v>日</v>
          </cell>
          <cell r="V36">
            <v>8065</v>
          </cell>
          <cell r="W36">
            <v>0</v>
          </cell>
          <cell r="X36">
            <v>0</v>
          </cell>
          <cell r="Y36">
            <v>34</v>
          </cell>
        </row>
        <row r="37">
          <cell r="A37">
            <v>35</v>
          </cell>
          <cell r="B37" t="str">
            <v>単-35</v>
          </cell>
          <cell r="C37" t="str">
            <v>現地調査工（マンホール）</v>
          </cell>
          <cell r="E37">
            <v>30</v>
          </cell>
          <cell r="F37" t="str">
            <v>ヵ所</v>
          </cell>
          <cell r="G37">
            <v>2307</v>
          </cell>
          <cell r="H37">
            <v>0</v>
          </cell>
          <cell r="I37">
            <v>0</v>
          </cell>
          <cell r="J37">
            <v>35</v>
          </cell>
          <cell r="P37">
            <v>35</v>
          </cell>
          <cell r="Q37" t="str">
            <v>単-35</v>
          </cell>
          <cell r="R37" t="str">
            <v>現地調査工（マンホール）</v>
          </cell>
          <cell r="T37">
            <v>30</v>
          </cell>
          <cell r="U37" t="str">
            <v>ヵ所</v>
          </cell>
          <cell r="V37">
            <v>3460</v>
          </cell>
          <cell r="W37">
            <v>0</v>
          </cell>
          <cell r="X37">
            <v>0</v>
          </cell>
          <cell r="Y37">
            <v>35</v>
          </cell>
        </row>
        <row r="38">
          <cell r="A38">
            <v>36</v>
          </cell>
          <cell r="B38" t="str">
            <v>単-36</v>
          </cell>
          <cell r="C38" t="str">
            <v>トラック運転工</v>
          </cell>
          <cell r="D38" t="str">
            <v>2t</v>
          </cell>
          <cell r="E38">
            <v>1</v>
          </cell>
          <cell r="F38" t="str">
            <v>日</v>
          </cell>
          <cell r="G38">
            <v>8065</v>
          </cell>
          <cell r="H38">
            <v>0</v>
          </cell>
          <cell r="I38">
            <v>0</v>
          </cell>
          <cell r="J38">
            <v>36</v>
          </cell>
          <cell r="P38">
            <v>36</v>
          </cell>
          <cell r="Q38" t="str">
            <v>単-36</v>
          </cell>
          <cell r="R38" t="str">
            <v>トラック運転工</v>
          </cell>
          <cell r="S38" t="str">
            <v>2t</v>
          </cell>
          <cell r="T38">
            <v>1</v>
          </cell>
          <cell r="U38" t="str">
            <v>日</v>
          </cell>
          <cell r="V38">
            <v>8065</v>
          </cell>
          <cell r="W38">
            <v>0</v>
          </cell>
          <cell r="X38">
            <v>0</v>
          </cell>
          <cell r="Y38">
            <v>36</v>
          </cell>
        </row>
        <row r="39">
          <cell r="A39">
            <v>37</v>
          </cell>
          <cell r="B39" t="str">
            <v>単-37</v>
          </cell>
          <cell r="C39" t="str">
            <v>報告書作成工</v>
          </cell>
          <cell r="D39" t="str">
            <v>現地調査工（マンホール）</v>
          </cell>
          <cell r="E39">
            <v>30</v>
          </cell>
          <cell r="F39" t="str">
            <v>ヵ所</v>
          </cell>
          <cell r="G39">
            <v>1547</v>
          </cell>
          <cell r="H39">
            <v>0</v>
          </cell>
          <cell r="I39">
            <v>0</v>
          </cell>
          <cell r="J39">
            <v>37</v>
          </cell>
          <cell r="P39">
            <v>37</v>
          </cell>
          <cell r="Q39" t="str">
            <v>単-37</v>
          </cell>
          <cell r="R39" t="str">
            <v>報告書作成工</v>
          </cell>
          <cell r="S39" t="str">
            <v>現地調査工（マンホール）</v>
          </cell>
          <cell r="T39">
            <v>30</v>
          </cell>
          <cell r="U39" t="str">
            <v>ヵ所</v>
          </cell>
          <cell r="V39">
            <v>1547</v>
          </cell>
          <cell r="W39">
            <v>0</v>
          </cell>
          <cell r="X39">
            <v>0</v>
          </cell>
          <cell r="Y39">
            <v>37</v>
          </cell>
        </row>
        <row r="40">
          <cell r="A40">
            <v>38</v>
          </cell>
          <cell r="B40" t="str">
            <v>単-38</v>
          </cell>
          <cell r="C40" t="str">
            <v>マンホール蓋点検工</v>
          </cell>
          <cell r="E40">
            <v>13</v>
          </cell>
          <cell r="F40" t="str">
            <v>ヵ所</v>
          </cell>
          <cell r="G40">
            <v>1713</v>
          </cell>
          <cell r="H40">
            <v>0</v>
          </cell>
          <cell r="I40">
            <v>0</v>
          </cell>
          <cell r="J40">
            <v>38</v>
          </cell>
          <cell r="P40">
            <v>38</v>
          </cell>
          <cell r="Q40" t="str">
            <v>単-38</v>
          </cell>
          <cell r="R40" t="str">
            <v>足掛金物補修工</v>
          </cell>
          <cell r="S40" t="str">
            <v>W=400</v>
          </cell>
          <cell r="T40">
            <v>18</v>
          </cell>
          <cell r="U40" t="str">
            <v>ヵ所</v>
          </cell>
          <cell r="V40">
            <v>9043</v>
          </cell>
          <cell r="W40">
            <v>0</v>
          </cell>
          <cell r="X40">
            <v>0</v>
          </cell>
          <cell r="Y40">
            <v>38</v>
          </cell>
        </row>
        <row r="41">
          <cell r="A41">
            <v>39</v>
          </cell>
          <cell r="B41" t="str">
            <v>単-39</v>
          </cell>
          <cell r="C41" t="str">
            <v>トラック運転工</v>
          </cell>
          <cell r="D41" t="str">
            <v>2t</v>
          </cell>
          <cell r="E41">
            <v>1</v>
          </cell>
          <cell r="F41" t="str">
            <v>日</v>
          </cell>
          <cell r="G41">
            <v>8065</v>
          </cell>
          <cell r="H41">
            <v>0</v>
          </cell>
          <cell r="I41">
            <v>0</v>
          </cell>
          <cell r="J41">
            <v>39</v>
          </cell>
          <cell r="P41">
            <v>39</v>
          </cell>
          <cell r="Q41" t="str">
            <v>単-39</v>
          </cell>
          <cell r="R41" t="str">
            <v>トラック運転工</v>
          </cell>
          <cell r="S41" t="str">
            <v>2t</v>
          </cell>
          <cell r="T41">
            <v>1</v>
          </cell>
          <cell r="U41" t="str">
            <v>日</v>
          </cell>
          <cell r="V41">
            <v>29070</v>
          </cell>
          <cell r="W41">
            <v>0</v>
          </cell>
          <cell r="X41">
            <v>0</v>
          </cell>
          <cell r="Y41">
            <v>39</v>
          </cell>
        </row>
        <row r="42">
          <cell r="A42">
            <v>40</v>
          </cell>
          <cell r="B42" t="str">
            <v>単-40</v>
          </cell>
          <cell r="C42" t="str">
            <v>鉄蓋溶接工</v>
          </cell>
          <cell r="D42" t="str">
            <v>溶接長5cm　4点</v>
          </cell>
          <cell r="E42">
            <v>13</v>
          </cell>
          <cell r="F42" t="str">
            <v>ヵ所</v>
          </cell>
          <cell r="G42">
            <v>1351</v>
          </cell>
          <cell r="H42">
            <v>0</v>
          </cell>
          <cell r="I42">
            <v>0</v>
          </cell>
          <cell r="J42">
            <v>40</v>
          </cell>
          <cell r="P42">
            <v>40</v>
          </cell>
          <cell r="Q42" t="str">
            <v>単-40</v>
          </cell>
          <cell r="R42" t="str">
            <v>足掛金物補修工</v>
          </cell>
          <cell r="S42" t="str">
            <v>W=150　継足管タイプ</v>
          </cell>
          <cell r="T42">
            <v>18</v>
          </cell>
          <cell r="U42" t="str">
            <v>ヵ所</v>
          </cell>
          <cell r="V42">
            <v>8937</v>
          </cell>
          <cell r="W42">
            <v>0</v>
          </cell>
          <cell r="X42">
            <v>0</v>
          </cell>
          <cell r="Y42">
            <v>40</v>
          </cell>
        </row>
        <row r="43">
          <cell r="A43">
            <v>41</v>
          </cell>
          <cell r="B43" t="str">
            <v>単-41</v>
          </cell>
          <cell r="C43" t="str">
            <v>報告書作成工</v>
          </cell>
          <cell r="D43" t="str">
            <v>マンホール蓋点検工</v>
          </cell>
          <cell r="E43">
            <v>13</v>
          </cell>
          <cell r="F43" t="str">
            <v>ヵ所</v>
          </cell>
          <cell r="G43">
            <v>1160</v>
          </cell>
          <cell r="H43">
            <v>0</v>
          </cell>
          <cell r="I43">
            <v>0</v>
          </cell>
          <cell r="J43">
            <v>41</v>
          </cell>
          <cell r="P43">
            <v>41</v>
          </cell>
          <cell r="Q43" t="str">
            <v>単-41</v>
          </cell>
          <cell r="R43" t="str">
            <v>トラック運転工</v>
          </cell>
          <cell r="S43" t="str">
            <v>2t</v>
          </cell>
          <cell r="T43">
            <v>1</v>
          </cell>
          <cell r="U43" t="str">
            <v>日</v>
          </cell>
          <cell r="V43">
            <v>29070</v>
          </cell>
          <cell r="W43">
            <v>0</v>
          </cell>
          <cell r="X43">
            <v>0</v>
          </cell>
          <cell r="Y43">
            <v>41</v>
          </cell>
        </row>
        <row r="44">
          <cell r="A44">
            <v>42</v>
          </cell>
          <cell r="B44" t="str">
            <v>単-42</v>
          </cell>
          <cell r="C44" t="str">
            <v>足掛金物補修工</v>
          </cell>
          <cell r="D44" t="str">
            <v>W=400</v>
          </cell>
          <cell r="E44">
            <v>18</v>
          </cell>
          <cell r="F44" t="str">
            <v>ヵ所</v>
          </cell>
          <cell r="G44">
            <v>8281</v>
          </cell>
          <cell r="H44">
            <v>0</v>
          </cell>
          <cell r="I44">
            <v>0</v>
          </cell>
          <cell r="J44">
            <v>42</v>
          </cell>
          <cell r="P44">
            <v>42</v>
          </cell>
          <cell r="Q44" t="str">
            <v>単-42</v>
          </cell>
          <cell r="R44" t="str">
            <v>足掛金物補修工</v>
          </cell>
          <cell r="S44" t="str">
            <v>W=150　直壁タイプ</v>
          </cell>
          <cell r="T44">
            <v>18</v>
          </cell>
          <cell r="U44" t="str">
            <v>ヵ所</v>
          </cell>
          <cell r="V44">
            <v>4377</v>
          </cell>
          <cell r="W44">
            <v>0</v>
          </cell>
          <cell r="X44">
            <v>0</v>
          </cell>
          <cell r="Y44">
            <v>42</v>
          </cell>
        </row>
        <row r="45">
          <cell r="A45">
            <v>43</v>
          </cell>
          <cell r="B45" t="str">
            <v>単-43</v>
          </cell>
          <cell r="C45" t="str">
            <v>トラック運転工</v>
          </cell>
          <cell r="D45" t="str">
            <v>2t</v>
          </cell>
          <cell r="E45">
            <v>1</v>
          </cell>
          <cell r="F45" t="str">
            <v>日</v>
          </cell>
          <cell r="G45">
            <v>22070</v>
          </cell>
          <cell r="H45">
            <v>0</v>
          </cell>
          <cell r="I45">
            <v>0</v>
          </cell>
          <cell r="J45">
            <v>43</v>
          </cell>
          <cell r="P45">
            <v>43</v>
          </cell>
          <cell r="Q45" t="str">
            <v>単-43</v>
          </cell>
          <cell r="R45" t="str">
            <v>トラック運転工</v>
          </cell>
          <cell r="S45" t="str">
            <v>2t</v>
          </cell>
          <cell r="T45">
            <v>1</v>
          </cell>
          <cell r="U45" t="str">
            <v>日</v>
          </cell>
          <cell r="V45">
            <v>29070</v>
          </cell>
          <cell r="W45">
            <v>0</v>
          </cell>
          <cell r="X45">
            <v>0</v>
          </cell>
          <cell r="Y45">
            <v>43</v>
          </cell>
        </row>
        <row r="46">
          <cell r="A46">
            <v>44</v>
          </cell>
          <cell r="B46" t="str">
            <v>単-44</v>
          </cell>
          <cell r="C46" t="str">
            <v>足掛金物補修工</v>
          </cell>
          <cell r="D46" t="str">
            <v>W=150　継足管タイプ</v>
          </cell>
          <cell r="E46">
            <v>18</v>
          </cell>
          <cell r="F46" t="str">
            <v>ヵ所</v>
          </cell>
          <cell r="G46">
            <v>8175</v>
          </cell>
          <cell r="H46">
            <v>0</v>
          </cell>
          <cell r="I46">
            <v>0</v>
          </cell>
          <cell r="J46">
            <v>44</v>
          </cell>
          <cell r="P46">
            <v>44</v>
          </cell>
          <cell r="Q46" t="str">
            <v>単-44</v>
          </cell>
          <cell r="R46" t="str">
            <v>光ケーブル点検工</v>
          </cell>
          <cell r="T46">
            <v>30</v>
          </cell>
          <cell r="U46" t="str">
            <v>ヵ所</v>
          </cell>
          <cell r="V46">
            <v>3460</v>
          </cell>
          <cell r="W46">
            <v>0</v>
          </cell>
          <cell r="X46">
            <v>0</v>
          </cell>
          <cell r="Y46">
            <v>44</v>
          </cell>
        </row>
        <row r="47">
          <cell r="A47">
            <v>45</v>
          </cell>
          <cell r="B47" t="str">
            <v>単-45</v>
          </cell>
          <cell r="C47" t="str">
            <v>トラック運転工</v>
          </cell>
          <cell r="D47" t="str">
            <v>2t</v>
          </cell>
          <cell r="E47">
            <v>1</v>
          </cell>
          <cell r="F47" t="str">
            <v>日</v>
          </cell>
          <cell r="G47">
            <v>22070</v>
          </cell>
          <cell r="H47">
            <v>0</v>
          </cell>
          <cell r="I47">
            <v>0</v>
          </cell>
          <cell r="J47">
            <v>45</v>
          </cell>
          <cell r="P47">
            <v>45</v>
          </cell>
          <cell r="Q47" t="str">
            <v>単-45</v>
          </cell>
          <cell r="R47" t="str">
            <v>ライトバン運転工</v>
          </cell>
          <cell r="T47">
            <v>1</v>
          </cell>
          <cell r="U47" t="str">
            <v>日</v>
          </cell>
          <cell r="V47">
            <v>2862</v>
          </cell>
          <cell r="W47">
            <v>0</v>
          </cell>
          <cell r="X47">
            <v>0</v>
          </cell>
          <cell r="Y47">
            <v>45</v>
          </cell>
        </row>
        <row r="48">
          <cell r="A48">
            <v>46</v>
          </cell>
          <cell r="B48" t="str">
            <v>単-46</v>
          </cell>
          <cell r="C48" t="str">
            <v>足掛金物補修工</v>
          </cell>
          <cell r="D48" t="str">
            <v>W=150　直壁タイプ</v>
          </cell>
          <cell r="E48">
            <v>18</v>
          </cell>
          <cell r="F48" t="str">
            <v>ヵ所</v>
          </cell>
          <cell r="G48">
            <v>3615</v>
          </cell>
          <cell r="H48">
            <v>0</v>
          </cell>
          <cell r="I48">
            <v>0</v>
          </cell>
          <cell r="J48">
            <v>46</v>
          </cell>
          <cell r="P48">
            <v>46</v>
          </cell>
          <cell r="Q48" t="str">
            <v>単-46</v>
          </cell>
          <cell r="R48" t="str">
            <v>報告書作成工</v>
          </cell>
          <cell r="S48" t="str">
            <v>光ケーブル点検工</v>
          </cell>
          <cell r="T48">
            <v>30</v>
          </cell>
          <cell r="U48" t="str">
            <v>ヵ所</v>
          </cell>
          <cell r="V48">
            <v>1547</v>
          </cell>
          <cell r="W48">
            <v>0</v>
          </cell>
          <cell r="X48">
            <v>0</v>
          </cell>
          <cell r="Y48">
            <v>46</v>
          </cell>
        </row>
        <row r="49">
          <cell r="A49">
            <v>47</v>
          </cell>
          <cell r="B49" t="str">
            <v>単-47</v>
          </cell>
          <cell r="C49" t="str">
            <v>トラック運転工</v>
          </cell>
          <cell r="D49" t="str">
            <v>2t</v>
          </cell>
          <cell r="E49">
            <v>1</v>
          </cell>
          <cell r="F49" t="str">
            <v>日</v>
          </cell>
          <cell r="G49">
            <v>22070</v>
          </cell>
          <cell r="H49">
            <v>0</v>
          </cell>
          <cell r="I49">
            <v>0</v>
          </cell>
          <cell r="J49">
            <v>47</v>
          </cell>
          <cell r="P49">
            <v>47</v>
          </cell>
          <cell r="Q49" t="str">
            <v>単-47</v>
          </cell>
          <cell r="R49" t="str">
            <v>オイルフェンス設置撤去工</v>
          </cell>
          <cell r="S49" t="str">
            <v>オイルフェンス　4m　設置撤去</v>
          </cell>
          <cell r="T49">
            <v>64</v>
          </cell>
          <cell r="U49" t="str">
            <v>m</v>
          </cell>
          <cell r="V49">
            <v>5030</v>
          </cell>
          <cell r="W49">
            <v>0</v>
          </cell>
          <cell r="X49">
            <v>0</v>
          </cell>
          <cell r="Y49">
            <v>47</v>
          </cell>
        </row>
        <row r="50">
          <cell r="A50">
            <v>48</v>
          </cell>
          <cell r="B50" t="str">
            <v>単-48</v>
          </cell>
          <cell r="C50" t="str">
            <v>断熱蓋設置・点検工</v>
          </cell>
          <cell r="E50">
            <v>40</v>
          </cell>
          <cell r="F50" t="str">
            <v>ヵ所</v>
          </cell>
          <cell r="G50">
            <v>1730</v>
          </cell>
          <cell r="H50">
            <v>0</v>
          </cell>
          <cell r="I50">
            <v>0</v>
          </cell>
          <cell r="J50">
            <v>48</v>
          </cell>
          <cell r="P50">
            <v>48</v>
          </cell>
          <cell r="Q50" t="str">
            <v>単-48</v>
          </cell>
          <cell r="R50" t="str">
            <v>トラック運転工</v>
          </cell>
          <cell r="S50" t="str">
            <v>2t</v>
          </cell>
          <cell r="T50">
            <v>1.71</v>
          </cell>
          <cell r="U50" t="str">
            <v>日</v>
          </cell>
          <cell r="V50">
            <v>8065</v>
          </cell>
          <cell r="W50">
            <v>2</v>
          </cell>
          <cell r="X50">
            <v>0</v>
          </cell>
          <cell r="Y50">
            <v>48</v>
          </cell>
        </row>
        <row r="51">
          <cell r="A51">
            <v>49</v>
          </cell>
          <cell r="B51" t="str">
            <v>単-49</v>
          </cell>
          <cell r="C51" t="str">
            <v>トラック運転工</v>
          </cell>
          <cell r="D51" t="str">
            <v>2t</v>
          </cell>
          <cell r="E51">
            <v>1</v>
          </cell>
          <cell r="F51" t="str">
            <v>日</v>
          </cell>
          <cell r="G51">
            <v>8065</v>
          </cell>
          <cell r="H51">
            <v>0</v>
          </cell>
          <cell r="I51">
            <v>0</v>
          </cell>
          <cell r="J51">
            <v>49</v>
          </cell>
          <cell r="P51">
            <v>49</v>
          </cell>
          <cell r="Q51" t="str">
            <v>単-49</v>
          </cell>
          <cell r="R51" t="str">
            <v>本管潜行目視調査工</v>
          </cell>
          <cell r="T51">
            <v>500</v>
          </cell>
          <cell r="U51" t="str">
            <v>m</v>
          </cell>
          <cell r="V51">
            <v>255.6</v>
          </cell>
          <cell r="W51">
            <v>0</v>
          </cell>
          <cell r="X51">
            <v>1</v>
          </cell>
          <cell r="Y51">
            <v>49</v>
          </cell>
        </row>
        <row r="52">
          <cell r="A52">
            <v>50</v>
          </cell>
          <cell r="B52" t="str">
            <v>単-50</v>
          </cell>
          <cell r="C52" t="str">
            <v>光ケーブル点検工</v>
          </cell>
          <cell r="E52">
            <v>30</v>
          </cell>
          <cell r="F52" t="str">
            <v>ヵ所</v>
          </cell>
          <cell r="G52">
            <v>2307</v>
          </cell>
          <cell r="H52">
            <v>0</v>
          </cell>
          <cell r="I52">
            <v>0</v>
          </cell>
          <cell r="J52">
            <v>50</v>
          </cell>
          <cell r="P52">
            <v>50</v>
          </cell>
          <cell r="Q52" t="str">
            <v>単-50</v>
          </cell>
          <cell r="R52" t="str">
            <v>ライトバン運転工</v>
          </cell>
          <cell r="T52">
            <v>1</v>
          </cell>
          <cell r="U52" t="str">
            <v>日</v>
          </cell>
          <cell r="V52">
            <v>2862</v>
          </cell>
          <cell r="W52">
            <v>0</v>
          </cell>
          <cell r="X52">
            <v>0</v>
          </cell>
          <cell r="Y52">
            <v>50</v>
          </cell>
        </row>
        <row r="53">
          <cell r="A53">
            <v>51</v>
          </cell>
          <cell r="B53" t="str">
            <v>単-51</v>
          </cell>
          <cell r="C53" t="str">
            <v>ライトバン運転工</v>
          </cell>
          <cell r="E53">
            <v>1</v>
          </cell>
          <cell r="F53" t="str">
            <v>日</v>
          </cell>
          <cell r="G53">
            <v>2862</v>
          </cell>
          <cell r="H53">
            <v>0</v>
          </cell>
          <cell r="I53">
            <v>0</v>
          </cell>
          <cell r="J53">
            <v>51</v>
          </cell>
          <cell r="P53">
            <v>51</v>
          </cell>
          <cell r="Q53" t="str">
            <v>単-51</v>
          </cell>
          <cell r="R53" t="str">
            <v>報告書作成工</v>
          </cell>
          <cell r="S53" t="str">
            <v>本管潜行目視調査工</v>
          </cell>
          <cell r="T53">
            <v>500</v>
          </cell>
          <cell r="U53" t="str">
            <v>m</v>
          </cell>
          <cell r="V53">
            <v>92.8</v>
          </cell>
          <cell r="W53">
            <v>0</v>
          </cell>
          <cell r="X53">
            <v>1</v>
          </cell>
          <cell r="Y53">
            <v>51</v>
          </cell>
        </row>
        <row r="54">
          <cell r="A54">
            <v>52</v>
          </cell>
          <cell r="B54" t="str">
            <v>単-52</v>
          </cell>
          <cell r="C54" t="str">
            <v>報告書作成工</v>
          </cell>
          <cell r="D54" t="str">
            <v>光ケーブル点検工</v>
          </cell>
          <cell r="E54">
            <v>30</v>
          </cell>
          <cell r="F54" t="str">
            <v>ヵ所</v>
          </cell>
          <cell r="G54">
            <v>1547</v>
          </cell>
          <cell r="H54">
            <v>0</v>
          </cell>
          <cell r="I54">
            <v>0</v>
          </cell>
          <cell r="J54">
            <v>52</v>
          </cell>
          <cell r="P54">
            <v>52</v>
          </cell>
          <cell r="Q54" t="str">
            <v>単-52</v>
          </cell>
          <cell r="R54" t="str">
            <v>本管カメラ調査工</v>
          </cell>
          <cell r="T54">
            <v>300</v>
          </cell>
          <cell r="U54" t="str">
            <v>m</v>
          </cell>
          <cell r="V54">
            <v>719.3</v>
          </cell>
          <cell r="W54">
            <v>0</v>
          </cell>
          <cell r="X54">
            <v>1</v>
          </cell>
          <cell r="Y54">
            <v>52</v>
          </cell>
        </row>
        <row r="55">
          <cell r="A55">
            <v>53</v>
          </cell>
          <cell r="B55" t="str">
            <v>単-53</v>
          </cell>
          <cell r="C55" t="str">
            <v>特殊マンホール・吐口点検工</v>
          </cell>
          <cell r="E55">
            <v>40</v>
          </cell>
          <cell r="F55" t="str">
            <v>ヵ所</v>
          </cell>
          <cell r="G55">
            <v>1713</v>
          </cell>
          <cell r="H55">
            <v>0</v>
          </cell>
          <cell r="I55">
            <v>0</v>
          </cell>
          <cell r="J55">
            <v>53</v>
          </cell>
          <cell r="P55">
            <v>53</v>
          </cell>
          <cell r="Q55" t="str">
            <v>単-53</v>
          </cell>
          <cell r="R55" t="str">
            <v>報告書作成工</v>
          </cell>
          <cell r="S55" t="str">
            <v>本管カメラ調査工</v>
          </cell>
          <cell r="T55">
            <v>300</v>
          </cell>
          <cell r="U55" t="str">
            <v>m</v>
          </cell>
          <cell r="V55">
            <v>154.69999999999999</v>
          </cell>
          <cell r="W55">
            <v>0</v>
          </cell>
          <cell r="X55">
            <v>1</v>
          </cell>
          <cell r="Y55">
            <v>53</v>
          </cell>
        </row>
        <row r="56">
          <cell r="A56">
            <v>54</v>
          </cell>
          <cell r="B56" t="str">
            <v>単-54</v>
          </cell>
          <cell r="C56" t="str">
            <v>ライトバン運転工</v>
          </cell>
          <cell r="D56" t="str">
            <v>2t</v>
          </cell>
          <cell r="E56">
            <v>1</v>
          </cell>
          <cell r="F56" t="str">
            <v>日</v>
          </cell>
          <cell r="G56">
            <v>2862</v>
          </cell>
          <cell r="H56">
            <v>0</v>
          </cell>
          <cell r="I56">
            <v>0</v>
          </cell>
          <cell r="J56">
            <v>54</v>
          </cell>
          <cell r="P56">
            <v>54</v>
          </cell>
          <cell r="Q56" t="str">
            <v>単-54</v>
          </cell>
          <cell r="R56" t="str">
            <v>取付管特殊カメラ据付工</v>
          </cell>
          <cell r="T56">
            <v>400</v>
          </cell>
          <cell r="U56" t="str">
            <v>m</v>
          </cell>
          <cell r="V56">
            <v>256.89999999999998</v>
          </cell>
          <cell r="W56">
            <v>0</v>
          </cell>
          <cell r="X56">
            <v>1</v>
          </cell>
          <cell r="Y56">
            <v>54</v>
          </cell>
        </row>
        <row r="57">
          <cell r="A57">
            <v>55</v>
          </cell>
          <cell r="B57" t="str">
            <v>単-55</v>
          </cell>
          <cell r="C57" t="str">
            <v>報告書作成工</v>
          </cell>
          <cell r="D57" t="str">
            <v>特殊マンホール・吐口点検工</v>
          </cell>
          <cell r="E57">
            <v>40</v>
          </cell>
          <cell r="F57" t="str">
            <v>ヵ所</v>
          </cell>
          <cell r="G57">
            <v>1160</v>
          </cell>
          <cell r="H57">
            <v>0</v>
          </cell>
          <cell r="I57">
            <v>0</v>
          </cell>
          <cell r="J57">
            <v>55</v>
          </cell>
          <cell r="P57">
            <v>55</v>
          </cell>
          <cell r="Q57" t="str">
            <v>単-55</v>
          </cell>
          <cell r="R57" t="str">
            <v>取付管特殊カメラ調査工</v>
          </cell>
          <cell r="T57">
            <v>12</v>
          </cell>
          <cell r="U57" t="str">
            <v>ヵ所</v>
          </cell>
          <cell r="V57">
            <v>8563</v>
          </cell>
          <cell r="W57">
            <v>0</v>
          </cell>
          <cell r="X57">
            <v>0</v>
          </cell>
          <cell r="Y57">
            <v>55</v>
          </cell>
        </row>
        <row r="58">
          <cell r="A58">
            <v>56</v>
          </cell>
          <cell r="B58" t="str">
            <v>単-56</v>
          </cell>
          <cell r="C58" t="str">
            <v>特殊マンホール・吐口清掃工</v>
          </cell>
          <cell r="E58">
            <v>40</v>
          </cell>
          <cell r="F58" t="str">
            <v>ヵ所</v>
          </cell>
          <cell r="G58">
            <v>1886</v>
          </cell>
          <cell r="H58">
            <v>0</v>
          </cell>
          <cell r="I58">
            <v>0</v>
          </cell>
          <cell r="J58">
            <v>56</v>
          </cell>
          <cell r="P58">
            <v>56</v>
          </cell>
          <cell r="Q58" t="str">
            <v>単-56</v>
          </cell>
          <cell r="R58" t="str">
            <v>報告書作成工</v>
          </cell>
          <cell r="S58" t="str">
            <v>取付管特殊カメラ調査工</v>
          </cell>
          <cell r="T58">
            <v>12</v>
          </cell>
          <cell r="U58" t="str">
            <v>ヵ所</v>
          </cell>
          <cell r="V58">
            <v>1160</v>
          </cell>
          <cell r="W58">
            <v>0</v>
          </cell>
          <cell r="X58">
            <v>0</v>
          </cell>
          <cell r="Y58">
            <v>56</v>
          </cell>
        </row>
        <row r="59">
          <cell r="A59">
            <v>57</v>
          </cell>
          <cell r="B59" t="str">
            <v>単-57</v>
          </cell>
          <cell r="C59" t="str">
            <v>トラック運転工</v>
          </cell>
          <cell r="D59" t="str">
            <v>2t</v>
          </cell>
          <cell r="E59">
            <v>1</v>
          </cell>
          <cell r="F59" t="str">
            <v>日</v>
          </cell>
          <cell r="G59">
            <v>8065</v>
          </cell>
          <cell r="H59">
            <v>0</v>
          </cell>
          <cell r="I59">
            <v>0</v>
          </cell>
          <cell r="J59">
            <v>57</v>
          </cell>
          <cell r="P59">
            <v>57</v>
          </cell>
          <cell r="Q59" t="str">
            <v>単-57</v>
          </cell>
          <cell r="R59" t="str">
            <v>取付管清掃工</v>
          </cell>
          <cell r="S59" t="str">
            <v>φ150　標準作業量142m/日　1ヵ所当り6m</v>
          </cell>
          <cell r="T59">
            <v>24</v>
          </cell>
          <cell r="U59" t="str">
            <v>ヵ所</v>
          </cell>
          <cell r="V59">
            <v>10490</v>
          </cell>
          <cell r="W59">
            <v>0</v>
          </cell>
          <cell r="X59">
            <v>0</v>
          </cell>
          <cell r="Y59">
            <v>57</v>
          </cell>
        </row>
        <row r="60">
          <cell r="A60">
            <v>58</v>
          </cell>
          <cell r="B60" t="str">
            <v>単-58</v>
          </cell>
          <cell r="C60" t="str">
            <v>合流改善施設点検工</v>
          </cell>
          <cell r="E60">
            <v>40</v>
          </cell>
          <cell r="F60" t="str">
            <v>ヵ所</v>
          </cell>
          <cell r="G60">
            <v>1713</v>
          </cell>
          <cell r="H60">
            <v>0</v>
          </cell>
          <cell r="I60">
            <v>0</v>
          </cell>
          <cell r="J60">
            <v>58</v>
          </cell>
          <cell r="P60">
            <v>58</v>
          </cell>
          <cell r="Q60" t="str">
            <v>単-58</v>
          </cell>
          <cell r="R60" t="str">
            <v>取付管清掃工(未作業)</v>
          </cell>
          <cell r="S60" t="str">
            <v>未作業　現地調査実施</v>
          </cell>
          <cell r="T60">
            <v>40</v>
          </cell>
          <cell r="U60" t="str">
            <v>ヵ所</v>
          </cell>
          <cell r="V60">
            <v>5667</v>
          </cell>
          <cell r="W60">
            <v>0</v>
          </cell>
          <cell r="X60">
            <v>0</v>
          </cell>
          <cell r="Y60">
            <v>58</v>
          </cell>
        </row>
        <row r="61">
          <cell r="A61">
            <v>59</v>
          </cell>
          <cell r="B61" t="str">
            <v>単-59</v>
          </cell>
          <cell r="C61" t="str">
            <v>トラック運転工</v>
          </cell>
          <cell r="D61" t="str">
            <v>2t</v>
          </cell>
          <cell r="E61">
            <v>1</v>
          </cell>
          <cell r="F61" t="str">
            <v>日</v>
          </cell>
          <cell r="G61">
            <v>8065</v>
          </cell>
          <cell r="H61">
            <v>0</v>
          </cell>
          <cell r="I61">
            <v>0</v>
          </cell>
          <cell r="J61">
            <v>59</v>
          </cell>
          <cell r="P61">
            <v>59</v>
          </cell>
          <cell r="Q61" t="str">
            <v>単-59</v>
          </cell>
          <cell r="R61" t="str">
            <v>報告書作成工</v>
          </cell>
          <cell r="S61" t="str">
            <v>現地調査工（桝取付管）</v>
          </cell>
          <cell r="T61">
            <v>40</v>
          </cell>
          <cell r="U61" t="str">
            <v>ヵ所</v>
          </cell>
          <cell r="V61">
            <v>1160</v>
          </cell>
          <cell r="W61">
            <v>0</v>
          </cell>
          <cell r="X61">
            <v>0</v>
          </cell>
          <cell r="Y61">
            <v>59</v>
          </cell>
        </row>
        <row r="62">
          <cell r="A62">
            <v>60</v>
          </cell>
          <cell r="B62" t="str">
            <v>単-60</v>
          </cell>
          <cell r="C62" t="str">
            <v>報告書作成工</v>
          </cell>
          <cell r="D62" t="str">
            <v>合流改善施設点検</v>
          </cell>
          <cell r="E62">
            <v>40</v>
          </cell>
          <cell r="F62" t="str">
            <v>ヵ所</v>
          </cell>
          <cell r="G62">
            <v>1160</v>
          </cell>
          <cell r="H62">
            <v>0</v>
          </cell>
          <cell r="I62">
            <v>0</v>
          </cell>
          <cell r="J62">
            <v>60</v>
          </cell>
          <cell r="P62">
            <v>60</v>
          </cell>
          <cell r="Q62" t="str">
            <v>単-60</v>
          </cell>
          <cell r="R62" t="str">
            <v>高圧洗浄車運転工</v>
          </cell>
          <cell r="T62">
            <v>8</v>
          </cell>
          <cell r="U62" t="str">
            <v>時間</v>
          </cell>
          <cell r="V62">
            <v>16030</v>
          </cell>
          <cell r="W62">
            <v>0</v>
          </cell>
          <cell r="X62">
            <v>0</v>
          </cell>
          <cell r="Y62">
            <v>60</v>
          </cell>
        </row>
        <row r="63">
          <cell r="A63">
            <v>61</v>
          </cell>
          <cell r="B63" t="str">
            <v>単-61</v>
          </cell>
          <cell r="C63" t="str">
            <v>合流改善施設（ネットスクリーン）清掃工</v>
          </cell>
          <cell r="E63">
            <v>200</v>
          </cell>
          <cell r="F63" t="str">
            <v>枚</v>
          </cell>
          <cell r="G63">
            <v>263.5</v>
          </cell>
          <cell r="H63">
            <v>0</v>
          </cell>
          <cell r="I63">
            <v>1</v>
          </cell>
          <cell r="J63">
            <v>61</v>
          </cell>
          <cell r="P63">
            <v>61</v>
          </cell>
          <cell r="Q63" t="str">
            <v>単-61</v>
          </cell>
          <cell r="R63" t="str">
            <v>給水車運転工</v>
          </cell>
          <cell r="T63">
            <v>8</v>
          </cell>
          <cell r="U63" t="str">
            <v>時間</v>
          </cell>
          <cell r="V63">
            <v>5753</v>
          </cell>
          <cell r="W63">
            <v>0</v>
          </cell>
          <cell r="X63">
            <v>0</v>
          </cell>
          <cell r="Y63">
            <v>61</v>
          </cell>
        </row>
        <row r="64">
          <cell r="A64">
            <v>62</v>
          </cell>
          <cell r="B64" t="str">
            <v>単-62</v>
          </cell>
          <cell r="C64" t="str">
            <v>トラック運転工</v>
          </cell>
          <cell r="D64" t="str">
            <v>2t</v>
          </cell>
          <cell r="E64">
            <v>1</v>
          </cell>
          <cell r="F64" t="str">
            <v>日</v>
          </cell>
          <cell r="G64">
            <v>8065</v>
          </cell>
          <cell r="H64">
            <v>0</v>
          </cell>
          <cell r="I64">
            <v>0</v>
          </cell>
          <cell r="J64">
            <v>62</v>
          </cell>
          <cell r="P64">
            <v>62</v>
          </cell>
          <cell r="Q64" t="str">
            <v>単-62</v>
          </cell>
          <cell r="R64" t="str">
            <v>高圧洗浄車運転工</v>
          </cell>
          <cell r="T64">
            <v>700</v>
          </cell>
          <cell r="U64" t="str">
            <v>m</v>
          </cell>
          <cell r="V64">
            <v>183.2</v>
          </cell>
          <cell r="W64">
            <v>0</v>
          </cell>
          <cell r="X64">
            <v>1</v>
          </cell>
          <cell r="Y64">
            <v>62</v>
          </cell>
        </row>
        <row r="65">
          <cell r="A65">
            <v>63</v>
          </cell>
          <cell r="B65" t="str">
            <v>単-63</v>
          </cell>
          <cell r="C65" t="str">
            <v>合流改善施設（ブラシ・機械式）清掃工</v>
          </cell>
          <cell r="E65">
            <v>30</v>
          </cell>
          <cell r="F65" t="str">
            <v>ヵ所</v>
          </cell>
          <cell r="G65">
            <v>2394</v>
          </cell>
          <cell r="H65">
            <v>0</v>
          </cell>
          <cell r="I65">
            <v>0</v>
          </cell>
          <cell r="J65">
            <v>63</v>
          </cell>
          <cell r="P65">
            <v>63</v>
          </cell>
          <cell r="Q65" t="str">
            <v>単-63</v>
          </cell>
          <cell r="R65" t="str">
            <v>給水車運転工</v>
          </cell>
          <cell r="T65">
            <v>700</v>
          </cell>
          <cell r="U65" t="str">
            <v>m</v>
          </cell>
          <cell r="V65">
            <v>65.75</v>
          </cell>
          <cell r="W65">
            <v>0</v>
          </cell>
          <cell r="X65">
            <v>2</v>
          </cell>
          <cell r="Y65">
            <v>63</v>
          </cell>
        </row>
        <row r="66">
          <cell r="A66">
            <v>64</v>
          </cell>
          <cell r="B66" t="str">
            <v>単-64</v>
          </cell>
          <cell r="C66" t="str">
            <v>トラック運転工</v>
          </cell>
          <cell r="E66">
            <v>1</v>
          </cell>
          <cell r="F66" t="str">
            <v>日</v>
          </cell>
          <cell r="G66">
            <v>8065</v>
          </cell>
          <cell r="H66">
            <v>0</v>
          </cell>
          <cell r="I66">
            <v>0</v>
          </cell>
          <cell r="J66">
            <v>64</v>
          </cell>
          <cell r="P66">
            <v>64</v>
          </cell>
          <cell r="Q66" t="str">
            <v>単-64</v>
          </cell>
          <cell r="R66" t="str">
            <v>バキューム車運転工（4t）</v>
          </cell>
          <cell r="T66">
            <v>8</v>
          </cell>
          <cell r="U66" t="str">
            <v>時間</v>
          </cell>
          <cell r="V66">
            <v>9183</v>
          </cell>
          <cell r="W66">
            <v>0</v>
          </cell>
          <cell r="X66">
            <v>0</v>
          </cell>
          <cell r="Y66">
            <v>64</v>
          </cell>
        </row>
        <row r="67">
          <cell r="A67">
            <v>65</v>
          </cell>
          <cell r="B67" t="str">
            <v>単-65</v>
          </cell>
          <cell r="C67" t="str">
            <v>合流改善施設（水面制御）清掃工</v>
          </cell>
          <cell r="E67">
            <v>40</v>
          </cell>
          <cell r="F67" t="str">
            <v>ヵ所</v>
          </cell>
          <cell r="G67">
            <v>1027</v>
          </cell>
          <cell r="H67">
            <v>0</v>
          </cell>
          <cell r="I67">
            <v>0</v>
          </cell>
          <cell r="J67">
            <v>65</v>
          </cell>
          <cell r="P67">
            <v>65</v>
          </cell>
          <cell r="Q67" t="str">
            <v>単-65</v>
          </cell>
          <cell r="R67" t="str">
            <v>バキューム車運転工（8t）</v>
          </cell>
          <cell r="T67">
            <v>8</v>
          </cell>
          <cell r="U67" t="str">
            <v>時間</v>
          </cell>
          <cell r="V67">
            <v>16990</v>
          </cell>
          <cell r="W67">
            <v>0</v>
          </cell>
          <cell r="X67">
            <v>0</v>
          </cell>
          <cell r="Y67">
            <v>65</v>
          </cell>
        </row>
        <row r="68">
          <cell r="A68">
            <v>66</v>
          </cell>
          <cell r="B68" t="str">
            <v>単-66</v>
          </cell>
          <cell r="C68" t="str">
            <v>トラック運転工</v>
          </cell>
          <cell r="E68">
            <v>1</v>
          </cell>
          <cell r="F68" t="str">
            <v>日</v>
          </cell>
          <cell r="G68">
            <v>8065</v>
          </cell>
          <cell r="H68">
            <v>0</v>
          </cell>
          <cell r="I68">
            <v>0</v>
          </cell>
          <cell r="J68">
            <v>66</v>
          </cell>
          <cell r="P68">
            <v>66</v>
          </cell>
          <cell r="Q68" t="str">
            <v>単-66</v>
          </cell>
          <cell r="R68" t="str">
            <v>土のう仮締切工</v>
          </cell>
          <cell r="T68">
            <v>48</v>
          </cell>
          <cell r="U68" t="str">
            <v>袋</v>
          </cell>
          <cell r="V68">
            <v>927.4</v>
          </cell>
          <cell r="W68">
            <v>0</v>
          </cell>
          <cell r="X68">
            <v>1</v>
          </cell>
          <cell r="Y68">
            <v>66</v>
          </cell>
        </row>
        <row r="69">
          <cell r="A69">
            <v>67</v>
          </cell>
          <cell r="B69" t="str">
            <v>単-67</v>
          </cell>
          <cell r="C69" t="str">
            <v>オイルフェンス設置撤去工</v>
          </cell>
          <cell r="D69" t="str">
            <v>オイルフェンス　4m　設置撤去</v>
          </cell>
          <cell r="E69">
            <v>64</v>
          </cell>
          <cell r="F69" t="str">
            <v>m</v>
          </cell>
          <cell r="G69">
            <v>5030</v>
          </cell>
          <cell r="H69">
            <v>0</v>
          </cell>
          <cell r="I69">
            <v>0</v>
          </cell>
          <cell r="J69">
            <v>67</v>
          </cell>
          <cell r="P69">
            <v>67</v>
          </cell>
          <cell r="Q69" t="str">
            <v>単-67</v>
          </cell>
          <cell r="R69" t="str">
            <v>道路雨水桝清掃工</v>
          </cell>
          <cell r="T69">
            <v>150</v>
          </cell>
          <cell r="U69" t="str">
            <v>ヵ所</v>
          </cell>
          <cell r="V69">
            <v>1485</v>
          </cell>
          <cell r="W69">
            <v>0</v>
          </cell>
          <cell r="X69">
            <v>0</v>
          </cell>
          <cell r="Y69">
            <v>67</v>
          </cell>
        </row>
        <row r="70">
          <cell r="A70">
            <v>68</v>
          </cell>
          <cell r="B70" t="str">
            <v>単-68</v>
          </cell>
          <cell r="C70" t="str">
            <v>トラック運転工</v>
          </cell>
          <cell r="D70" t="str">
            <v>2t</v>
          </cell>
          <cell r="E70">
            <v>1.71</v>
          </cell>
          <cell r="F70" t="str">
            <v>日</v>
          </cell>
          <cell r="G70">
            <v>8065</v>
          </cell>
          <cell r="H70">
            <v>2</v>
          </cell>
          <cell r="I70">
            <v>0</v>
          </cell>
          <cell r="J70">
            <v>68</v>
          </cell>
          <cell r="P70">
            <v>68</v>
          </cell>
          <cell r="Q70" t="str">
            <v>単-68</v>
          </cell>
          <cell r="R70" t="str">
            <v>道路雨水桝・浸透桝点検工</v>
          </cell>
          <cell r="T70">
            <v>150</v>
          </cell>
          <cell r="U70" t="str">
            <v>ヵ所</v>
          </cell>
          <cell r="V70">
            <v>685</v>
          </cell>
          <cell r="W70">
            <v>0</v>
          </cell>
          <cell r="X70">
            <v>0</v>
          </cell>
          <cell r="Y70">
            <v>68</v>
          </cell>
        </row>
        <row r="71">
          <cell r="A71">
            <v>69</v>
          </cell>
          <cell r="B71" t="str">
            <v>単-69</v>
          </cell>
          <cell r="C71" t="str">
            <v>硫化水素計測器設置</v>
          </cell>
          <cell r="D71" t="str">
            <v>硫化水素計は貸与</v>
          </cell>
          <cell r="E71">
            <v>30</v>
          </cell>
          <cell r="F71" t="str">
            <v>ヵ所</v>
          </cell>
          <cell r="G71">
            <v>2284</v>
          </cell>
          <cell r="H71">
            <v>0</v>
          </cell>
          <cell r="I71">
            <v>0</v>
          </cell>
          <cell r="J71">
            <v>69</v>
          </cell>
          <cell r="P71">
            <v>69</v>
          </cell>
          <cell r="Q71" t="str">
            <v>単-69</v>
          </cell>
          <cell r="R71" t="str">
            <v>ライトバン運転工</v>
          </cell>
          <cell r="T71">
            <v>1</v>
          </cell>
          <cell r="U71" t="str">
            <v>日</v>
          </cell>
          <cell r="V71">
            <v>2862</v>
          </cell>
          <cell r="W71">
            <v>0</v>
          </cell>
          <cell r="X71">
            <v>0</v>
          </cell>
          <cell r="Y71">
            <v>69</v>
          </cell>
        </row>
        <row r="72">
          <cell r="A72">
            <v>70</v>
          </cell>
          <cell r="B72" t="str">
            <v>単-70</v>
          </cell>
          <cell r="C72" t="str">
            <v>硫化水素計測器撤去</v>
          </cell>
          <cell r="E72">
            <v>30</v>
          </cell>
          <cell r="F72" t="str">
            <v>ヵ所</v>
          </cell>
          <cell r="G72">
            <v>2284</v>
          </cell>
          <cell r="H72">
            <v>0</v>
          </cell>
          <cell r="I72">
            <v>0</v>
          </cell>
          <cell r="J72">
            <v>70</v>
          </cell>
          <cell r="P72">
            <v>70</v>
          </cell>
          <cell r="Q72" t="str">
            <v>単-70</v>
          </cell>
          <cell r="R72" t="str">
            <v>報告書作成工</v>
          </cell>
          <cell r="S72" t="str">
            <v>道路雨水桝・浸透桝点検工</v>
          </cell>
          <cell r="T72">
            <v>150</v>
          </cell>
          <cell r="U72" t="str">
            <v>ヵ所</v>
          </cell>
          <cell r="V72">
            <v>309.39999999999998</v>
          </cell>
          <cell r="W72">
            <v>0</v>
          </cell>
          <cell r="X72">
            <v>1</v>
          </cell>
          <cell r="Y72">
            <v>70</v>
          </cell>
        </row>
        <row r="73">
          <cell r="A73">
            <v>71</v>
          </cell>
          <cell r="B73" t="str">
            <v>単-71</v>
          </cell>
          <cell r="C73" t="str">
            <v>ライトバン運転工</v>
          </cell>
          <cell r="E73">
            <v>1</v>
          </cell>
          <cell r="F73" t="str">
            <v>日</v>
          </cell>
          <cell r="G73">
            <v>2862</v>
          </cell>
          <cell r="H73">
            <v>0</v>
          </cell>
          <cell r="I73">
            <v>0</v>
          </cell>
          <cell r="J73">
            <v>71</v>
          </cell>
          <cell r="P73">
            <v>71</v>
          </cell>
          <cell r="Q73" t="str">
            <v>単-71</v>
          </cell>
          <cell r="R73" t="str">
            <v>更生材料</v>
          </cell>
          <cell r="T73">
            <v>1</v>
          </cell>
          <cell r="U73" t="str">
            <v>m</v>
          </cell>
          <cell r="V73">
            <v>21270</v>
          </cell>
          <cell r="W73">
            <v>0</v>
          </cell>
          <cell r="X73">
            <v>0</v>
          </cell>
          <cell r="Y73">
            <v>71</v>
          </cell>
        </row>
        <row r="74">
          <cell r="A74">
            <v>72</v>
          </cell>
          <cell r="B74" t="str">
            <v>単-72</v>
          </cell>
          <cell r="C74" t="str">
            <v>報告書作成工</v>
          </cell>
          <cell r="D74" t="str">
            <v>硫化水素測定工</v>
          </cell>
          <cell r="E74">
            <v>30</v>
          </cell>
          <cell r="F74" t="str">
            <v>ヵ所</v>
          </cell>
          <cell r="G74">
            <v>9280</v>
          </cell>
          <cell r="H74">
            <v>0</v>
          </cell>
          <cell r="I74">
            <v>0</v>
          </cell>
          <cell r="J74">
            <v>72</v>
          </cell>
          <cell r="P74">
            <v>72</v>
          </cell>
          <cell r="Q74" t="str">
            <v>単-72</v>
          </cell>
          <cell r="R74" t="str">
            <v>更生材料</v>
          </cell>
          <cell r="T74">
            <v>0.6</v>
          </cell>
          <cell r="U74" t="str">
            <v>m</v>
          </cell>
          <cell r="V74">
            <v>21270</v>
          </cell>
          <cell r="W74">
            <v>1</v>
          </cell>
          <cell r="X74">
            <v>0</v>
          </cell>
          <cell r="Y74">
            <v>72</v>
          </cell>
        </row>
        <row r="75">
          <cell r="A75">
            <v>73</v>
          </cell>
          <cell r="B75" t="str">
            <v>単-73</v>
          </cell>
          <cell r="C75" t="str">
            <v>人孔巡視調査工</v>
          </cell>
          <cell r="E75">
            <v>110</v>
          </cell>
          <cell r="F75" t="str">
            <v>ヵ所</v>
          </cell>
          <cell r="G75">
            <v>622.79999999999995</v>
          </cell>
          <cell r="H75">
            <v>0</v>
          </cell>
          <cell r="I75">
            <v>1</v>
          </cell>
          <cell r="J75">
            <v>73</v>
          </cell>
          <cell r="P75">
            <v>73</v>
          </cell>
          <cell r="Q75" t="str">
            <v>単-73</v>
          </cell>
          <cell r="R75" t="str">
            <v>取付管形成工</v>
          </cell>
          <cell r="T75">
            <v>3</v>
          </cell>
          <cell r="U75" t="str">
            <v>ヵ所</v>
          </cell>
          <cell r="V75">
            <v>79810</v>
          </cell>
          <cell r="W75">
            <v>0</v>
          </cell>
          <cell r="X75">
            <v>0</v>
          </cell>
          <cell r="Y75">
            <v>73</v>
          </cell>
        </row>
        <row r="76">
          <cell r="A76">
            <v>74</v>
          </cell>
          <cell r="B76" t="str">
            <v>単-74</v>
          </cell>
          <cell r="C76" t="str">
            <v>ライトバン運転工</v>
          </cell>
          <cell r="E76">
            <v>1</v>
          </cell>
          <cell r="F76" t="str">
            <v>日</v>
          </cell>
          <cell r="G76">
            <v>2862</v>
          </cell>
          <cell r="H76">
            <v>0</v>
          </cell>
          <cell r="I76">
            <v>0</v>
          </cell>
          <cell r="J76">
            <v>74</v>
          </cell>
          <cell r="P76">
            <v>74</v>
          </cell>
          <cell r="Q76" t="str">
            <v>単-74</v>
          </cell>
          <cell r="R76" t="str">
            <v>取付管口切断工</v>
          </cell>
          <cell r="T76">
            <v>3</v>
          </cell>
          <cell r="U76" t="str">
            <v>ヵ所</v>
          </cell>
          <cell r="V76">
            <v>50180</v>
          </cell>
          <cell r="W76">
            <v>0</v>
          </cell>
          <cell r="X76">
            <v>0</v>
          </cell>
          <cell r="Y76">
            <v>74</v>
          </cell>
        </row>
        <row r="77">
          <cell r="A77">
            <v>75</v>
          </cell>
          <cell r="B77" t="str">
            <v>単-75</v>
          </cell>
          <cell r="C77" t="str">
            <v>報告書作成工</v>
          </cell>
          <cell r="D77" t="str">
            <v>人孔巡視調査工</v>
          </cell>
          <cell r="E77">
            <v>110</v>
          </cell>
          <cell r="F77" t="str">
            <v>ヵ所</v>
          </cell>
          <cell r="G77">
            <v>773.4</v>
          </cell>
          <cell r="H77">
            <v>0</v>
          </cell>
          <cell r="I77">
            <v>1</v>
          </cell>
          <cell r="J77">
            <v>75</v>
          </cell>
          <cell r="P77">
            <v>75</v>
          </cell>
          <cell r="Q77" t="str">
            <v>単-75</v>
          </cell>
          <cell r="R77" t="str">
            <v>桝管口仕上工</v>
          </cell>
          <cell r="T77">
            <v>3</v>
          </cell>
          <cell r="U77" t="str">
            <v>ヵ所</v>
          </cell>
          <cell r="V77">
            <v>15540</v>
          </cell>
          <cell r="W77">
            <v>0</v>
          </cell>
          <cell r="X77">
            <v>0</v>
          </cell>
          <cell r="Y77">
            <v>75</v>
          </cell>
        </row>
        <row r="78">
          <cell r="A78">
            <v>76</v>
          </cell>
          <cell r="B78" t="str">
            <v>単-76</v>
          </cell>
          <cell r="C78" t="str">
            <v>本管潜行目視調査工</v>
          </cell>
          <cell r="E78">
            <v>500</v>
          </cell>
          <cell r="F78" t="str">
            <v>m</v>
          </cell>
          <cell r="G78">
            <v>170.4</v>
          </cell>
          <cell r="H78">
            <v>0</v>
          </cell>
          <cell r="I78">
            <v>1</v>
          </cell>
          <cell r="J78">
            <v>76</v>
          </cell>
          <cell r="P78">
            <v>76</v>
          </cell>
          <cell r="Q78" t="str">
            <v>単-76</v>
          </cell>
          <cell r="R78" t="str">
            <v>取付管水替工</v>
          </cell>
          <cell r="T78">
            <v>3</v>
          </cell>
          <cell r="U78" t="str">
            <v>ヵ所</v>
          </cell>
          <cell r="V78">
            <v>3425</v>
          </cell>
          <cell r="W78">
            <v>0</v>
          </cell>
          <cell r="X78">
            <v>0</v>
          </cell>
          <cell r="Y78">
            <v>76</v>
          </cell>
        </row>
        <row r="79">
          <cell r="A79">
            <v>77</v>
          </cell>
          <cell r="B79" t="str">
            <v>単-77</v>
          </cell>
          <cell r="C79" t="str">
            <v>ライトバン運転工</v>
          </cell>
          <cell r="E79">
            <v>1</v>
          </cell>
          <cell r="F79" t="str">
            <v>日</v>
          </cell>
          <cell r="G79">
            <v>2862</v>
          </cell>
          <cell r="H79">
            <v>0</v>
          </cell>
          <cell r="I79">
            <v>0</v>
          </cell>
          <cell r="J79">
            <v>77</v>
          </cell>
          <cell r="P79">
            <v>77</v>
          </cell>
          <cell r="Q79" t="str">
            <v>単-77</v>
          </cell>
          <cell r="R79" t="str">
            <v>管路内面修繕工</v>
          </cell>
          <cell r="S79" t="str">
            <v>φ150～200</v>
          </cell>
          <cell r="T79">
            <v>45</v>
          </cell>
          <cell r="U79" t="str">
            <v>ヵ所</v>
          </cell>
          <cell r="V79">
            <v>89760</v>
          </cell>
          <cell r="W79">
            <v>0</v>
          </cell>
          <cell r="X79">
            <v>0</v>
          </cell>
          <cell r="Y79">
            <v>77</v>
          </cell>
        </row>
        <row r="80">
          <cell r="A80">
            <v>78</v>
          </cell>
          <cell r="B80" t="str">
            <v>単-78</v>
          </cell>
          <cell r="C80" t="str">
            <v>報告書作成工</v>
          </cell>
          <cell r="D80" t="str">
            <v>本管潜行目視調査工</v>
          </cell>
          <cell r="E80">
            <v>500</v>
          </cell>
          <cell r="F80" t="str">
            <v>m</v>
          </cell>
          <cell r="G80">
            <v>92.8</v>
          </cell>
          <cell r="H80">
            <v>0</v>
          </cell>
          <cell r="I80">
            <v>1</v>
          </cell>
          <cell r="J80">
            <v>78</v>
          </cell>
          <cell r="P80">
            <v>78</v>
          </cell>
          <cell r="Q80" t="str">
            <v>単-78</v>
          </cell>
          <cell r="R80" t="str">
            <v>管路内面修繕工</v>
          </cell>
          <cell r="S80" t="str">
            <v>φ250～380</v>
          </cell>
          <cell r="T80">
            <v>45</v>
          </cell>
          <cell r="U80" t="str">
            <v>ヵ所</v>
          </cell>
          <cell r="V80">
            <v>93510</v>
          </cell>
          <cell r="W80">
            <v>0</v>
          </cell>
          <cell r="X80">
            <v>0</v>
          </cell>
          <cell r="Y80">
            <v>78</v>
          </cell>
        </row>
        <row r="81">
          <cell r="A81">
            <v>79</v>
          </cell>
          <cell r="B81" t="str">
            <v>単-79</v>
          </cell>
          <cell r="C81" t="str">
            <v>本管カメラ調査工</v>
          </cell>
          <cell r="E81">
            <v>300</v>
          </cell>
          <cell r="F81" t="str">
            <v>m</v>
          </cell>
          <cell r="G81">
            <v>559</v>
          </cell>
          <cell r="H81">
            <v>0</v>
          </cell>
          <cell r="I81">
            <v>0</v>
          </cell>
          <cell r="J81">
            <v>79</v>
          </cell>
          <cell r="P81">
            <v>79</v>
          </cell>
          <cell r="Q81" t="str">
            <v>単-79</v>
          </cell>
          <cell r="R81" t="str">
            <v>管路内面修繕工</v>
          </cell>
          <cell r="S81" t="str">
            <v>φ400～450</v>
          </cell>
          <cell r="T81">
            <v>35</v>
          </cell>
          <cell r="U81" t="str">
            <v>ヵ所</v>
          </cell>
          <cell r="V81">
            <v>121300</v>
          </cell>
          <cell r="W81">
            <v>0</v>
          </cell>
          <cell r="X81">
            <v>0</v>
          </cell>
          <cell r="Y81">
            <v>79</v>
          </cell>
        </row>
        <row r="82">
          <cell r="A82">
            <v>80</v>
          </cell>
          <cell r="B82" t="str">
            <v>単-80</v>
          </cell>
          <cell r="C82" t="str">
            <v>報告書作成工</v>
          </cell>
          <cell r="D82" t="str">
            <v>本管カメラ調査工</v>
          </cell>
          <cell r="E82">
            <v>300</v>
          </cell>
          <cell r="F82" t="str">
            <v>m</v>
          </cell>
          <cell r="G82">
            <v>154.69999999999999</v>
          </cell>
          <cell r="H82">
            <v>0</v>
          </cell>
          <cell r="I82">
            <v>1</v>
          </cell>
          <cell r="J82">
            <v>80</v>
          </cell>
          <cell r="P82">
            <v>80</v>
          </cell>
          <cell r="Q82" t="str">
            <v>単-80</v>
          </cell>
          <cell r="R82" t="str">
            <v>管路内面修繕工</v>
          </cell>
          <cell r="S82" t="str">
            <v>φ500～600</v>
          </cell>
          <cell r="T82">
            <v>25</v>
          </cell>
          <cell r="U82" t="str">
            <v>ヵ所</v>
          </cell>
          <cell r="V82">
            <v>168600</v>
          </cell>
          <cell r="W82">
            <v>0</v>
          </cell>
          <cell r="X82">
            <v>0</v>
          </cell>
          <cell r="Y82">
            <v>80</v>
          </cell>
        </row>
        <row r="83">
          <cell r="A83">
            <v>81</v>
          </cell>
          <cell r="B83" t="str">
            <v>単-81</v>
          </cell>
          <cell r="C83" t="str">
            <v>取付管特殊カメラ据付工</v>
          </cell>
          <cell r="E83">
            <v>400</v>
          </cell>
          <cell r="F83" t="str">
            <v>m</v>
          </cell>
          <cell r="G83">
            <v>171.3</v>
          </cell>
          <cell r="H83">
            <v>0</v>
          </cell>
          <cell r="I83">
            <v>1</v>
          </cell>
          <cell r="J83">
            <v>81</v>
          </cell>
          <cell r="P83">
            <v>81</v>
          </cell>
          <cell r="Q83" t="str">
            <v>単-81</v>
          </cell>
          <cell r="R83" t="str">
            <v>管路内面修繕工</v>
          </cell>
          <cell r="S83" t="str">
            <v>φ700～750</v>
          </cell>
          <cell r="T83">
            <v>25</v>
          </cell>
          <cell r="U83" t="str">
            <v>ヵ所</v>
          </cell>
          <cell r="V83">
            <v>195400</v>
          </cell>
          <cell r="W83">
            <v>0</v>
          </cell>
          <cell r="X83">
            <v>0</v>
          </cell>
          <cell r="Y83">
            <v>81</v>
          </cell>
        </row>
        <row r="84">
          <cell r="A84">
            <v>82</v>
          </cell>
          <cell r="B84" t="str">
            <v>単-82</v>
          </cell>
          <cell r="C84" t="str">
            <v>取付管特殊カメラ調査工</v>
          </cell>
          <cell r="E84">
            <v>12</v>
          </cell>
          <cell r="F84" t="str">
            <v>ヵ所</v>
          </cell>
          <cell r="G84">
            <v>5709</v>
          </cell>
          <cell r="H84">
            <v>0</v>
          </cell>
          <cell r="I84">
            <v>0</v>
          </cell>
          <cell r="J84">
            <v>82</v>
          </cell>
          <cell r="P84">
            <v>82</v>
          </cell>
          <cell r="Q84" t="str">
            <v>単-82</v>
          </cell>
          <cell r="R84" t="str">
            <v>一体型内面補修工（φ250～300）</v>
          </cell>
          <cell r="S84" t="str">
            <v>φ250～380×φ150～200</v>
          </cell>
          <cell r="T84">
            <v>32</v>
          </cell>
          <cell r="U84" t="str">
            <v>ヵ所</v>
          </cell>
          <cell r="V84">
            <v>127400</v>
          </cell>
          <cell r="W84">
            <v>0</v>
          </cell>
          <cell r="X84">
            <v>0</v>
          </cell>
          <cell r="Y84">
            <v>82</v>
          </cell>
        </row>
        <row r="85">
          <cell r="A85">
            <v>83</v>
          </cell>
          <cell r="B85" t="str">
            <v>単-83</v>
          </cell>
          <cell r="C85" t="str">
            <v>報告書作成工</v>
          </cell>
          <cell r="D85" t="str">
            <v>取付管特殊カメラ調査工</v>
          </cell>
          <cell r="E85">
            <v>12</v>
          </cell>
          <cell r="F85" t="str">
            <v>ヵ所</v>
          </cell>
          <cell r="G85">
            <v>1160</v>
          </cell>
          <cell r="H85">
            <v>0</v>
          </cell>
          <cell r="I85">
            <v>0</v>
          </cell>
          <cell r="J85">
            <v>83</v>
          </cell>
          <cell r="P85">
            <v>83</v>
          </cell>
          <cell r="Q85" t="str">
            <v>単-83</v>
          </cell>
          <cell r="R85" t="str">
            <v>一体型内面補修工（φ350）</v>
          </cell>
          <cell r="S85" t="str">
            <v>φ350×φ150～200</v>
          </cell>
          <cell r="T85">
            <v>29</v>
          </cell>
          <cell r="U85" t="str">
            <v>ヵ所</v>
          </cell>
          <cell r="V85">
            <v>143600</v>
          </cell>
          <cell r="W85">
            <v>0</v>
          </cell>
          <cell r="X85">
            <v>0</v>
          </cell>
          <cell r="Y85">
            <v>83</v>
          </cell>
        </row>
        <row r="86">
          <cell r="A86">
            <v>84</v>
          </cell>
          <cell r="B86" t="str">
            <v>単-84</v>
          </cell>
          <cell r="C86" t="str">
            <v>取付管清掃工</v>
          </cell>
          <cell r="D86" t="str">
            <v>φ150　標準作業量142m/日　1ヵ所当り6m</v>
          </cell>
          <cell r="E86">
            <v>24</v>
          </cell>
          <cell r="F86" t="str">
            <v>ヵ所</v>
          </cell>
          <cell r="G86">
            <v>8413</v>
          </cell>
          <cell r="H86">
            <v>0</v>
          </cell>
          <cell r="I86">
            <v>0</v>
          </cell>
          <cell r="J86">
            <v>84</v>
          </cell>
          <cell r="P86">
            <v>84</v>
          </cell>
          <cell r="Q86" t="str">
            <v>単-84</v>
          </cell>
          <cell r="R86" t="str">
            <v>一体型内面補修工（φ400～450）</v>
          </cell>
          <cell r="S86" t="str">
            <v>φ400～450×φ150～200</v>
          </cell>
          <cell r="T86">
            <v>25</v>
          </cell>
          <cell r="U86" t="str">
            <v>ヵ所</v>
          </cell>
          <cell r="V86">
            <v>171800</v>
          </cell>
          <cell r="W86">
            <v>0</v>
          </cell>
          <cell r="X86">
            <v>0</v>
          </cell>
          <cell r="Y86">
            <v>84</v>
          </cell>
        </row>
        <row r="87">
          <cell r="A87">
            <v>85</v>
          </cell>
          <cell r="B87" t="str">
            <v>単-85</v>
          </cell>
          <cell r="C87" t="str">
            <v>取付管清掃工(未作業)</v>
          </cell>
          <cell r="D87" t="str">
            <v>未作業　現地調査実施</v>
          </cell>
          <cell r="E87">
            <v>40</v>
          </cell>
          <cell r="F87" t="str">
            <v>ヵ所</v>
          </cell>
          <cell r="G87">
            <v>4221</v>
          </cell>
          <cell r="H87">
            <v>0</v>
          </cell>
          <cell r="I87">
            <v>0</v>
          </cell>
          <cell r="J87">
            <v>85</v>
          </cell>
          <cell r="P87">
            <v>85</v>
          </cell>
          <cell r="Q87" t="str">
            <v>単-85</v>
          </cell>
          <cell r="R87" t="str">
            <v>段差修正工</v>
          </cell>
          <cell r="S87" t="str">
            <v>φ250～300</v>
          </cell>
          <cell r="T87">
            <v>5</v>
          </cell>
          <cell r="U87" t="str">
            <v>ヵ所</v>
          </cell>
          <cell r="V87">
            <v>50620</v>
          </cell>
          <cell r="W87">
            <v>0</v>
          </cell>
          <cell r="X87">
            <v>0</v>
          </cell>
          <cell r="Y87">
            <v>85</v>
          </cell>
        </row>
        <row r="88">
          <cell r="A88">
            <v>86</v>
          </cell>
          <cell r="B88" t="str">
            <v>単-86</v>
          </cell>
          <cell r="C88" t="str">
            <v>報告書作成工</v>
          </cell>
          <cell r="D88" t="str">
            <v>現地調査工（桝取付管）</v>
          </cell>
          <cell r="E88">
            <v>40</v>
          </cell>
          <cell r="F88" t="str">
            <v>ヵ所</v>
          </cell>
          <cell r="G88">
            <v>1160</v>
          </cell>
          <cell r="H88">
            <v>0</v>
          </cell>
          <cell r="I88">
            <v>0</v>
          </cell>
          <cell r="J88">
            <v>86</v>
          </cell>
          <cell r="P88">
            <v>86</v>
          </cell>
          <cell r="Q88" t="str">
            <v>単-86</v>
          </cell>
          <cell r="R88" t="str">
            <v>パッカー止水工</v>
          </cell>
          <cell r="S88" t="str">
            <v>D=200～350mm</v>
          </cell>
          <cell r="T88">
            <v>187.5</v>
          </cell>
          <cell r="U88" t="str">
            <v>L</v>
          </cell>
          <cell r="V88">
            <v>2397</v>
          </cell>
          <cell r="W88">
            <v>1</v>
          </cell>
          <cell r="X88">
            <v>0</v>
          </cell>
          <cell r="Y88">
            <v>86</v>
          </cell>
        </row>
        <row r="89">
          <cell r="A89">
            <v>87</v>
          </cell>
          <cell r="B89" t="str">
            <v>単-87</v>
          </cell>
          <cell r="C89" t="str">
            <v>高圧洗浄車運転工</v>
          </cell>
          <cell r="E89">
            <v>8</v>
          </cell>
          <cell r="F89" t="str">
            <v>時間</v>
          </cell>
          <cell r="G89">
            <v>12780</v>
          </cell>
          <cell r="H89">
            <v>0</v>
          </cell>
          <cell r="I89">
            <v>0</v>
          </cell>
          <cell r="J89">
            <v>87</v>
          </cell>
          <cell r="P89">
            <v>87</v>
          </cell>
          <cell r="Q89" t="str">
            <v>単-87</v>
          </cell>
          <cell r="R89" t="str">
            <v>パッカー止水工</v>
          </cell>
          <cell r="S89" t="str">
            <v>D=400～600mm</v>
          </cell>
          <cell r="T89">
            <v>255.2</v>
          </cell>
          <cell r="U89" t="str">
            <v>L</v>
          </cell>
          <cell r="V89">
            <v>1889</v>
          </cell>
          <cell r="W89">
            <v>1</v>
          </cell>
          <cell r="X89">
            <v>0</v>
          </cell>
          <cell r="Y89">
            <v>87</v>
          </cell>
        </row>
        <row r="90">
          <cell r="A90">
            <v>88</v>
          </cell>
          <cell r="B90" t="str">
            <v>単-88</v>
          </cell>
          <cell r="C90" t="str">
            <v>給水車運転工</v>
          </cell>
          <cell r="E90">
            <v>8</v>
          </cell>
          <cell r="F90" t="str">
            <v>時間</v>
          </cell>
          <cell r="G90">
            <v>4878</v>
          </cell>
          <cell r="H90">
            <v>0</v>
          </cell>
          <cell r="I90">
            <v>0</v>
          </cell>
          <cell r="J90">
            <v>88</v>
          </cell>
          <cell r="P90">
            <v>88</v>
          </cell>
          <cell r="Q90" t="str">
            <v>単-88</v>
          </cell>
          <cell r="R90" t="str">
            <v>施工前処理（φ800未満）</v>
          </cell>
          <cell r="S90" t="str">
            <v>突出取付管除去工（機械）</v>
          </cell>
          <cell r="T90">
            <v>10</v>
          </cell>
          <cell r="U90" t="str">
            <v>ヵ所</v>
          </cell>
          <cell r="V90">
            <v>34130</v>
          </cell>
          <cell r="W90">
            <v>0</v>
          </cell>
          <cell r="X90">
            <v>0</v>
          </cell>
          <cell r="Y90">
            <v>88</v>
          </cell>
        </row>
        <row r="91">
          <cell r="A91">
            <v>89</v>
          </cell>
          <cell r="B91" t="str">
            <v>単-89</v>
          </cell>
          <cell r="C91" t="str">
            <v>高圧洗浄車運転工</v>
          </cell>
          <cell r="E91">
            <v>700</v>
          </cell>
          <cell r="F91" t="str">
            <v>m</v>
          </cell>
          <cell r="G91">
            <v>146</v>
          </cell>
          <cell r="H91">
            <v>0</v>
          </cell>
          <cell r="I91">
            <v>0</v>
          </cell>
          <cell r="J91">
            <v>89</v>
          </cell>
          <cell r="P91">
            <v>89</v>
          </cell>
          <cell r="Q91" t="str">
            <v>単-89</v>
          </cell>
          <cell r="R91" t="str">
            <v>施工前処理（φ800未満）</v>
          </cell>
          <cell r="S91" t="str">
            <v>モルタル除去工（機械）</v>
          </cell>
          <cell r="T91">
            <v>10</v>
          </cell>
          <cell r="U91" t="str">
            <v>ヵ所</v>
          </cell>
          <cell r="V91">
            <v>36000</v>
          </cell>
          <cell r="W91">
            <v>0</v>
          </cell>
          <cell r="X91">
            <v>0</v>
          </cell>
          <cell r="Y91">
            <v>89</v>
          </cell>
        </row>
        <row r="92">
          <cell r="A92">
            <v>90</v>
          </cell>
          <cell r="B92" t="str">
            <v>単-90</v>
          </cell>
          <cell r="C92" t="str">
            <v>給水車運転工</v>
          </cell>
          <cell r="E92">
            <v>700</v>
          </cell>
          <cell r="F92" t="str">
            <v>m</v>
          </cell>
          <cell r="G92">
            <v>55.75</v>
          </cell>
          <cell r="H92">
            <v>0</v>
          </cell>
          <cell r="I92">
            <v>2</v>
          </cell>
          <cell r="J92">
            <v>90</v>
          </cell>
          <cell r="P92">
            <v>90</v>
          </cell>
          <cell r="Q92" t="str">
            <v>単-90</v>
          </cell>
          <cell r="R92" t="str">
            <v>施工前処理（φ800未満）</v>
          </cell>
          <cell r="S92" t="str">
            <v>木根・パッキン除去工（機械）</v>
          </cell>
          <cell r="T92">
            <v>15</v>
          </cell>
          <cell r="U92" t="str">
            <v>ヵ所</v>
          </cell>
          <cell r="V92">
            <v>24000</v>
          </cell>
          <cell r="W92">
            <v>0</v>
          </cell>
          <cell r="X92">
            <v>0</v>
          </cell>
          <cell r="Y92">
            <v>90</v>
          </cell>
        </row>
        <row r="93">
          <cell r="A93">
            <v>91</v>
          </cell>
          <cell r="B93" t="str">
            <v>単-91</v>
          </cell>
          <cell r="C93" t="str">
            <v>バキューム車運転工（4t）</v>
          </cell>
          <cell r="E93">
            <v>8</v>
          </cell>
          <cell r="F93" t="str">
            <v>時間</v>
          </cell>
          <cell r="G93">
            <v>7264</v>
          </cell>
          <cell r="H93">
            <v>0</v>
          </cell>
          <cell r="I93">
            <v>0</v>
          </cell>
          <cell r="J93">
            <v>91</v>
          </cell>
          <cell r="P93">
            <v>91</v>
          </cell>
          <cell r="Q93" t="str">
            <v>単-91</v>
          </cell>
          <cell r="R93" t="str">
            <v>施工前処理（φ800以上）</v>
          </cell>
          <cell r="S93" t="str">
            <v>モルタル・突出取付管・木根・パッキン</v>
          </cell>
          <cell r="T93">
            <v>10</v>
          </cell>
          <cell r="U93" t="str">
            <v>ヵ所</v>
          </cell>
          <cell r="V93">
            <v>15670</v>
          </cell>
          <cell r="W93">
            <v>0</v>
          </cell>
          <cell r="X93">
            <v>0</v>
          </cell>
          <cell r="Y93">
            <v>91</v>
          </cell>
        </row>
        <row r="94">
          <cell r="A94">
            <v>92</v>
          </cell>
          <cell r="B94" t="str">
            <v>単-92</v>
          </cell>
          <cell r="C94" t="str">
            <v>バキューム車運転工（8t）</v>
          </cell>
          <cell r="E94">
            <v>8</v>
          </cell>
          <cell r="F94" t="str">
            <v>時間</v>
          </cell>
          <cell r="G94">
            <v>13730</v>
          </cell>
          <cell r="H94">
            <v>0</v>
          </cell>
          <cell r="I94">
            <v>0</v>
          </cell>
          <cell r="J94">
            <v>92</v>
          </cell>
          <cell r="P94">
            <v>92</v>
          </cell>
          <cell r="Q94" t="str">
            <v>単-92</v>
          </cell>
          <cell r="R94" t="str">
            <v>取付管口仕上工（機械）</v>
          </cell>
          <cell r="T94">
            <v>9</v>
          </cell>
          <cell r="U94" t="str">
            <v>ヵ所</v>
          </cell>
          <cell r="V94">
            <v>40170</v>
          </cell>
          <cell r="W94">
            <v>0</v>
          </cell>
          <cell r="X94">
            <v>0</v>
          </cell>
          <cell r="Y94">
            <v>92</v>
          </cell>
        </row>
        <row r="95">
          <cell r="A95">
            <v>93</v>
          </cell>
          <cell r="B95" t="str">
            <v>単-93</v>
          </cell>
          <cell r="C95" t="str">
            <v>土のう仮締切工</v>
          </cell>
          <cell r="E95">
            <v>48</v>
          </cell>
          <cell r="F95" t="str">
            <v>袋</v>
          </cell>
          <cell r="G95">
            <v>637.6</v>
          </cell>
          <cell r="H95">
            <v>0</v>
          </cell>
          <cell r="I95">
            <v>1</v>
          </cell>
          <cell r="J95">
            <v>93</v>
          </cell>
          <cell r="P95">
            <v>93</v>
          </cell>
          <cell r="Q95" t="str">
            <v>単-93</v>
          </cell>
          <cell r="R95" t="str">
            <v>インバート・躯体等補修工</v>
          </cell>
          <cell r="S95" t="str">
            <v>止水セメント　平均厚4cm</v>
          </cell>
          <cell r="T95">
            <v>13.2</v>
          </cell>
          <cell r="U95" t="str">
            <v>m2</v>
          </cell>
          <cell r="V95">
            <v>37830</v>
          </cell>
          <cell r="W95">
            <v>1</v>
          </cell>
          <cell r="X95">
            <v>0</v>
          </cell>
          <cell r="Y95">
            <v>93</v>
          </cell>
        </row>
        <row r="96">
          <cell r="A96">
            <v>94</v>
          </cell>
          <cell r="B96" t="str">
            <v>単-94</v>
          </cell>
          <cell r="C96" t="str">
            <v>道路雨水桝清掃工</v>
          </cell>
          <cell r="E96">
            <v>150</v>
          </cell>
          <cell r="F96" t="str">
            <v>ヵ所</v>
          </cell>
          <cell r="G96">
            <v>1218</v>
          </cell>
          <cell r="H96">
            <v>0</v>
          </cell>
          <cell r="I96">
            <v>0</v>
          </cell>
          <cell r="J96">
            <v>94</v>
          </cell>
          <cell r="P96">
            <v>94</v>
          </cell>
          <cell r="Q96" t="str">
            <v>単-94</v>
          </cell>
          <cell r="R96" t="str">
            <v>トラック運転工</v>
          </cell>
          <cell r="S96" t="str">
            <v>2t</v>
          </cell>
          <cell r="T96">
            <v>1</v>
          </cell>
          <cell r="U96" t="str">
            <v>日</v>
          </cell>
          <cell r="V96">
            <v>8065</v>
          </cell>
          <cell r="W96">
            <v>0</v>
          </cell>
          <cell r="X96">
            <v>0</v>
          </cell>
          <cell r="Y96">
            <v>94</v>
          </cell>
        </row>
        <row r="97">
          <cell r="A97">
            <v>95</v>
          </cell>
          <cell r="B97" t="str">
            <v>単-95</v>
          </cell>
          <cell r="C97" t="str">
            <v>道路雨水桝・浸透桝点検工</v>
          </cell>
          <cell r="E97">
            <v>150</v>
          </cell>
          <cell r="F97" t="str">
            <v>ヵ所</v>
          </cell>
          <cell r="G97">
            <v>456.7</v>
          </cell>
          <cell r="H97">
            <v>0</v>
          </cell>
          <cell r="I97">
            <v>1</v>
          </cell>
          <cell r="J97">
            <v>95</v>
          </cell>
          <cell r="P97">
            <v>95</v>
          </cell>
          <cell r="Q97" t="str">
            <v>単-95</v>
          </cell>
          <cell r="R97" t="str">
            <v>インバート・躯体等補修工</v>
          </cell>
          <cell r="S97" t="str">
            <v>止水セメント　平均厚8cm</v>
          </cell>
          <cell r="T97">
            <v>13.2</v>
          </cell>
          <cell r="U97" t="str">
            <v>m2</v>
          </cell>
          <cell r="V97">
            <v>74060</v>
          </cell>
          <cell r="W97">
            <v>1</v>
          </cell>
          <cell r="X97">
            <v>0</v>
          </cell>
          <cell r="Y97">
            <v>95</v>
          </cell>
        </row>
        <row r="98">
          <cell r="A98">
            <v>96</v>
          </cell>
          <cell r="B98" t="str">
            <v>単-96</v>
          </cell>
          <cell r="C98" t="str">
            <v>ライトバン運転工</v>
          </cell>
          <cell r="E98">
            <v>1</v>
          </cell>
          <cell r="F98" t="str">
            <v>日</v>
          </cell>
          <cell r="G98">
            <v>2862</v>
          </cell>
          <cell r="H98">
            <v>0</v>
          </cell>
          <cell r="I98">
            <v>0</v>
          </cell>
          <cell r="J98">
            <v>96</v>
          </cell>
          <cell r="P98">
            <v>96</v>
          </cell>
          <cell r="Q98" t="str">
            <v>単-96</v>
          </cell>
          <cell r="R98" t="str">
            <v>トラック運転工</v>
          </cell>
          <cell r="S98" t="str">
            <v>2t</v>
          </cell>
          <cell r="T98">
            <v>1</v>
          </cell>
          <cell r="U98" t="str">
            <v>日</v>
          </cell>
          <cell r="V98">
            <v>8065</v>
          </cell>
          <cell r="W98">
            <v>0</v>
          </cell>
          <cell r="X98">
            <v>0</v>
          </cell>
          <cell r="Y98">
            <v>96</v>
          </cell>
        </row>
        <row r="99">
          <cell r="A99">
            <v>97</v>
          </cell>
          <cell r="B99" t="str">
            <v>単-97</v>
          </cell>
          <cell r="C99" t="str">
            <v>報告書作成工</v>
          </cell>
          <cell r="D99" t="str">
            <v>道路雨水桝・浸透桝点検工</v>
          </cell>
          <cell r="E99">
            <v>150</v>
          </cell>
          <cell r="F99" t="str">
            <v>ヵ所</v>
          </cell>
          <cell r="G99">
            <v>309.39999999999998</v>
          </cell>
          <cell r="H99">
            <v>0</v>
          </cell>
          <cell r="I99">
            <v>1</v>
          </cell>
          <cell r="J99">
            <v>97</v>
          </cell>
          <cell r="P99">
            <v>97</v>
          </cell>
          <cell r="Q99" t="str">
            <v>単-97</v>
          </cell>
          <cell r="R99" t="str">
            <v>Vカット工</v>
          </cell>
          <cell r="T99">
            <v>14.13</v>
          </cell>
          <cell r="U99" t="str">
            <v>m</v>
          </cell>
          <cell r="V99">
            <v>7928</v>
          </cell>
          <cell r="W99">
            <v>2</v>
          </cell>
          <cell r="X99">
            <v>0</v>
          </cell>
          <cell r="Y99">
            <v>97</v>
          </cell>
        </row>
        <row r="100">
          <cell r="A100">
            <v>98</v>
          </cell>
          <cell r="B100" t="str">
            <v>単-98</v>
          </cell>
          <cell r="C100" t="str">
            <v>更生材料</v>
          </cell>
          <cell r="E100">
            <v>1</v>
          </cell>
          <cell r="F100" t="str">
            <v>m</v>
          </cell>
          <cell r="G100">
            <v>21270</v>
          </cell>
          <cell r="H100">
            <v>0</v>
          </cell>
          <cell r="I100">
            <v>0</v>
          </cell>
          <cell r="J100">
            <v>98</v>
          </cell>
          <cell r="P100">
            <v>98</v>
          </cell>
          <cell r="Q100" t="str">
            <v>単-98</v>
          </cell>
          <cell r="R100" t="str">
            <v>トラック運転工</v>
          </cell>
          <cell r="S100" t="str">
            <v>2t</v>
          </cell>
          <cell r="T100">
            <v>1</v>
          </cell>
          <cell r="U100" t="str">
            <v>日</v>
          </cell>
          <cell r="V100">
            <v>8065</v>
          </cell>
          <cell r="W100">
            <v>0</v>
          </cell>
          <cell r="X100">
            <v>0</v>
          </cell>
          <cell r="Y100">
            <v>98</v>
          </cell>
        </row>
        <row r="101">
          <cell r="A101">
            <v>99</v>
          </cell>
          <cell r="B101" t="str">
            <v>単-99</v>
          </cell>
          <cell r="C101" t="str">
            <v>更生材料</v>
          </cell>
          <cell r="E101">
            <v>0.6</v>
          </cell>
          <cell r="F101" t="str">
            <v>m</v>
          </cell>
          <cell r="G101">
            <v>21270</v>
          </cell>
          <cell r="H101">
            <v>1</v>
          </cell>
          <cell r="I101">
            <v>0</v>
          </cell>
          <cell r="J101">
            <v>99</v>
          </cell>
          <cell r="P101">
            <v>99</v>
          </cell>
          <cell r="Q101" t="str">
            <v>単-99</v>
          </cell>
          <cell r="R101" t="str">
            <v>陥没仮復旧工</v>
          </cell>
          <cell r="T101">
            <v>16.5</v>
          </cell>
          <cell r="U101" t="str">
            <v>m3</v>
          </cell>
          <cell r="V101">
            <v>23880</v>
          </cell>
          <cell r="W101">
            <v>1</v>
          </cell>
          <cell r="X101">
            <v>0</v>
          </cell>
          <cell r="Y101">
            <v>99</v>
          </cell>
        </row>
        <row r="102">
          <cell r="A102">
            <v>100</v>
          </cell>
          <cell r="B102" t="str">
            <v>単-100</v>
          </cell>
          <cell r="C102" t="str">
            <v>取付管形成工</v>
          </cell>
          <cell r="E102">
            <v>3</v>
          </cell>
          <cell r="F102" t="str">
            <v>ヵ所</v>
          </cell>
          <cell r="G102">
            <v>63440</v>
          </cell>
          <cell r="H102">
            <v>0</v>
          </cell>
          <cell r="I102">
            <v>0</v>
          </cell>
          <cell r="J102">
            <v>100</v>
          </cell>
          <cell r="P102">
            <v>100</v>
          </cell>
          <cell r="Q102" t="str">
            <v>単-100</v>
          </cell>
          <cell r="R102" t="str">
            <v>トラック運転工</v>
          </cell>
          <cell r="S102" t="str">
            <v>2t</v>
          </cell>
          <cell r="T102">
            <v>1</v>
          </cell>
          <cell r="U102" t="str">
            <v>日</v>
          </cell>
          <cell r="V102">
            <v>8065</v>
          </cell>
          <cell r="W102">
            <v>0</v>
          </cell>
          <cell r="X102">
            <v>0</v>
          </cell>
          <cell r="Y102">
            <v>100</v>
          </cell>
        </row>
        <row r="103">
          <cell r="A103">
            <v>101</v>
          </cell>
          <cell r="B103" t="str">
            <v>単-101</v>
          </cell>
          <cell r="C103" t="str">
            <v>取付管口切断工</v>
          </cell>
          <cell r="E103">
            <v>3</v>
          </cell>
          <cell r="F103" t="str">
            <v>ヵ所</v>
          </cell>
          <cell r="G103">
            <v>42340</v>
          </cell>
          <cell r="H103">
            <v>0</v>
          </cell>
          <cell r="I103">
            <v>0</v>
          </cell>
          <cell r="J103">
            <v>101</v>
          </cell>
          <cell r="P103">
            <v>101</v>
          </cell>
          <cell r="Q103" t="str">
            <v>単-101</v>
          </cell>
          <cell r="R103" t="str">
            <v>舗装復旧工</v>
          </cell>
          <cell r="T103">
            <v>37.04</v>
          </cell>
          <cell r="U103" t="str">
            <v>m2</v>
          </cell>
          <cell r="V103">
            <v>7334</v>
          </cell>
          <cell r="W103">
            <v>2</v>
          </cell>
          <cell r="X103">
            <v>0</v>
          </cell>
          <cell r="Y103">
            <v>101</v>
          </cell>
        </row>
        <row r="104">
          <cell r="A104">
            <v>102</v>
          </cell>
          <cell r="B104" t="str">
            <v>単-102</v>
          </cell>
          <cell r="C104" t="str">
            <v>桝管口仕上工</v>
          </cell>
          <cell r="E104">
            <v>3</v>
          </cell>
          <cell r="F104" t="str">
            <v>ヵ所</v>
          </cell>
          <cell r="G104">
            <v>11260</v>
          </cell>
          <cell r="H104">
            <v>0</v>
          </cell>
          <cell r="I104">
            <v>0</v>
          </cell>
          <cell r="J104">
            <v>102</v>
          </cell>
          <cell r="P104">
            <v>102</v>
          </cell>
          <cell r="Q104" t="str">
            <v>単-102</v>
          </cell>
          <cell r="R104" t="str">
            <v>トラック運転工</v>
          </cell>
          <cell r="S104" t="str">
            <v>2t</v>
          </cell>
          <cell r="T104">
            <v>1</v>
          </cell>
          <cell r="U104" t="str">
            <v>日</v>
          </cell>
          <cell r="V104">
            <v>8065</v>
          </cell>
          <cell r="W104">
            <v>0</v>
          </cell>
          <cell r="X104">
            <v>0</v>
          </cell>
          <cell r="Y104">
            <v>102</v>
          </cell>
        </row>
        <row r="105">
          <cell r="A105">
            <v>103</v>
          </cell>
          <cell r="B105" t="str">
            <v>単-103</v>
          </cell>
          <cell r="C105" t="str">
            <v>取付管水替工</v>
          </cell>
          <cell r="E105">
            <v>3</v>
          </cell>
          <cell r="F105" t="str">
            <v>ヵ所</v>
          </cell>
          <cell r="G105">
            <v>2444</v>
          </cell>
          <cell r="H105">
            <v>0</v>
          </cell>
          <cell r="I105">
            <v>0</v>
          </cell>
          <cell r="J105">
            <v>103</v>
          </cell>
          <cell r="P105">
            <v>103</v>
          </cell>
          <cell r="Q105" t="str">
            <v>単-103</v>
          </cell>
          <cell r="R105" t="str">
            <v>舗装仮復旧工</v>
          </cell>
          <cell r="T105">
            <v>250</v>
          </cell>
          <cell r="U105" t="str">
            <v>m2</v>
          </cell>
          <cell r="V105">
            <v>8765</v>
          </cell>
          <cell r="W105">
            <v>0</v>
          </cell>
          <cell r="X105">
            <v>0</v>
          </cell>
          <cell r="Y105">
            <v>103</v>
          </cell>
        </row>
        <row r="106">
          <cell r="A106">
            <v>104</v>
          </cell>
          <cell r="B106" t="str">
            <v>単-104</v>
          </cell>
          <cell r="C106" t="str">
            <v>管路内面修繕工</v>
          </cell>
          <cell r="D106" t="str">
            <v>φ150～200</v>
          </cell>
          <cell r="E106">
            <v>45</v>
          </cell>
          <cell r="F106" t="str">
            <v>ヵ所</v>
          </cell>
          <cell r="G106">
            <v>77490</v>
          </cell>
          <cell r="H106">
            <v>0</v>
          </cell>
          <cell r="I106">
            <v>0</v>
          </cell>
          <cell r="J106">
            <v>104</v>
          </cell>
          <cell r="P106">
            <v>104</v>
          </cell>
          <cell r="Q106" t="str">
            <v>単-104</v>
          </cell>
          <cell r="R106" t="str">
            <v>トラック運転工</v>
          </cell>
          <cell r="S106" t="str">
            <v>2t</v>
          </cell>
          <cell r="T106">
            <v>1</v>
          </cell>
          <cell r="U106" t="str">
            <v>日</v>
          </cell>
          <cell r="V106">
            <v>8065</v>
          </cell>
          <cell r="W106">
            <v>0</v>
          </cell>
          <cell r="X106">
            <v>0</v>
          </cell>
          <cell r="Y106">
            <v>104</v>
          </cell>
        </row>
        <row r="107">
          <cell r="A107">
            <v>105</v>
          </cell>
          <cell r="B107" t="str">
            <v>単-105</v>
          </cell>
          <cell r="C107" t="str">
            <v>管路内面修繕工</v>
          </cell>
          <cell r="D107" t="str">
            <v>φ250～380</v>
          </cell>
          <cell r="E107">
            <v>45</v>
          </cell>
          <cell r="F107" t="str">
            <v>ヵ所</v>
          </cell>
          <cell r="G107">
            <v>81250</v>
          </cell>
          <cell r="H107">
            <v>0</v>
          </cell>
          <cell r="I107">
            <v>0</v>
          </cell>
          <cell r="J107">
            <v>105</v>
          </cell>
          <cell r="P107">
            <v>105</v>
          </cell>
          <cell r="Q107" t="str">
            <v>単-105</v>
          </cell>
          <cell r="R107" t="str">
            <v>インターロッキング工</v>
          </cell>
          <cell r="T107">
            <v>66.7</v>
          </cell>
          <cell r="U107" t="str">
            <v>m2</v>
          </cell>
          <cell r="V107">
            <v>3972</v>
          </cell>
          <cell r="W107">
            <v>1</v>
          </cell>
          <cell r="X107">
            <v>0</v>
          </cell>
          <cell r="Y107">
            <v>105</v>
          </cell>
        </row>
        <row r="108">
          <cell r="A108">
            <v>106</v>
          </cell>
          <cell r="B108" t="str">
            <v>単-106</v>
          </cell>
          <cell r="C108" t="str">
            <v>管路内面修繕工</v>
          </cell>
          <cell r="D108" t="str">
            <v>φ400～450</v>
          </cell>
          <cell r="E108">
            <v>35</v>
          </cell>
          <cell r="F108" t="str">
            <v>ヵ所</v>
          </cell>
          <cell r="G108">
            <v>105500</v>
          </cell>
          <cell r="H108">
            <v>0</v>
          </cell>
          <cell r="I108">
            <v>0</v>
          </cell>
          <cell r="J108">
            <v>106</v>
          </cell>
          <cell r="P108">
            <v>106</v>
          </cell>
          <cell r="Q108" t="str">
            <v>単-106</v>
          </cell>
          <cell r="R108" t="str">
            <v>トラック運転工</v>
          </cell>
          <cell r="S108" t="str">
            <v>2t</v>
          </cell>
          <cell r="T108">
            <v>1</v>
          </cell>
          <cell r="U108" t="str">
            <v>日</v>
          </cell>
          <cell r="V108">
            <v>8065</v>
          </cell>
          <cell r="W108">
            <v>0</v>
          </cell>
          <cell r="X108">
            <v>0</v>
          </cell>
          <cell r="Y108">
            <v>106</v>
          </cell>
        </row>
        <row r="109">
          <cell r="A109">
            <v>107</v>
          </cell>
          <cell r="B109" t="str">
            <v>単-107</v>
          </cell>
          <cell r="C109" t="str">
            <v>管路内面修繕工</v>
          </cell>
          <cell r="D109" t="str">
            <v>φ500～600</v>
          </cell>
          <cell r="E109">
            <v>25</v>
          </cell>
          <cell r="F109" t="str">
            <v>ヵ所</v>
          </cell>
          <cell r="G109">
            <v>146500</v>
          </cell>
          <cell r="H109">
            <v>0</v>
          </cell>
          <cell r="I109">
            <v>0</v>
          </cell>
          <cell r="J109">
            <v>107</v>
          </cell>
          <cell r="P109">
            <v>107</v>
          </cell>
          <cell r="Q109" t="str">
            <v>単-107</v>
          </cell>
          <cell r="R109" t="str">
            <v>掘削工</v>
          </cell>
          <cell r="T109">
            <v>2.2000000000000002</v>
          </cell>
          <cell r="U109" t="str">
            <v>m3</v>
          </cell>
          <cell r="V109">
            <v>11770</v>
          </cell>
          <cell r="W109">
            <v>1</v>
          </cell>
          <cell r="X109">
            <v>0</v>
          </cell>
          <cell r="Y109">
            <v>107</v>
          </cell>
        </row>
        <row r="110">
          <cell r="A110">
            <v>108</v>
          </cell>
          <cell r="B110" t="str">
            <v>単-108</v>
          </cell>
          <cell r="C110" t="str">
            <v>管路内面修繕工</v>
          </cell>
          <cell r="D110" t="str">
            <v>φ700～750</v>
          </cell>
          <cell r="E110">
            <v>25</v>
          </cell>
          <cell r="F110" t="str">
            <v>ヵ所</v>
          </cell>
          <cell r="G110">
            <v>173300</v>
          </cell>
          <cell r="H110">
            <v>0</v>
          </cell>
          <cell r="I110">
            <v>0</v>
          </cell>
          <cell r="J110">
            <v>108</v>
          </cell>
          <cell r="P110">
            <v>108</v>
          </cell>
          <cell r="Q110" t="str">
            <v>単-108</v>
          </cell>
          <cell r="R110" t="str">
            <v>除雪工</v>
          </cell>
          <cell r="S110" t="str">
            <v>人力　2.25ｍ３／ヵ所</v>
          </cell>
          <cell r="T110">
            <v>12</v>
          </cell>
          <cell r="U110" t="str">
            <v>ヵ所</v>
          </cell>
          <cell r="V110">
            <v>1694</v>
          </cell>
          <cell r="W110">
            <v>0</v>
          </cell>
          <cell r="X110">
            <v>0</v>
          </cell>
          <cell r="Y110">
            <v>108</v>
          </cell>
        </row>
        <row r="111">
          <cell r="A111">
            <v>109</v>
          </cell>
          <cell r="B111" t="str">
            <v>単-109</v>
          </cell>
          <cell r="C111" t="str">
            <v>一体型内面補修工（φ250～300）</v>
          </cell>
          <cell r="D111" t="str">
            <v>φ250～380×φ150～200</v>
          </cell>
          <cell r="E111">
            <v>32</v>
          </cell>
          <cell r="F111" t="str">
            <v>ヵ所</v>
          </cell>
          <cell r="G111">
            <v>110100</v>
          </cell>
          <cell r="H111">
            <v>0</v>
          </cell>
          <cell r="I111">
            <v>0</v>
          </cell>
          <cell r="J111">
            <v>109</v>
          </cell>
          <cell r="P111">
            <v>109</v>
          </cell>
          <cell r="Q111" t="str">
            <v>単-109</v>
          </cell>
          <cell r="R111" t="str">
            <v>油脂類追跡調査工</v>
          </cell>
          <cell r="T111">
            <v>8</v>
          </cell>
          <cell r="U111" t="str">
            <v>時間</v>
          </cell>
          <cell r="V111">
            <v>12850</v>
          </cell>
          <cell r="W111">
            <v>0</v>
          </cell>
          <cell r="X111">
            <v>0</v>
          </cell>
          <cell r="Y111">
            <v>109</v>
          </cell>
        </row>
        <row r="112">
          <cell r="A112">
            <v>110</v>
          </cell>
          <cell r="B112" t="str">
            <v>単-110</v>
          </cell>
          <cell r="C112" t="str">
            <v>一体型内面補修工（φ350）</v>
          </cell>
          <cell r="D112" t="str">
            <v>φ350×φ150～200</v>
          </cell>
          <cell r="E112">
            <v>29</v>
          </cell>
          <cell r="F112" t="str">
            <v>ヵ所</v>
          </cell>
          <cell r="G112">
            <v>124600</v>
          </cell>
          <cell r="H112">
            <v>0</v>
          </cell>
          <cell r="I112">
            <v>0</v>
          </cell>
          <cell r="J112">
            <v>110</v>
          </cell>
          <cell r="P112">
            <v>110</v>
          </cell>
          <cell r="Q112" t="str">
            <v>単-110</v>
          </cell>
          <cell r="R112" t="str">
            <v>ライトバン運転工</v>
          </cell>
          <cell r="T112">
            <v>1</v>
          </cell>
          <cell r="U112" t="str">
            <v>日</v>
          </cell>
          <cell r="V112">
            <v>2862</v>
          </cell>
          <cell r="W112">
            <v>0</v>
          </cell>
          <cell r="X112">
            <v>0</v>
          </cell>
          <cell r="Y112">
            <v>110</v>
          </cell>
        </row>
        <row r="113">
          <cell r="A113">
            <v>111</v>
          </cell>
          <cell r="B113" t="str">
            <v>単-111</v>
          </cell>
          <cell r="C113" t="str">
            <v>一体型内面補修工（φ400～450）</v>
          </cell>
          <cell r="D113" t="str">
            <v>φ400～450×φ150～200</v>
          </cell>
          <cell r="E113">
            <v>25</v>
          </cell>
          <cell r="F113" t="str">
            <v>ヵ所</v>
          </cell>
          <cell r="G113">
            <v>149700</v>
          </cell>
          <cell r="H113">
            <v>0</v>
          </cell>
          <cell r="I113">
            <v>0</v>
          </cell>
          <cell r="J113">
            <v>111</v>
          </cell>
          <cell r="P113">
            <v>111</v>
          </cell>
          <cell r="Q113" t="str">
            <v>単-111</v>
          </cell>
          <cell r="R113" t="str">
            <v>道路巡回工</v>
          </cell>
          <cell r="S113" t="str">
            <v>幹線道路</v>
          </cell>
          <cell r="T113">
            <v>100</v>
          </cell>
          <cell r="U113" t="str">
            <v>km</v>
          </cell>
          <cell r="V113">
            <v>2878</v>
          </cell>
          <cell r="W113">
            <v>0</v>
          </cell>
          <cell r="X113">
            <v>0</v>
          </cell>
          <cell r="Y113">
            <v>111</v>
          </cell>
        </row>
        <row r="114">
          <cell r="A114">
            <v>112</v>
          </cell>
          <cell r="B114" t="str">
            <v>単-112</v>
          </cell>
          <cell r="C114" t="str">
            <v>段差修正工</v>
          </cell>
          <cell r="D114" t="str">
            <v>φ250～300</v>
          </cell>
          <cell r="E114">
            <v>5</v>
          </cell>
          <cell r="F114" t="str">
            <v>ヵ所</v>
          </cell>
          <cell r="G114">
            <v>43260</v>
          </cell>
          <cell r="H114">
            <v>0</v>
          </cell>
          <cell r="I114">
            <v>0</v>
          </cell>
          <cell r="J114">
            <v>112</v>
          </cell>
          <cell r="P114">
            <v>112</v>
          </cell>
          <cell r="Q114" t="str">
            <v>単-112</v>
          </cell>
          <cell r="R114" t="str">
            <v>報告書作成工</v>
          </cell>
          <cell r="S114" t="str">
            <v>道路巡回工</v>
          </cell>
          <cell r="T114">
            <v>100</v>
          </cell>
          <cell r="U114" t="str">
            <v>km</v>
          </cell>
          <cell r="V114">
            <v>5.64</v>
          </cell>
          <cell r="W114">
            <v>0</v>
          </cell>
          <cell r="X114">
            <v>2</v>
          </cell>
          <cell r="Y114">
            <v>112</v>
          </cell>
        </row>
        <row r="115">
          <cell r="A115">
            <v>113</v>
          </cell>
          <cell r="B115" t="str">
            <v>単-113</v>
          </cell>
          <cell r="C115" t="str">
            <v>パッカー止水工</v>
          </cell>
          <cell r="D115" t="str">
            <v>D=200～350mm</v>
          </cell>
          <cell r="E115">
            <v>187.5</v>
          </cell>
          <cell r="F115" t="str">
            <v>L</v>
          </cell>
          <cell r="G115">
            <v>2062</v>
          </cell>
          <cell r="H115">
            <v>1</v>
          </cell>
          <cell r="I115">
            <v>0</v>
          </cell>
          <cell r="J115">
            <v>113</v>
          </cell>
          <cell r="P115">
            <v>113</v>
          </cell>
          <cell r="Q115" t="str">
            <v>単-113</v>
          </cell>
          <cell r="R115" t="str">
            <v>ポンプ設置撤去工</v>
          </cell>
          <cell r="T115">
            <v>2</v>
          </cell>
          <cell r="U115" t="str">
            <v>ヵ所</v>
          </cell>
          <cell r="V115">
            <v>80360</v>
          </cell>
          <cell r="W115">
            <v>0</v>
          </cell>
          <cell r="X115">
            <v>0</v>
          </cell>
          <cell r="Y115">
            <v>113</v>
          </cell>
        </row>
        <row r="116">
          <cell r="A116">
            <v>114</v>
          </cell>
          <cell r="B116" t="str">
            <v>単-114</v>
          </cell>
          <cell r="C116" t="str">
            <v>パッカー止水工</v>
          </cell>
          <cell r="D116" t="str">
            <v>D=400～600mm</v>
          </cell>
          <cell r="E116">
            <v>255.2</v>
          </cell>
          <cell r="F116" t="str">
            <v>L</v>
          </cell>
          <cell r="G116">
            <v>1642</v>
          </cell>
          <cell r="H116">
            <v>1</v>
          </cell>
          <cell r="I116">
            <v>0</v>
          </cell>
          <cell r="J116">
            <v>114</v>
          </cell>
          <cell r="P116">
            <v>114</v>
          </cell>
          <cell r="Q116" t="str">
            <v>単-114</v>
          </cell>
          <cell r="R116" t="str">
            <v>ポンプ運転工（0～40m3未満 作業時）</v>
          </cell>
          <cell r="S116" t="str">
            <v>0以上～40(ｍ3／h)未満　作業時排水</v>
          </cell>
          <cell r="T116">
            <v>10</v>
          </cell>
          <cell r="U116" t="str">
            <v>日</v>
          </cell>
          <cell r="V116">
            <v>9274</v>
          </cell>
          <cell r="W116">
            <v>0</v>
          </cell>
          <cell r="X116">
            <v>0</v>
          </cell>
          <cell r="Y116">
            <v>114</v>
          </cell>
        </row>
        <row r="117">
          <cell r="A117">
            <v>115</v>
          </cell>
          <cell r="B117" t="str">
            <v>単-115</v>
          </cell>
          <cell r="C117" t="str">
            <v>施工前処理（φ800未満）</v>
          </cell>
          <cell r="D117" t="str">
            <v>突出取付管除去工（機械）</v>
          </cell>
          <cell r="E117">
            <v>10</v>
          </cell>
          <cell r="F117" t="str">
            <v>ヵ所</v>
          </cell>
          <cell r="G117">
            <v>28090</v>
          </cell>
          <cell r="H117">
            <v>0</v>
          </cell>
          <cell r="I117">
            <v>0</v>
          </cell>
          <cell r="J117">
            <v>115</v>
          </cell>
          <cell r="P117">
            <v>115</v>
          </cell>
          <cell r="Q117" t="str">
            <v>単-115</v>
          </cell>
          <cell r="R117" t="str">
            <v>ポンプ運転工（0～40m3未満 常時）</v>
          </cell>
          <cell r="S117" t="str">
            <v>0以上～40(ｍ3／h)未満　常時排水</v>
          </cell>
          <cell r="T117">
            <v>10</v>
          </cell>
          <cell r="U117" t="str">
            <v>日</v>
          </cell>
          <cell r="V117">
            <v>15650</v>
          </cell>
          <cell r="W117">
            <v>0</v>
          </cell>
          <cell r="X117">
            <v>0</v>
          </cell>
          <cell r="Y117">
            <v>115</v>
          </cell>
        </row>
        <row r="118">
          <cell r="A118">
            <v>116</v>
          </cell>
          <cell r="B118" t="str">
            <v>単-116</v>
          </cell>
          <cell r="C118" t="str">
            <v>施工前処理（φ800未満）</v>
          </cell>
          <cell r="D118" t="str">
            <v>モルタル除去工（機械）</v>
          </cell>
          <cell r="E118">
            <v>10</v>
          </cell>
          <cell r="F118" t="str">
            <v>ヵ所</v>
          </cell>
          <cell r="G118">
            <v>29260</v>
          </cell>
          <cell r="H118">
            <v>0</v>
          </cell>
          <cell r="I118">
            <v>0</v>
          </cell>
          <cell r="J118">
            <v>116</v>
          </cell>
          <cell r="P118">
            <v>116</v>
          </cell>
          <cell r="Q118" t="str">
            <v>単-116</v>
          </cell>
          <cell r="R118" t="str">
            <v>ポンプ運転工（40～120m3未満　作業時)</v>
          </cell>
          <cell r="S118" t="str">
            <v>40以上～120(ｍ3／h)未満　作業時排水</v>
          </cell>
          <cell r="T118">
            <v>10</v>
          </cell>
          <cell r="U118" t="str">
            <v>日</v>
          </cell>
          <cell r="V118">
            <v>11040</v>
          </cell>
          <cell r="W118">
            <v>0</v>
          </cell>
          <cell r="X118">
            <v>0</v>
          </cell>
          <cell r="Y118">
            <v>116</v>
          </cell>
        </row>
        <row r="119">
          <cell r="A119">
            <v>117</v>
          </cell>
          <cell r="B119" t="str">
            <v>単-117</v>
          </cell>
          <cell r="C119" t="str">
            <v>施工前処理（φ800未満）</v>
          </cell>
          <cell r="D119" t="str">
            <v>木根・パッキン除去工（機械）</v>
          </cell>
          <cell r="E119">
            <v>15</v>
          </cell>
          <cell r="F119" t="str">
            <v>ヵ所</v>
          </cell>
          <cell r="G119">
            <v>19500</v>
          </cell>
          <cell r="H119">
            <v>0</v>
          </cell>
          <cell r="I119">
            <v>0</v>
          </cell>
          <cell r="J119">
            <v>117</v>
          </cell>
          <cell r="P119">
            <v>117</v>
          </cell>
          <cell r="Q119" t="str">
            <v>単-117</v>
          </cell>
          <cell r="R119" t="str">
            <v>ポンプ運転工（40～120m3未満　常時)</v>
          </cell>
          <cell r="S119" t="str">
            <v>40以上～120(ｍ3／h)未満　常時排水</v>
          </cell>
          <cell r="T119">
            <v>10</v>
          </cell>
          <cell r="U119" t="str">
            <v>日</v>
          </cell>
          <cell r="V119">
            <v>19830</v>
          </cell>
          <cell r="W119">
            <v>0</v>
          </cell>
          <cell r="X119">
            <v>0</v>
          </cell>
          <cell r="Y119">
            <v>117</v>
          </cell>
        </row>
        <row r="120">
          <cell r="A120">
            <v>118</v>
          </cell>
          <cell r="B120" t="str">
            <v>単-118</v>
          </cell>
          <cell r="C120" t="str">
            <v>施工前処理（φ800以上）</v>
          </cell>
          <cell r="D120" t="str">
            <v>モルタル・突出取付管・木根・パッキン</v>
          </cell>
          <cell r="E120">
            <v>10</v>
          </cell>
          <cell r="F120" t="str">
            <v>ヵ所</v>
          </cell>
          <cell r="G120">
            <v>10450</v>
          </cell>
          <cell r="H120">
            <v>0</v>
          </cell>
          <cell r="I120">
            <v>0</v>
          </cell>
          <cell r="J120">
            <v>118</v>
          </cell>
          <cell r="P120">
            <v>118</v>
          </cell>
          <cell r="Q120" t="str">
            <v>単-118</v>
          </cell>
          <cell r="R120" t="str">
            <v>電話相談受付業務</v>
          </cell>
          <cell r="S120" t="str">
            <v>日直　123回</v>
          </cell>
          <cell r="T120">
            <v>122</v>
          </cell>
          <cell r="U120" t="str">
            <v>回</v>
          </cell>
          <cell r="V120">
            <v>12776</v>
          </cell>
          <cell r="W120">
            <v>0</v>
          </cell>
          <cell r="X120">
            <v>0</v>
          </cell>
          <cell r="Y120">
            <v>118</v>
          </cell>
        </row>
        <row r="121">
          <cell r="A121">
            <v>119</v>
          </cell>
          <cell r="B121" t="str">
            <v>単-119</v>
          </cell>
          <cell r="C121" t="str">
            <v>取付管口仕上工（機械）</v>
          </cell>
          <cell r="E121">
            <v>9</v>
          </cell>
          <cell r="F121" t="str">
            <v>ヵ所</v>
          </cell>
          <cell r="G121">
            <v>33250</v>
          </cell>
          <cell r="H121">
            <v>0</v>
          </cell>
          <cell r="I121">
            <v>0</v>
          </cell>
          <cell r="J121">
            <v>119</v>
          </cell>
          <cell r="P121">
            <v>119</v>
          </cell>
          <cell r="Q121" t="str">
            <v>単-119</v>
          </cell>
          <cell r="R121" t="str">
            <v>電話相談受付業務</v>
          </cell>
          <cell r="S121" t="str">
            <v>宿直　366回</v>
          </cell>
          <cell r="T121">
            <v>365</v>
          </cell>
          <cell r="U121" t="str">
            <v>回</v>
          </cell>
          <cell r="V121">
            <v>4939</v>
          </cell>
          <cell r="W121">
            <v>0</v>
          </cell>
          <cell r="X121">
            <v>0</v>
          </cell>
          <cell r="Y121">
            <v>119</v>
          </cell>
        </row>
        <row r="122">
          <cell r="A122">
            <v>120</v>
          </cell>
          <cell r="B122" t="str">
            <v>単-120</v>
          </cell>
          <cell r="C122" t="str">
            <v>インバート・躯体等補修工</v>
          </cell>
          <cell r="D122" t="str">
            <v>止水セメント　平均厚4cm</v>
          </cell>
          <cell r="E122">
            <v>13.2</v>
          </cell>
          <cell r="F122" t="str">
            <v>m2</v>
          </cell>
          <cell r="G122">
            <v>36830</v>
          </cell>
          <cell r="H122">
            <v>1</v>
          </cell>
          <cell r="I122">
            <v>0</v>
          </cell>
          <cell r="J122">
            <v>120</v>
          </cell>
          <cell r="P122">
            <v>120</v>
          </cell>
          <cell r="Q122" t="str">
            <v>単-120</v>
          </cell>
          <cell r="W122">
            <v>0</v>
          </cell>
          <cell r="X122">
            <v>0</v>
          </cell>
          <cell r="Y122">
            <v>120</v>
          </cell>
        </row>
        <row r="123">
          <cell r="A123">
            <v>121</v>
          </cell>
          <cell r="B123" t="str">
            <v>単-121</v>
          </cell>
          <cell r="C123" t="str">
            <v>トラック運転工</v>
          </cell>
          <cell r="D123" t="str">
            <v>2t</v>
          </cell>
          <cell r="E123">
            <v>1</v>
          </cell>
          <cell r="F123" t="str">
            <v>日</v>
          </cell>
          <cell r="G123">
            <v>8065</v>
          </cell>
          <cell r="H123">
            <v>0</v>
          </cell>
          <cell r="I123">
            <v>0</v>
          </cell>
          <cell r="J123">
            <v>121</v>
          </cell>
          <cell r="P123">
            <v>121</v>
          </cell>
          <cell r="Q123" t="str">
            <v>単-121</v>
          </cell>
          <cell r="W123">
            <v>0</v>
          </cell>
          <cell r="X123">
            <v>0</v>
          </cell>
          <cell r="Y123">
            <v>121</v>
          </cell>
        </row>
        <row r="124">
          <cell r="A124">
            <v>122</v>
          </cell>
          <cell r="B124" t="str">
            <v>単-122</v>
          </cell>
          <cell r="C124" t="str">
            <v>インバート・躯体等補修工</v>
          </cell>
          <cell r="D124" t="str">
            <v>止水セメント　平均厚8cm</v>
          </cell>
          <cell r="E124">
            <v>13.2</v>
          </cell>
          <cell r="F124" t="str">
            <v>m2</v>
          </cell>
          <cell r="G124">
            <v>72610</v>
          </cell>
          <cell r="H124">
            <v>1</v>
          </cell>
          <cell r="I124">
            <v>0</v>
          </cell>
          <cell r="J124">
            <v>122</v>
          </cell>
          <cell r="P124">
            <v>122</v>
          </cell>
          <cell r="Q124" t="str">
            <v>単-122</v>
          </cell>
          <cell r="W124">
            <v>0</v>
          </cell>
          <cell r="X124">
            <v>0</v>
          </cell>
          <cell r="Y124">
            <v>122</v>
          </cell>
        </row>
        <row r="125">
          <cell r="A125">
            <v>123</v>
          </cell>
          <cell r="B125" t="str">
            <v>単-123</v>
          </cell>
          <cell r="C125" t="str">
            <v>トラック運転工</v>
          </cell>
          <cell r="D125" t="str">
            <v>2t</v>
          </cell>
          <cell r="E125">
            <v>1</v>
          </cell>
          <cell r="F125" t="str">
            <v>日</v>
          </cell>
          <cell r="G125">
            <v>8065</v>
          </cell>
          <cell r="H125">
            <v>0</v>
          </cell>
          <cell r="I125">
            <v>0</v>
          </cell>
          <cell r="J125">
            <v>123</v>
          </cell>
          <cell r="P125">
            <v>123</v>
          </cell>
          <cell r="Q125" t="str">
            <v>単-123</v>
          </cell>
          <cell r="W125">
            <v>0</v>
          </cell>
          <cell r="X125">
            <v>0</v>
          </cell>
          <cell r="Y125">
            <v>123</v>
          </cell>
        </row>
        <row r="126">
          <cell r="A126">
            <v>124</v>
          </cell>
          <cell r="B126" t="str">
            <v>単-124</v>
          </cell>
          <cell r="C126" t="str">
            <v>Vカット工</v>
          </cell>
          <cell r="E126">
            <v>14.13</v>
          </cell>
          <cell r="F126" t="str">
            <v>m</v>
          </cell>
          <cell r="G126">
            <v>5833</v>
          </cell>
          <cell r="H126">
            <v>2</v>
          </cell>
          <cell r="I126">
            <v>0</v>
          </cell>
          <cell r="J126">
            <v>124</v>
          </cell>
          <cell r="P126">
            <v>124</v>
          </cell>
          <cell r="Q126" t="str">
            <v>単-124</v>
          </cell>
          <cell r="W126">
            <v>0</v>
          </cell>
          <cell r="X126">
            <v>0</v>
          </cell>
          <cell r="Y126">
            <v>124</v>
          </cell>
        </row>
        <row r="127">
          <cell r="A127">
            <v>125</v>
          </cell>
          <cell r="B127" t="str">
            <v>単-125</v>
          </cell>
          <cell r="C127" t="str">
            <v>トラック運転工</v>
          </cell>
          <cell r="D127" t="str">
            <v>2t</v>
          </cell>
          <cell r="E127">
            <v>1</v>
          </cell>
          <cell r="F127" t="str">
            <v>日</v>
          </cell>
          <cell r="G127">
            <v>8065</v>
          </cell>
          <cell r="H127">
            <v>0</v>
          </cell>
          <cell r="I127">
            <v>0</v>
          </cell>
          <cell r="J127">
            <v>125</v>
          </cell>
          <cell r="P127">
            <v>125</v>
          </cell>
          <cell r="Q127" t="str">
            <v>単-125</v>
          </cell>
          <cell r="W127">
            <v>0</v>
          </cell>
          <cell r="X127">
            <v>0</v>
          </cell>
          <cell r="Y127">
            <v>125</v>
          </cell>
        </row>
        <row r="128">
          <cell r="A128">
            <v>126</v>
          </cell>
          <cell r="B128" t="str">
            <v>単-126</v>
          </cell>
          <cell r="C128" t="str">
            <v>陥没仮復旧工</v>
          </cell>
          <cell r="E128">
            <v>16.5</v>
          </cell>
          <cell r="F128" t="str">
            <v>m3</v>
          </cell>
          <cell r="G128">
            <v>22760</v>
          </cell>
          <cell r="H128">
            <v>1</v>
          </cell>
          <cell r="I128">
            <v>0</v>
          </cell>
          <cell r="J128">
            <v>126</v>
          </cell>
          <cell r="P128">
            <v>126</v>
          </cell>
          <cell r="Q128" t="str">
            <v>単-126</v>
          </cell>
          <cell r="W128">
            <v>0</v>
          </cell>
          <cell r="X128">
            <v>0</v>
          </cell>
          <cell r="Y128">
            <v>126</v>
          </cell>
        </row>
        <row r="129">
          <cell r="A129">
            <v>127</v>
          </cell>
          <cell r="B129" t="str">
            <v>単-127</v>
          </cell>
          <cell r="C129" t="str">
            <v>トラック運転工</v>
          </cell>
          <cell r="D129" t="str">
            <v>2t</v>
          </cell>
          <cell r="E129">
            <v>1</v>
          </cell>
          <cell r="F129" t="str">
            <v>日</v>
          </cell>
          <cell r="G129">
            <v>8065</v>
          </cell>
          <cell r="H129">
            <v>0</v>
          </cell>
          <cell r="I129">
            <v>0</v>
          </cell>
          <cell r="J129">
            <v>127</v>
          </cell>
          <cell r="P129">
            <v>127</v>
          </cell>
          <cell r="Q129" t="str">
            <v>単-127</v>
          </cell>
          <cell r="W129">
            <v>0</v>
          </cell>
          <cell r="X129">
            <v>0</v>
          </cell>
          <cell r="Y129">
            <v>127</v>
          </cell>
        </row>
        <row r="130">
          <cell r="A130">
            <v>128</v>
          </cell>
          <cell r="B130" t="str">
            <v>単-128</v>
          </cell>
          <cell r="C130" t="str">
            <v>舗装復旧工</v>
          </cell>
          <cell r="E130">
            <v>37.04</v>
          </cell>
          <cell r="F130" t="str">
            <v>m2</v>
          </cell>
          <cell r="G130">
            <v>5795</v>
          </cell>
          <cell r="H130">
            <v>2</v>
          </cell>
          <cell r="I130">
            <v>0</v>
          </cell>
          <cell r="J130">
            <v>128</v>
          </cell>
          <cell r="P130">
            <v>128</v>
          </cell>
          <cell r="Q130" t="str">
            <v>単-128</v>
          </cell>
          <cell r="W130">
            <v>0</v>
          </cell>
          <cell r="X130">
            <v>0</v>
          </cell>
          <cell r="Y130">
            <v>128</v>
          </cell>
        </row>
        <row r="131">
          <cell r="A131">
            <v>129</v>
          </cell>
          <cell r="B131" t="str">
            <v>単-129</v>
          </cell>
          <cell r="C131" t="str">
            <v>トラック運転工</v>
          </cell>
          <cell r="D131" t="str">
            <v>2t</v>
          </cell>
          <cell r="E131">
            <v>1</v>
          </cell>
          <cell r="F131" t="str">
            <v>日</v>
          </cell>
          <cell r="G131">
            <v>8065</v>
          </cell>
          <cell r="H131">
            <v>0</v>
          </cell>
          <cell r="I131">
            <v>0</v>
          </cell>
          <cell r="J131">
            <v>129</v>
          </cell>
          <cell r="P131">
            <v>129</v>
          </cell>
          <cell r="Q131" t="str">
            <v>単-129</v>
          </cell>
          <cell r="W131">
            <v>0</v>
          </cell>
          <cell r="X131">
            <v>0</v>
          </cell>
          <cell r="Y131">
            <v>129</v>
          </cell>
        </row>
        <row r="132">
          <cell r="A132">
            <v>130</v>
          </cell>
          <cell r="B132" t="str">
            <v>単-130</v>
          </cell>
          <cell r="C132" t="str">
            <v>舗装仮復旧工</v>
          </cell>
          <cell r="E132">
            <v>250</v>
          </cell>
          <cell r="F132" t="str">
            <v>m2</v>
          </cell>
          <cell r="G132">
            <v>8463</v>
          </cell>
          <cell r="H132">
            <v>0</v>
          </cell>
          <cell r="I132">
            <v>0</v>
          </cell>
          <cell r="J132">
            <v>130</v>
          </cell>
          <cell r="P132">
            <v>130</v>
          </cell>
          <cell r="Q132" t="str">
            <v>単-130</v>
          </cell>
          <cell r="W132">
            <v>0</v>
          </cell>
          <cell r="X132">
            <v>0</v>
          </cell>
          <cell r="Y132">
            <v>130</v>
          </cell>
        </row>
        <row r="133">
          <cell r="A133">
            <v>131</v>
          </cell>
          <cell r="B133" t="str">
            <v>単-131</v>
          </cell>
          <cell r="C133" t="str">
            <v>トラック運転工</v>
          </cell>
          <cell r="D133" t="str">
            <v>2t</v>
          </cell>
          <cell r="E133">
            <v>1</v>
          </cell>
          <cell r="F133" t="str">
            <v>日</v>
          </cell>
          <cell r="G133">
            <v>8065</v>
          </cell>
          <cell r="H133">
            <v>0</v>
          </cell>
          <cell r="I133">
            <v>0</v>
          </cell>
          <cell r="J133">
            <v>131</v>
          </cell>
          <cell r="P133">
            <v>131</v>
          </cell>
          <cell r="Q133" t="str">
            <v>単-131</v>
          </cell>
          <cell r="W133">
            <v>0</v>
          </cell>
          <cell r="X133">
            <v>0</v>
          </cell>
          <cell r="Y133">
            <v>131</v>
          </cell>
        </row>
        <row r="134">
          <cell r="A134">
            <v>132</v>
          </cell>
          <cell r="B134" t="str">
            <v>単-132</v>
          </cell>
          <cell r="C134" t="str">
            <v>インターロッキング工</v>
          </cell>
          <cell r="E134">
            <v>66.7</v>
          </cell>
          <cell r="F134" t="str">
            <v>m2</v>
          </cell>
          <cell r="G134">
            <v>3972</v>
          </cell>
          <cell r="H134">
            <v>1</v>
          </cell>
          <cell r="I134">
            <v>0</v>
          </cell>
          <cell r="J134">
            <v>132</v>
          </cell>
          <cell r="P134">
            <v>132</v>
          </cell>
          <cell r="Q134" t="str">
            <v>単-132</v>
          </cell>
          <cell r="W134">
            <v>0</v>
          </cell>
          <cell r="X134">
            <v>0</v>
          </cell>
          <cell r="Y134">
            <v>132</v>
          </cell>
        </row>
        <row r="135">
          <cell r="A135">
            <v>133</v>
          </cell>
          <cell r="B135" t="str">
            <v>単-133</v>
          </cell>
          <cell r="C135" t="str">
            <v>トラック運転工</v>
          </cell>
          <cell r="D135" t="str">
            <v>2t</v>
          </cell>
          <cell r="E135">
            <v>1</v>
          </cell>
          <cell r="F135" t="str">
            <v>日</v>
          </cell>
          <cell r="G135">
            <v>8065</v>
          </cell>
          <cell r="H135">
            <v>0</v>
          </cell>
          <cell r="I135">
            <v>0</v>
          </cell>
          <cell r="J135">
            <v>133</v>
          </cell>
          <cell r="P135">
            <v>133</v>
          </cell>
          <cell r="Q135" t="str">
            <v>単-133</v>
          </cell>
          <cell r="W135">
            <v>0</v>
          </cell>
          <cell r="X135">
            <v>0</v>
          </cell>
          <cell r="Y135">
            <v>133</v>
          </cell>
        </row>
        <row r="136">
          <cell r="A136">
            <v>134</v>
          </cell>
          <cell r="B136" t="str">
            <v>単-134</v>
          </cell>
          <cell r="C136" t="str">
            <v>掘削工</v>
          </cell>
          <cell r="E136">
            <v>2.2000000000000002</v>
          </cell>
          <cell r="F136" t="str">
            <v>m3</v>
          </cell>
          <cell r="G136">
            <v>7853</v>
          </cell>
          <cell r="H136">
            <v>1</v>
          </cell>
          <cell r="I136">
            <v>0</v>
          </cell>
          <cell r="J136">
            <v>134</v>
          </cell>
          <cell r="P136">
            <v>134</v>
          </cell>
          <cell r="Q136" t="str">
            <v>単-134</v>
          </cell>
          <cell r="W136">
            <v>0</v>
          </cell>
          <cell r="X136">
            <v>0</v>
          </cell>
          <cell r="Y136">
            <v>134</v>
          </cell>
        </row>
        <row r="137">
          <cell r="A137">
            <v>135</v>
          </cell>
          <cell r="B137" t="str">
            <v>単-135</v>
          </cell>
          <cell r="C137" t="str">
            <v>除草工</v>
          </cell>
          <cell r="D137" t="str">
            <v>中央区　17.0km　篠路資源化工場　収集運搬を含む</v>
          </cell>
          <cell r="E137">
            <v>1000</v>
          </cell>
          <cell r="F137" t="str">
            <v>m2</v>
          </cell>
          <cell r="G137">
            <v>81.42</v>
          </cell>
          <cell r="H137">
            <v>0</v>
          </cell>
          <cell r="I137">
            <v>2</v>
          </cell>
          <cell r="J137">
            <v>135</v>
          </cell>
          <cell r="P137">
            <v>135</v>
          </cell>
          <cell r="Q137" t="str">
            <v>単-135</v>
          </cell>
          <cell r="W137">
            <v>0</v>
          </cell>
          <cell r="X137">
            <v>0</v>
          </cell>
          <cell r="Y137">
            <v>135</v>
          </cell>
        </row>
        <row r="138">
          <cell r="A138">
            <v>136</v>
          </cell>
          <cell r="B138" t="str">
            <v>単-136</v>
          </cell>
          <cell r="C138" t="str">
            <v>除草工</v>
          </cell>
          <cell r="D138" t="str">
            <v>北　区　17.0km　篠路資源化工場　収集運搬を含む</v>
          </cell>
          <cell r="E138">
            <v>1000</v>
          </cell>
          <cell r="F138" t="str">
            <v>m2</v>
          </cell>
          <cell r="G138">
            <v>80.680000000000007</v>
          </cell>
          <cell r="H138">
            <v>0</v>
          </cell>
          <cell r="I138">
            <v>2</v>
          </cell>
          <cell r="J138">
            <v>136</v>
          </cell>
          <cell r="P138">
            <v>136</v>
          </cell>
          <cell r="Q138" t="str">
            <v>単-136</v>
          </cell>
          <cell r="W138">
            <v>0</v>
          </cell>
          <cell r="X138">
            <v>0</v>
          </cell>
          <cell r="Y138">
            <v>136</v>
          </cell>
        </row>
        <row r="139">
          <cell r="A139">
            <v>137</v>
          </cell>
          <cell r="B139" t="str">
            <v>単-137</v>
          </cell>
          <cell r="C139" t="str">
            <v>除草工</v>
          </cell>
          <cell r="D139" t="str">
            <v>東　区　13.0km　篠路資源化工場　収集運搬を含む</v>
          </cell>
          <cell r="E139">
            <v>1000</v>
          </cell>
          <cell r="F139" t="str">
            <v>m2</v>
          </cell>
          <cell r="G139">
            <v>80.680000000000007</v>
          </cell>
          <cell r="H139">
            <v>0</v>
          </cell>
          <cell r="I139">
            <v>2</v>
          </cell>
          <cell r="J139">
            <v>137</v>
          </cell>
          <cell r="P139">
            <v>137</v>
          </cell>
          <cell r="Q139" t="str">
            <v>単-137</v>
          </cell>
          <cell r="W139">
            <v>0</v>
          </cell>
          <cell r="X139">
            <v>0</v>
          </cell>
          <cell r="Y139">
            <v>137</v>
          </cell>
        </row>
        <row r="140">
          <cell r="A140">
            <v>138</v>
          </cell>
          <cell r="B140" t="str">
            <v>単-138</v>
          </cell>
          <cell r="C140" t="str">
            <v>除草工</v>
          </cell>
          <cell r="D140" t="str">
            <v>西　区　17.5km　篠路資源化工場　収集運搬を含む</v>
          </cell>
          <cell r="E140">
            <v>1000</v>
          </cell>
          <cell r="F140" t="str">
            <v>m2</v>
          </cell>
          <cell r="G140">
            <v>82.16</v>
          </cell>
          <cell r="H140">
            <v>0</v>
          </cell>
          <cell r="I140">
            <v>2</v>
          </cell>
          <cell r="J140">
            <v>138</v>
          </cell>
          <cell r="P140">
            <v>138</v>
          </cell>
          <cell r="Q140" t="str">
            <v>単-138</v>
          </cell>
          <cell r="W140">
            <v>0</v>
          </cell>
          <cell r="X140">
            <v>0</v>
          </cell>
          <cell r="Y140">
            <v>138</v>
          </cell>
        </row>
        <row r="141">
          <cell r="A141">
            <v>139</v>
          </cell>
          <cell r="B141" t="str">
            <v>単-139</v>
          </cell>
          <cell r="C141" t="str">
            <v>除草工</v>
          </cell>
          <cell r="D141" t="str">
            <v>手稲区　19.0km　篠路資源化工場　収集運搬を含む</v>
          </cell>
          <cell r="E141">
            <v>1000</v>
          </cell>
          <cell r="F141" t="str">
            <v>m2</v>
          </cell>
          <cell r="G141">
            <v>82.16</v>
          </cell>
          <cell r="H141">
            <v>0</v>
          </cell>
          <cell r="I141">
            <v>2</v>
          </cell>
          <cell r="J141">
            <v>139</v>
          </cell>
          <cell r="P141">
            <v>139</v>
          </cell>
          <cell r="Q141" t="str">
            <v>単-139</v>
          </cell>
          <cell r="W141">
            <v>0</v>
          </cell>
          <cell r="X141">
            <v>0</v>
          </cell>
          <cell r="Y141">
            <v>139</v>
          </cell>
        </row>
        <row r="142">
          <cell r="A142">
            <v>140</v>
          </cell>
          <cell r="B142" t="str">
            <v>単-140</v>
          </cell>
          <cell r="C142" t="str">
            <v>除草工</v>
          </cell>
          <cell r="D142" t="str">
            <v>白石区　15.0km　篠路資源化工場　収集運搬を含む</v>
          </cell>
          <cell r="E142">
            <v>1000</v>
          </cell>
          <cell r="F142" t="str">
            <v>m2</v>
          </cell>
          <cell r="G142">
            <v>81.42</v>
          </cell>
          <cell r="H142">
            <v>0</v>
          </cell>
          <cell r="I142">
            <v>2</v>
          </cell>
          <cell r="J142">
            <v>140</v>
          </cell>
          <cell r="P142">
            <v>140</v>
          </cell>
          <cell r="Q142" t="str">
            <v>単-140</v>
          </cell>
          <cell r="W142">
            <v>0</v>
          </cell>
          <cell r="X142">
            <v>0</v>
          </cell>
          <cell r="Y142">
            <v>140</v>
          </cell>
        </row>
        <row r="143">
          <cell r="A143">
            <v>141</v>
          </cell>
          <cell r="B143" t="str">
            <v>単-141</v>
          </cell>
          <cell r="C143" t="str">
            <v>除草工</v>
          </cell>
          <cell r="D143" t="str">
            <v>厚別区　19.5km　篠路資源化工場　収集運搬を含む</v>
          </cell>
          <cell r="E143">
            <v>1000</v>
          </cell>
          <cell r="F143" t="str">
            <v>m2</v>
          </cell>
          <cell r="G143">
            <v>82.9</v>
          </cell>
          <cell r="H143">
            <v>0</v>
          </cell>
          <cell r="I143">
            <v>1</v>
          </cell>
          <cell r="J143">
            <v>141</v>
          </cell>
          <cell r="P143">
            <v>141</v>
          </cell>
          <cell r="Q143" t="str">
            <v>単-141</v>
          </cell>
          <cell r="W143">
            <v>0</v>
          </cell>
          <cell r="X143">
            <v>0</v>
          </cell>
          <cell r="Y143">
            <v>141</v>
          </cell>
        </row>
        <row r="144">
          <cell r="A144">
            <v>142</v>
          </cell>
          <cell r="B144" t="str">
            <v>単-142</v>
          </cell>
          <cell r="C144" t="str">
            <v>除草工</v>
          </cell>
          <cell r="D144" t="str">
            <v>清田区　12.5km　篠路資源化工場　収集運搬を含む</v>
          </cell>
          <cell r="E144">
            <v>1000</v>
          </cell>
          <cell r="F144" t="str">
            <v>m2</v>
          </cell>
          <cell r="G144">
            <v>83.65</v>
          </cell>
          <cell r="H144">
            <v>0</v>
          </cell>
          <cell r="I144">
            <v>2</v>
          </cell>
          <cell r="J144">
            <v>142</v>
          </cell>
          <cell r="P144">
            <v>142</v>
          </cell>
          <cell r="Q144" t="str">
            <v>単-142</v>
          </cell>
          <cell r="W144">
            <v>0</v>
          </cell>
          <cell r="X144">
            <v>0</v>
          </cell>
          <cell r="Y144">
            <v>142</v>
          </cell>
        </row>
        <row r="145">
          <cell r="A145">
            <v>143</v>
          </cell>
          <cell r="B145" t="str">
            <v>単-143</v>
          </cell>
          <cell r="C145" t="str">
            <v>除草工</v>
          </cell>
          <cell r="D145" t="str">
            <v>豊平区　17.0km　篠路資源化工場　収集運搬を含む</v>
          </cell>
          <cell r="E145">
            <v>1000</v>
          </cell>
          <cell r="F145" t="str">
            <v>m2</v>
          </cell>
          <cell r="G145">
            <v>82.16</v>
          </cell>
          <cell r="H145">
            <v>0</v>
          </cell>
          <cell r="I145">
            <v>2</v>
          </cell>
          <cell r="J145">
            <v>143</v>
          </cell>
          <cell r="P145">
            <v>143</v>
          </cell>
          <cell r="Q145" t="str">
            <v>単-143</v>
          </cell>
          <cell r="W145">
            <v>0</v>
          </cell>
          <cell r="X145">
            <v>0</v>
          </cell>
          <cell r="Y145">
            <v>143</v>
          </cell>
        </row>
        <row r="146">
          <cell r="A146">
            <v>144</v>
          </cell>
          <cell r="B146" t="str">
            <v>単-144</v>
          </cell>
          <cell r="C146" t="str">
            <v>除草工</v>
          </cell>
          <cell r="D146" t="str">
            <v>南　区　24.0km　篠路資源化工場　収集運搬を含む</v>
          </cell>
          <cell r="E146">
            <v>1000</v>
          </cell>
          <cell r="F146" t="str">
            <v>m2</v>
          </cell>
          <cell r="G146">
            <v>84.76</v>
          </cell>
          <cell r="H146">
            <v>0</v>
          </cell>
          <cell r="I146">
            <v>2</v>
          </cell>
          <cell r="J146">
            <v>144</v>
          </cell>
          <cell r="P146">
            <v>144</v>
          </cell>
          <cell r="Q146" t="str">
            <v>単-144</v>
          </cell>
          <cell r="W146">
            <v>0</v>
          </cell>
          <cell r="X146">
            <v>0</v>
          </cell>
          <cell r="Y146">
            <v>144</v>
          </cell>
        </row>
        <row r="147">
          <cell r="A147">
            <v>145</v>
          </cell>
          <cell r="B147" t="str">
            <v>単-145</v>
          </cell>
          <cell r="C147" t="str">
            <v>伐採工</v>
          </cell>
          <cell r="D147" t="str">
            <v>幹周　C＜20cm　チェーンソー伐採</v>
          </cell>
          <cell r="E147">
            <v>10</v>
          </cell>
          <cell r="F147" t="str">
            <v>本</v>
          </cell>
          <cell r="G147">
            <v>627.20000000000005</v>
          </cell>
          <cell r="H147">
            <v>0</v>
          </cell>
          <cell r="I147">
            <v>1</v>
          </cell>
          <cell r="J147">
            <v>145</v>
          </cell>
          <cell r="P147">
            <v>145</v>
          </cell>
          <cell r="Q147" t="str">
            <v>単-145</v>
          </cell>
          <cell r="W147">
            <v>0</v>
          </cell>
          <cell r="X147">
            <v>0</v>
          </cell>
          <cell r="Y147">
            <v>145</v>
          </cell>
        </row>
        <row r="148">
          <cell r="A148">
            <v>146</v>
          </cell>
          <cell r="B148" t="str">
            <v>単-146</v>
          </cell>
          <cell r="C148" t="str">
            <v>伐採工</v>
          </cell>
          <cell r="D148" t="str">
            <v>幹周　20cm≦C＜30cm　チェーンソー伐採</v>
          </cell>
          <cell r="E148">
            <v>10</v>
          </cell>
          <cell r="F148" t="str">
            <v>本</v>
          </cell>
          <cell r="G148">
            <v>984.2</v>
          </cell>
          <cell r="H148">
            <v>0</v>
          </cell>
          <cell r="I148">
            <v>1</v>
          </cell>
          <cell r="J148">
            <v>146</v>
          </cell>
          <cell r="P148">
            <v>146</v>
          </cell>
          <cell r="Q148" t="str">
            <v>単-146</v>
          </cell>
          <cell r="W148">
            <v>0</v>
          </cell>
          <cell r="X148">
            <v>0</v>
          </cell>
          <cell r="Y148">
            <v>146</v>
          </cell>
        </row>
        <row r="149">
          <cell r="A149">
            <v>147</v>
          </cell>
          <cell r="B149" t="str">
            <v>単-147</v>
          </cell>
          <cell r="C149" t="str">
            <v>伐採工</v>
          </cell>
          <cell r="D149" t="str">
            <v>幹周　30cm≦C＜60cm　チェーンソー伐採</v>
          </cell>
          <cell r="E149">
            <v>10</v>
          </cell>
          <cell r="F149" t="str">
            <v>本</v>
          </cell>
          <cell r="G149">
            <v>3739</v>
          </cell>
          <cell r="H149">
            <v>0</v>
          </cell>
          <cell r="I149">
            <v>0</v>
          </cell>
          <cell r="J149">
            <v>147</v>
          </cell>
          <cell r="P149">
            <v>147</v>
          </cell>
          <cell r="Q149" t="str">
            <v>単-147</v>
          </cell>
          <cell r="W149">
            <v>0</v>
          </cell>
          <cell r="X149">
            <v>0</v>
          </cell>
          <cell r="Y149">
            <v>147</v>
          </cell>
        </row>
        <row r="150">
          <cell r="A150">
            <v>148</v>
          </cell>
          <cell r="B150" t="str">
            <v>単-148</v>
          </cell>
          <cell r="C150" t="str">
            <v>抜根工</v>
          </cell>
          <cell r="D150" t="str">
            <v>幹周　C＜20cm　機械抜根</v>
          </cell>
          <cell r="E150">
            <v>10</v>
          </cell>
          <cell r="F150" t="str">
            <v>本</v>
          </cell>
          <cell r="G150">
            <v>179</v>
          </cell>
          <cell r="H150">
            <v>0</v>
          </cell>
          <cell r="I150">
            <v>0</v>
          </cell>
          <cell r="J150">
            <v>148</v>
          </cell>
          <cell r="P150">
            <v>148</v>
          </cell>
          <cell r="Q150" t="str">
            <v>単-148</v>
          </cell>
          <cell r="W150">
            <v>0</v>
          </cell>
          <cell r="X150">
            <v>0</v>
          </cell>
          <cell r="Y150">
            <v>148</v>
          </cell>
        </row>
        <row r="151">
          <cell r="A151">
            <v>149</v>
          </cell>
          <cell r="B151" t="str">
            <v>単-149</v>
          </cell>
          <cell r="C151" t="str">
            <v>抜根工</v>
          </cell>
          <cell r="D151" t="str">
            <v>幹周　20cm≦C＜30cm　機械抜根</v>
          </cell>
          <cell r="E151">
            <v>10</v>
          </cell>
          <cell r="F151" t="str">
            <v>本</v>
          </cell>
          <cell r="G151">
            <v>555.9</v>
          </cell>
          <cell r="H151">
            <v>0</v>
          </cell>
          <cell r="I151">
            <v>1</v>
          </cell>
          <cell r="J151">
            <v>149</v>
          </cell>
          <cell r="P151">
            <v>149</v>
          </cell>
          <cell r="Q151" t="str">
            <v>単-149</v>
          </cell>
          <cell r="W151">
            <v>0</v>
          </cell>
          <cell r="X151">
            <v>0</v>
          </cell>
          <cell r="Y151">
            <v>149</v>
          </cell>
        </row>
        <row r="152">
          <cell r="A152">
            <v>150</v>
          </cell>
          <cell r="B152" t="str">
            <v>単-150</v>
          </cell>
          <cell r="C152" t="str">
            <v>抜根工</v>
          </cell>
          <cell r="D152" t="str">
            <v>幹周　30cm≦C＜60cm　機械抜根</v>
          </cell>
          <cell r="E152">
            <v>10</v>
          </cell>
          <cell r="F152" t="str">
            <v>本</v>
          </cell>
          <cell r="G152">
            <v>2611</v>
          </cell>
          <cell r="H152">
            <v>0</v>
          </cell>
          <cell r="I152">
            <v>0</v>
          </cell>
          <cell r="J152">
            <v>150</v>
          </cell>
          <cell r="P152">
            <v>150</v>
          </cell>
          <cell r="Q152" t="str">
            <v>単-150</v>
          </cell>
          <cell r="W152">
            <v>0</v>
          </cell>
          <cell r="X152">
            <v>0</v>
          </cell>
          <cell r="Y152">
            <v>150</v>
          </cell>
        </row>
        <row r="153">
          <cell r="A153">
            <v>151</v>
          </cell>
          <cell r="B153" t="str">
            <v>単-151</v>
          </cell>
          <cell r="C153" t="str">
            <v>車止設置・取外し工</v>
          </cell>
          <cell r="D153" t="str">
            <v>設置または取り外し</v>
          </cell>
          <cell r="E153">
            <v>1</v>
          </cell>
          <cell r="F153" t="str">
            <v>基</v>
          </cell>
          <cell r="G153">
            <v>710</v>
          </cell>
          <cell r="H153">
            <v>0</v>
          </cell>
          <cell r="I153">
            <v>0</v>
          </cell>
          <cell r="J153">
            <v>151</v>
          </cell>
          <cell r="P153">
            <v>151</v>
          </cell>
          <cell r="Q153" t="str">
            <v>単-151</v>
          </cell>
          <cell r="W153">
            <v>0</v>
          </cell>
          <cell r="X153">
            <v>0</v>
          </cell>
          <cell r="Y153">
            <v>151</v>
          </cell>
        </row>
        <row r="154">
          <cell r="A154">
            <v>152</v>
          </cell>
          <cell r="B154" t="str">
            <v>単-152</v>
          </cell>
          <cell r="C154" t="str">
            <v>車止基礎設置工</v>
          </cell>
          <cell r="D154" t="str">
            <v>300×300×300　材料を含む</v>
          </cell>
          <cell r="E154">
            <v>17</v>
          </cell>
          <cell r="F154" t="str">
            <v>ヵ所</v>
          </cell>
          <cell r="G154">
            <v>2562</v>
          </cell>
          <cell r="H154">
            <v>0</v>
          </cell>
          <cell r="I154">
            <v>0</v>
          </cell>
          <cell r="J154">
            <v>152</v>
          </cell>
          <cell r="P154">
            <v>152</v>
          </cell>
          <cell r="Q154" t="str">
            <v>単-152</v>
          </cell>
          <cell r="W154">
            <v>0</v>
          </cell>
          <cell r="X154">
            <v>0</v>
          </cell>
          <cell r="Y154">
            <v>152</v>
          </cell>
        </row>
        <row r="155">
          <cell r="A155">
            <v>153</v>
          </cell>
          <cell r="B155" t="str">
            <v>単-153</v>
          </cell>
          <cell r="C155" t="str">
            <v>掘削工</v>
          </cell>
          <cell r="D155" t="str">
            <v>人力</v>
          </cell>
          <cell r="E155">
            <v>1.28</v>
          </cell>
          <cell r="F155" t="str">
            <v>m3</v>
          </cell>
          <cell r="G155">
            <v>5796</v>
          </cell>
          <cell r="H155">
            <v>2</v>
          </cell>
          <cell r="I155">
            <v>0</v>
          </cell>
          <cell r="J155">
            <v>153</v>
          </cell>
          <cell r="P155">
            <v>153</v>
          </cell>
          <cell r="Q155" t="str">
            <v>単-153</v>
          </cell>
          <cell r="W155">
            <v>0</v>
          </cell>
          <cell r="X155">
            <v>0</v>
          </cell>
          <cell r="Y155">
            <v>153</v>
          </cell>
        </row>
        <row r="156">
          <cell r="A156">
            <v>154</v>
          </cell>
          <cell r="B156" t="str">
            <v>単-154</v>
          </cell>
          <cell r="C156" t="str">
            <v>埋戻工</v>
          </cell>
          <cell r="D156" t="str">
            <v>人力</v>
          </cell>
          <cell r="E156">
            <v>0.82</v>
          </cell>
          <cell r="F156" t="str">
            <v>m3</v>
          </cell>
          <cell r="G156">
            <v>4265</v>
          </cell>
          <cell r="H156">
            <v>2</v>
          </cell>
          <cell r="I156">
            <v>0</v>
          </cell>
          <cell r="J156">
            <v>154</v>
          </cell>
          <cell r="P156">
            <v>154</v>
          </cell>
          <cell r="Q156" t="str">
            <v>単-154</v>
          </cell>
          <cell r="W156">
            <v>0</v>
          </cell>
          <cell r="X156">
            <v>0</v>
          </cell>
          <cell r="Y156">
            <v>154</v>
          </cell>
        </row>
        <row r="157">
          <cell r="A157">
            <v>155</v>
          </cell>
          <cell r="B157" t="str">
            <v>単-155</v>
          </cell>
          <cell r="C157" t="str">
            <v>トラック運転工</v>
          </cell>
          <cell r="D157" t="str">
            <v>2t</v>
          </cell>
          <cell r="E157">
            <v>1</v>
          </cell>
          <cell r="F157" t="str">
            <v>日</v>
          </cell>
          <cell r="G157">
            <v>8065</v>
          </cell>
          <cell r="H157">
            <v>0</v>
          </cell>
          <cell r="I157">
            <v>0</v>
          </cell>
          <cell r="J157">
            <v>155</v>
          </cell>
          <cell r="P157">
            <v>155</v>
          </cell>
          <cell r="Q157" t="str">
            <v>単-155</v>
          </cell>
          <cell r="W157">
            <v>0</v>
          </cell>
          <cell r="X157">
            <v>0</v>
          </cell>
          <cell r="Y157">
            <v>155</v>
          </cell>
        </row>
        <row r="158">
          <cell r="A158">
            <v>156</v>
          </cell>
          <cell r="B158" t="str">
            <v>単-156</v>
          </cell>
          <cell r="C158" t="str">
            <v>除雪工</v>
          </cell>
          <cell r="D158" t="str">
            <v>人力　2.25ｍ３／ヵ所</v>
          </cell>
          <cell r="E158">
            <v>12</v>
          </cell>
          <cell r="F158" t="str">
            <v>ヵ所</v>
          </cell>
          <cell r="G158">
            <v>1129</v>
          </cell>
          <cell r="H158">
            <v>0</v>
          </cell>
          <cell r="I158">
            <v>0</v>
          </cell>
          <cell r="J158">
            <v>156</v>
          </cell>
          <cell r="P158">
            <v>156</v>
          </cell>
          <cell r="Q158" t="str">
            <v>単-156</v>
          </cell>
          <cell r="W158">
            <v>0</v>
          </cell>
          <cell r="X158">
            <v>0</v>
          </cell>
          <cell r="Y158">
            <v>156</v>
          </cell>
        </row>
        <row r="159">
          <cell r="A159">
            <v>157</v>
          </cell>
          <cell r="B159" t="str">
            <v>単-157</v>
          </cell>
          <cell r="C159" t="str">
            <v>管理用地境界杭点検工</v>
          </cell>
          <cell r="E159">
            <v>150</v>
          </cell>
          <cell r="F159" t="str">
            <v>ヵ所</v>
          </cell>
          <cell r="G159">
            <v>309.39999999999998</v>
          </cell>
          <cell r="H159">
            <v>0</v>
          </cell>
          <cell r="I159">
            <v>1</v>
          </cell>
          <cell r="J159">
            <v>157</v>
          </cell>
          <cell r="P159">
            <v>157</v>
          </cell>
          <cell r="Q159" t="str">
            <v>単-157</v>
          </cell>
          <cell r="W159">
            <v>0</v>
          </cell>
          <cell r="X159">
            <v>0</v>
          </cell>
          <cell r="Y159">
            <v>157</v>
          </cell>
        </row>
        <row r="160">
          <cell r="A160">
            <v>158</v>
          </cell>
          <cell r="B160" t="str">
            <v>単-158</v>
          </cell>
          <cell r="C160" t="str">
            <v>ライトバン運転工</v>
          </cell>
          <cell r="E160">
            <v>1</v>
          </cell>
          <cell r="F160" t="str">
            <v>日</v>
          </cell>
          <cell r="G160">
            <v>2862</v>
          </cell>
          <cell r="H160">
            <v>0</v>
          </cell>
          <cell r="I160">
            <v>0</v>
          </cell>
          <cell r="J160">
            <v>158</v>
          </cell>
          <cell r="P160">
            <v>158</v>
          </cell>
          <cell r="Q160" t="str">
            <v>単-158</v>
          </cell>
          <cell r="W160">
            <v>0</v>
          </cell>
          <cell r="X160">
            <v>0</v>
          </cell>
          <cell r="Y160">
            <v>158</v>
          </cell>
        </row>
        <row r="161">
          <cell r="A161">
            <v>159</v>
          </cell>
          <cell r="B161" t="str">
            <v>単-159</v>
          </cell>
          <cell r="C161" t="str">
            <v>油脂類追跡調査工</v>
          </cell>
          <cell r="E161">
            <v>8</v>
          </cell>
          <cell r="F161" t="str">
            <v>時間</v>
          </cell>
          <cell r="G161">
            <v>8563</v>
          </cell>
          <cell r="H161">
            <v>0</v>
          </cell>
          <cell r="I161">
            <v>0</v>
          </cell>
          <cell r="J161">
            <v>159</v>
          </cell>
          <cell r="P161">
            <v>159</v>
          </cell>
          <cell r="Q161" t="str">
            <v>単-159</v>
          </cell>
          <cell r="W161">
            <v>0</v>
          </cell>
          <cell r="X161">
            <v>0</v>
          </cell>
          <cell r="Y161">
            <v>159</v>
          </cell>
        </row>
        <row r="162">
          <cell r="A162">
            <v>160</v>
          </cell>
          <cell r="B162" t="str">
            <v>単-160</v>
          </cell>
          <cell r="C162" t="str">
            <v>ライトバン運転工</v>
          </cell>
          <cell r="E162">
            <v>1</v>
          </cell>
          <cell r="F162" t="str">
            <v>日</v>
          </cell>
          <cell r="G162">
            <v>2862</v>
          </cell>
          <cell r="H162">
            <v>0</v>
          </cell>
          <cell r="I162">
            <v>0</v>
          </cell>
          <cell r="J162">
            <v>160</v>
          </cell>
          <cell r="P162">
            <v>160</v>
          </cell>
          <cell r="Q162" t="str">
            <v>単-160</v>
          </cell>
          <cell r="W162">
            <v>0</v>
          </cell>
          <cell r="X162">
            <v>0</v>
          </cell>
          <cell r="Y162">
            <v>160</v>
          </cell>
        </row>
        <row r="163">
          <cell r="A163">
            <v>161</v>
          </cell>
          <cell r="B163" t="str">
            <v>単-161</v>
          </cell>
          <cell r="C163" t="str">
            <v>道路巡回工</v>
          </cell>
          <cell r="D163" t="str">
            <v>幹線道路</v>
          </cell>
          <cell r="E163">
            <v>100</v>
          </cell>
          <cell r="F163" t="str">
            <v>km</v>
          </cell>
          <cell r="G163">
            <v>1970</v>
          </cell>
          <cell r="H163">
            <v>0</v>
          </cell>
          <cell r="I163">
            <v>0</v>
          </cell>
          <cell r="J163">
            <v>161</v>
          </cell>
          <cell r="P163">
            <v>161</v>
          </cell>
          <cell r="Q163" t="str">
            <v>単-161</v>
          </cell>
          <cell r="W163">
            <v>0</v>
          </cell>
          <cell r="X163">
            <v>0</v>
          </cell>
          <cell r="Y163">
            <v>161</v>
          </cell>
        </row>
        <row r="164">
          <cell r="A164">
            <v>162</v>
          </cell>
          <cell r="B164" t="str">
            <v>単-162</v>
          </cell>
          <cell r="C164" t="str">
            <v>報告書作成工</v>
          </cell>
          <cell r="D164" t="str">
            <v>道路巡回工</v>
          </cell>
          <cell r="E164">
            <v>100</v>
          </cell>
          <cell r="F164" t="str">
            <v>km</v>
          </cell>
          <cell r="G164">
            <v>5.64</v>
          </cell>
          <cell r="H164">
            <v>0</v>
          </cell>
          <cell r="I164">
            <v>2</v>
          </cell>
          <cell r="J164">
            <v>162</v>
          </cell>
          <cell r="P164">
            <v>162</v>
          </cell>
          <cell r="Q164" t="str">
            <v>単-162</v>
          </cell>
          <cell r="W164">
            <v>0</v>
          </cell>
          <cell r="X164">
            <v>0</v>
          </cell>
          <cell r="Y164">
            <v>162</v>
          </cell>
        </row>
        <row r="165">
          <cell r="A165">
            <v>163</v>
          </cell>
          <cell r="B165" t="str">
            <v>単-163</v>
          </cell>
          <cell r="C165" t="str">
            <v>コンクリート殻運搬処分工</v>
          </cell>
          <cell r="D165" t="str">
            <v>中央区　10.0km　小橋北豊</v>
          </cell>
          <cell r="E165">
            <v>1</v>
          </cell>
          <cell r="F165" t="str">
            <v>t</v>
          </cell>
          <cell r="G165">
            <v>2959</v>
          </cell>
          <cell r="H165">
            <v>0</v>
          </cell>
          <cell r="I165">
            <v>0</v>
          </cell>
          <cell r="J165">
            <v>163</v>
          </cell>
          <cell r="P165">
            <v>163</v>
          </cell>
          <cell r="Q165" t="str">
            <v>単-163</v>
          </cell>
          <cell r="W165">
            <v>0</v>
          </cell>
          <cell r="X165">
            <v>0</v>
          </cell>
          <cell r="Y165">
            <v>163</v>
          </cell>
        </row>
        <row r="166">
          <cell r="A166">
            <v>164</v>
          </cell>
          <cell r="B166" t="str">
            <v>単-164</v>
          </cell>
          <cell r="C166" t="str">
            <v>コンクリート殻運搬処分工</v>
          </cell>
          <cell r="D166" t="str">
            <v>北　区　12.0km　松原産業</v>
          </cell>
          <cell r="E166">
            <v>1</v>
          </cell>
          <cell r="F166" t="str">
            <v>t</v>
          </cell>
          <cell r="G166">
            <v>3630</v>
          </cell>
          <cell r="H166">
            <v>0</v>
          </cell>
          <cell r="I166">
            <v>0</v>
          </cell>
          <cell r="J166">
            <v>164</v>
          </cell>
          <cell r="P166">
            <v>164</v>
          </cell>
          <cell r="Q166" t="str">
            <v>単-164</v>
          </cell>
          <cell r="W166">
            <v>0</v>
          </cell>
          <cell r="X166">
            <v>0</v>
          </cell>
          <cell r="Y166">
            <v>164</v>
          </cell>
        </row>
        <row r="167">
          <cell r="A167">
            <v>165</v>
          </cell>
          <cell r="B167" t="str">
            <v>単-165</v>
          </cell>
          <cell r="C167" t="str">
            <v>コンクリート殻運搬処分工</v>
          </cell>
          <cell r="D167" t="str">
            <v>東　区　8.7km　松原産業</v>
          </cell>
          <cell r="E167">
            <v>1</v>
          </cell>
          <cell r="F167" t="str">
            <v>t</v>
          </cell>
          <cell r="G167">
            <v>3059</v>
          </cell>
          <cell r="H167">
            <v>0</v>
          </cell>
          <cell r="I167">
            <v>0</v>
          </cell>
          <cell r="J167">
            <v>165</v>
          </cell>
          <cell r="P167">
            <v>165</v>
          </cell>
          <cell r="Q167" t="str">
            <v>単-165</v>
          </cell>
          <cell r="W167">
            <v>0</v>
          </cell>
          <cell r="X167">
            <v>0</v>
          </cell>
          <cell r="Y167">
            <v>165</v>
          </cell>
        </row>
        <row r="168">
          <cell r="A168">
            <v>166</v>
          </cell>
          <cell r="B168" t="str">
            <v>単-166</v>
          </cell>
          <cell r="C168" t="str">
            <v>コンクリート殻運搬処分工</v>
          </cell>
          <cell r="D168" t="str">
            <v>西　区　10.3km　札幌環境資材センター</v>
          </cell>
          <cell r="E168">
            <v>1</v>
          </cell>
          <cell r="F168" t="str">
            <v>t</v>
          </cell>
          <cell r="G168">
            <v>3259</v>
          </cell>
          <cell r="H168">
            <v>0</v>
          </cell>
          <cell r="I168">
            <v>0</v>
          </cell>
          <cell r="J168">
            <v>166</v>
          </cell>
          <cell r="P168">
            <v>166</v>
          </cell>
          <cell r="Q168" t="str">
            <v>単-166</v>
          </cell>
          <cell r="W168">
            <v>0</v>
          </cell>
          <cell r="X168">
            <v>0</v>
          </cell>
          <cell r="Y168">
            <v>166</v>
          </cell>
        </row>
        <row r="169">
          <cell r="A169">
            <v>167</v>
          </cell>
          <cell r="B169" t="str">
            <v>単-167</v>
          </cell>
          <cell r="C169" t="str">
            <v>コンクリート殻運搬処分工</v>
          </cell>
          <cell r="D169" t="str">
            <v>手稲区　2.8km　札幌環境資材センター</v>
          </cell>
          <cell r="E169">
            <v>1</v>
          </cell>
          <cell r="F169" t="str">
            <v>t</v>
          </cell>
          <cell r="G169">
            <v>2344</v>
          </cell>
          <cell r="H169">
            <v>0</v>
          </cell>
          <cell r="I169">
            <v>0</v>
          </cell>
          <cell r="J169">
            <v>167</v>
          </cell>
          <cell r="P169">
            <v>167</v>
          </cell>
          <cell r="Q169" t="str">
            <v>単-167</v>
          </cell>
          <cell r="W169">
            <v>0</v>
          </cell>
          <cell r="X169">
            <v>0</v>
          </cell>
          <cell r="Y169">
            <v>167</v>
          </cell>
        </row>
        <row r="170">
          <cell r="A170">
            <v>168</v>
          </cell>
          <cell r="B170" t="str">
            <v>単-168</v>
          </cell>
          <cell r="C170" t="str">
            <v>コンクリート殻運搬処分工</v>
          </cell>
          <cell r="D170" t="str">
            <v>白石区　7.0km　松原産業</v>
          </cell>
          <cell r="E170">
            <v>1</v>
          </cell>
          <cell r="F170" t="str">
            <v>t</v>
          </cell>
          <cell r="G170">
            <v>2716</v>
          </cell>
          <cell r="H170">
            <v>0</v>
          </cell>
          <cell r="I170">
            <v>0</v>
          </cell>
          <cell r="J170">
            <v>168</v>
          </cell>
          <cell r="P170">
            <v>168</v>
          </cell>
          <cell r="Q170" t="str">
            <v>単-168</v>
          </cell>
          <cell r="W170">
            <v>0</v>
          </cell>
          <cell r="X170">
            <v>0</v>
          </cell>
          <cell r="Y170">
            <v>168</v>
          </cell>
        </row>
        <row r="171">
          <cell r="A171">
            <v>169</v>
          </cell>
          <cell r="B171" t="str">
            <v>単-169</v>
          </cell>
          <cell r="C171" t="str">
            <v>コンクリート殻運搬処分工</v>
          </cell>
          <cell r="D171" t="str">
            <v>厚別区　7.3km　松原産業</v>
          </cell>
          <cell r="E171">
            <v>1</v>
          </cell>
          <cell r="F171" t="str">
            <v>t</v>
          </cell>
          <cell r="G171">
            <v>2716</v>
          </cell>
          <cell r="H171">
            <v>0</v>
          </cell>
          <cell r="I171">
            <v>0</v>
          </cell>
          <cell r="J171">
            <v>169</v>
          </cell>
          <cell r="P171">
            <v>169</v>
          </cell>
          <cell r="Q171" t="str">
            <v>単-169</v>
          </cell>
          <cell r="W171">
            <v>0</v>
          </cell>
          <cell r="X171">
            <v>0</v>
          </cell>
          <cell r="Y171">
            <v>169</v>
          </cell>
        </row>
        <row r="172">
          <cell r="A172">
            <v>170</v>
          </cell>
          <cell r="B172" t="str">
            <v>単-170</v>
          </cell>
          <cell r="C172" t="str">
            <v>コンクリート殻運搬処分工</v>
          </cell>
          <cell r="D172" t="str">
            <v>清田区　11.1km　松原産業</v>
          </cell>
          <cell r="E172">
            <v>1</v>
          </cell>
          <cell r="F172" t="str">
            <v>t</v>
          </cell>
          <cell r="G172">
            <v>3630</v>
          </cell>
          <cell r="H172">
            <v>0</v>
          </cell>
          <cell r="I172">
            <v>0</v>
          </cell>
          <cell r="J172">
            <v>170</v>
          </cell>
          <cell r="P172">
            <v>170</v>
          </cell>
          <cell r="Q172" t="str">
            <v>単-170</v>
          </cell>
          <cell r="W172">
            <v>0</v>
          </cell>
          <cell r="X172">
            <v>0</v>
          </cell>
          <cell r="Y172">
            <v>170</v>
          </cell>
        </row>
        <row r="173">
          <cell r="A173">
            <v>171</v>
          </cell>
          <cell r="B173" t="str">
            <v>単-171</v>
          </cell>
          <cell r="C173" t="str">
            <v>コンクリート殻運搬処分工</v>
          </cell>
          <cell r="D173" t="str">
            <v>豊平区　9.6km　松原産業</v>
          </cell>
          <cell r="E173">
            <v>1</v>
          </cell>
          <cell r="F173" t="str">
            <v>t</v>
          </cell>
          <cell r="G173">
            <v>3059</v>
          </cell>
          <cell r="H173">
            <v>0</v>
          </cell>
          <cell r="I173">
            <v>0</v>
          </cell>
          <cell r="J173">
            <v>171</v>
          </cell>
          <cell r="P173">
            <v>171</v>
          </cell>
          <cell r="Q173" t="str">
            <v>単-171</v>
          </cell>
          <cell r="W173">
            <v>0</v>
          </cell>
          <cell r="X173">
            <v>0</v>
          </cell>
          <cell r="Y173">
            <v>171</v>
          </cell>
        </row>
        <row r="174">
          <cell r="A174">
            <v>172</v>
          </cell>
          <cell r="B174" t="str">
            <v>単-172</v>
          </cell>
          <cell r="C174" t="str">
            <v>コンクリート殻運搬処分工</v>
          </cell>
          <cell r="D174" t="str">
            <v>南　区　4.0km　小橋北豊</v>
          </cell>
          <cell r="E174">
            <v>1</v>
          </cell>
          <cell r="F174" t="str">
            <v>t</v>
          </cell>
          <cell r="G174">
            <v>2158</v>
          </cell>
          <cell r="H174">
            <v>0</v>
          </cell>
          <cell r="I174">
            <v>0</v>
          </cell>
          <cell r="J174">
            <v>172</v>
          </cell>
          <cell r="P174">
            <v>172</v>
          </cell>
          <cell r="Q174" t="str">
            <v>単-172</v>
          </cell>
          <cell r="W174">
            <v>0</v>
          </cell>
          <cell r="X174">
            <v>0</v>
          </cell>
          <cell r="Y174">
            <v>172</v>
          </cell>
        </row>
        <row r="175">
          <cell r="A175">
            <v>173</v>
          </cell>
          <cell r="B175" t="str">
            <v>単-173</v>
          </cell>
          <cell r="C175" t="str">
            <v>舗装殻運搬工</v>
          </cell>
          <cell r="D175" t="str">
            <v>中央区　7.6km　東堆積場</v>
          </cell>
          <cell r="E175">
            <v>1</v>
          </cell>
          <cell r="F175" t="str">
            <v>t</v>
          </cell>
          <cell r="G175">
            <v>1716</v>
          </cell>
          <cell r="H175">
            <v>0</v>
          </cell>
          <cell r="I175">
            <v>0</v>
          </cell>
          <cell r="J175">
            <v>173</v>
          </cell>
          <cell r="P175">
            <v>173</v>
          </cell>
          <cell r="Q175" t="str">
            <v>単-173</v>
          </cell>
          <cell r="W175">
            <v>0</v>
          </cell>
          <cell r="X175">
            <v>0</v>
          </cell>
          <cell r="Y175">
            <v>173</v>
          </cell>
        </row>
        <row r="176">
          <cell r="A176">
            <v>174</v>
          </cell>
          <cell r="B176" t="str">
            <v>単-174</v>
          </cell>
          <cell r="C176" t="str">
            <v>舗装殻運搬工</v>
          </cell>
          <cell r="D176" t="str">
            <v>北　区　6.4km　東堆積場</v>
          </cell>
          <cell r="E176">
            <v>1</v>
          </cell>
          <cell r="F176" t="str">
            <v>t</v>
          </cell>
          <cell r="G176">
            <v>1716</v>
          </cell>
          <cell r="H176">
            <v>0</v>
          </cell>
          <cell r="I176">
            <v>0</v>
          </cell>
          <cell r="J176">
            <v>174</v>
          </cell>
          <cell r="P176">
            <v>174</v>
          </cell>
          <cell r="Q176" t="str">
            <v>単-174</v>
          </cell>
          <cell r="W176">
            <v>0</v>
          </cell>
          <cell r="X176">
            <v>0</v>
          </cell>
          <cell r="Y176">
            <v>174</v>
          </cell>
        </row>
        <row r="177">
          <cell r="A177">
            <v>175</v>
          </cell>
          <cell r="B177" t="str">
            <v>単-175</v>
          </cell>
          <cell r="C177" t="str">
            <v>舗装殻運搬工</v>
          </cell>
          <cell r="D177" t="str">
            <v>東　区　5.4km　東堆積場</v>
          </cell>
          <cell r="E177">
            <v>1</v>
          </cell>
          <cell r="F177" t="str">
            <v>t</v>
          </cell>
          <cell r="G177">
            <v>1487</v>
          </cell>
          <cell r="H177">
            <v>0</v>
          </cell>
          <cell r="I177">
            <v>0</v>
          </cell>
          <cell r="J177">
            <v>175</v>
          </cell>
          <cell r="P177">
            <v>175</v>
          </cell>
          <cell r="Q177" t="str">
            <v>単-175</v>
          </cell>
          <cell r="W177">
            <v>0</v>
          </cell>
          <cell r="X177">
            <v>0</v>
          </cell>
          <cell r="Y177">
            <v>175</v>
          </cell>
        </row>
        <row r="178">
          <cell r="A178">
            <v>176</v>
          </cell>
          <cell r="B178" t="str">
            <v>単-176</v>
          </cell>
          <cell r="C178" t="str">
            <v>舗装殻運搬工</v>
          </cell>
          <cell r="D178" t="str">
            <v>西　区　5.4km　西堆積場</v>
          </cell>
          <cell r="E178">
            <v>1</v>
          </cell>
          <cell r="F178" t="str">
            <v>t</v>
          </cell>
          <cell r="G178">
            <v>1487</v>
          </cell>
          <cell r="H178">
            <v>0</v>
          </cell>
          <cell r="I178">
            <v>0</v>
          </cell>
          <cell r="J178">
            <v>176</v>
          </cell>
          <cell r="P178">
            <v>176</v>
          </cell>
          <cell r="Q178" t="str">
            <v>単-176</v>
          </cell>
          <cell r="W178">
            <v>0</v>
          </cell>
          <cell r="X178">
            <v>0</v>
          </cell>
          <cell r="Y178">
            <v>176</v>
          </cell>
        </row>
        <row r="179">
          <cell r="A179">
            <v>177</v>
          </cell>
          <cell r="B179" t="str">
            <v>単-177</v>
          </cell>
          <cell r="C179" t="str">
            <v>舗装殻運搬工</v>
          </cell>
          <cell r="D179" t="str">
            <v>手稲区　3.8km　西堆積場</v>
          </cell>
          <cell r="E179">
            <v>1</v>
          </cell>
          <cell r="F179" t="str">
            <v>t</v>
          </cell>
          <cell r="G179">
            <v>1258</v>
          </cell>
          <cell r="H179">
            <v>0</v>
          </cell>
          <cell r="I179">
            <v>0</v>
          </cell>
          <cell r="J179">
            <v>177</v>
          </cell>
          <cell r="P179">
            <v>177</v>
          </cell>
          <cell r="Q179" t="str">
            <v>単-177</v>
          </cell>
          <cell r="W179">
            <v>0</v>
          </cell>
          <cell r="X179">
            <v>0</v>
          </cell>
          <cell r="Y179">
            <v>177</v>
          </cell>
        </row>
        <row r="180">
          <cell r="A180">
            <v>178</v>
          </cell>
          <cell r="B180" t="str">
            <v>単-178</v>
          </cell>
          <cell r="C180" t="str">
            <v>舗装殻運搬工</v>
          </cell>
          <cell r="D180" t="str">
            <v>白石区　5.2km　東堆積場</v>
          </cell>
          <cell r="E180">
            <v>1</v>
          </cell>
          <cell r="F180" t="str">
            <v>t</v>
          </cell>
          <cell r="G180">
            <v>1487</v>
          </cell>
          <cell r="H180">
            <v>0</v>
          </cell>
          <cell r="I180">
            <v>0</v>
          </cell>
          <cell r="J180">
            <v>178</v>
          </cell>
          <cell r="P180">
            <v>178</v>
          </cell>
          <cell r="Q180" t="str">
            <v>単-178</v>
          </cell>
          <cell r="W180">
            <v>0</v>
          </cell>
          <cell r="X180">
            <v>0</v>
          </cell>
          <cell r="Y180">
            <v>178</v>
          </cell>
        </row>
        <row r="181">
          <cell r="A181">
            <v>179</v>
          </cell>
          <cell r="B181" t="str">
            <v>単-179</v>
          </cell>
          <cell r="C181" t="str">
            <v>舗装殻運搬工</v>
          </cell>
          <cell r="D181" t="str">
            <v>厚別区　10.0km　東堆積場</v>
          </cell>
          <cell r="E181">
            <v>1</v>
          </cell>
          <cell r="F181" t="str">
            <v>t</v>
          </cell>
          <cell r="G181">
            <v>2059</v>
          </cell>
          <cell r="H181">
            <v>0</v>
          </cell>
          <cell r="I181">
            <v>0</v>
          </cell>
          <cell r="J181">
            <v>179</v>
          </cell>
          <cell r="P181">
            <v>179</v>
          </cell>
          <cell r="Q181" t="str">
            <v>単-179</v>
          </cell>
          <cell r="W181">
            <v>0</v>
          </cell>
          <cell r="X181">
            <v>0</v>
          </cell>
          <cell r="Y181">
            <v>179</v>
          </cell>
        </row>
        <row r="182">
          <cell r="A182">
            <v>180</v>
          </cell>
          <cell r="B182" t="str">
            <v>単-180</v>
          </cell>
          <cell r="C182" t="str">
            <v>舗装殻運搬工</v>
          </cell>
          <cell r="D182" t="str">
            <v>清田区　8.8km　豊平・南堆積場</v>
          </cell>
          <cell r="E182">
            <v>1</v>
          </cell>
          <cell r="F182" t="str">
            <v>t</v>
          </cell>
          <cell r="G182">
            <v>2059</v>
          </cell>
          <cell r="H182">
            <v>0</v>
          </cell>
          <cell r="I182">
            <v>0</v>
          </cell>
          <cell r="J182">
            <v>180</v>
          </cell>
          <cell r="P182">
            <v>180</v>
          </cell>
          <cell r="Q182" t="str">
            <v>単-180</v>
          </cell>
          <cell r="W182">
            <v>0</v>
          </cell>
          <cell r="X182">
            <v>0</v>
          </cell>
          <cell r="Y182">
            <v>180</v>
          </cell>
        </row>
        <row r="183">
          <cell r="A183">
            <v>181</v>
          </cell>
          <cell r="B183" t="str">
            <v>単-181</v>
          </cell>
          <cell r="C183" t="str">
            <v>舗装殻運搬工</v>
          </cell>
          <cell r="D183" t="str">
            <v>豊平区　5.5km　豊平・南堆積場</v>
          </cell>
          <cell r="E183">
            <v>1</v>
          </cell>
          <cell r="F183" t="str">
            <v>t</v>
          </cell>
          <cell r="G183">
            <v>1487</v>
          </cell>
          <cell r="H183">
            <v>0</v>
          </cell>
          <cell r="I183">
            <v>0</v>
          </cell>
          <cell r="J183">
            <v>181</v>
          </cell>
          <cell r="P183">
            <v>181</v>
          </cell>
          <cell r="Q183" t="str">
            <v>単-181</v>
          </cell>
          <cell r="W183">
            <v>0</v>
          </cell>
          <cell r="X183">
            <v>0</v>
          </cell>
          <cell r="Y183">
            <v>181</v>
          </cell>
        </row>
        <row r="184">
          <cell r="A184">
            <v>182</v>
          </cell>
          <cell r="B184" t="str">
            <v>単-182</v>
          </cell>
          <cell r="C184" t="str">
            <v>舗装殻運搬工</v>
          </cell>
          <cell r="D184" t="str">
            <v>南　区　4.4km　豊平・南堆積場</v>
          </cell>
          <cell r="E184">
            <v>1</v>
          </cell>
          <cell r="F184" t="str">
            <v>t</v>
          </cell>
          <cell r="G184">
            <v>1258</v>
          </cell>
          <cell r="H184">
            <v>0</v>
          </cell>
          <cell r="I184">
            <v>0</v>
          </cell>
          <cell r="J184">
            <v>182</v>
          </cell>
          <cell r="P184">
            <v>182</v>
          </cell>
          <cell r="Q184" t="str">
            <v>単-182</v>
          </cell>
          <cell r="W184">
            <v>0</v>
          </cell>
          <cell r="X184">
            <v>0</v>
          </cell>
          <cell r="Y184">
            <v>182</v>
          </cell>
        </row>
        <row r="185">
          <cell r="A185">
            <v>183</v>
          </cell>
          <cell r="B185" t="str">
            <v>単-183</v>
          </cell>
          <cell r="C185" t="str">
            <v>土砂運搬工</v>
          </cell>
          <cell r="D185" t="str">
            <v>中央区　11.5km　手稲前田ストックヤード</v>
          </cell>
          <cell r="E185">
            <v>1</v>
          </cell>
          <cell r="F185" t="str">
            <v>m3</v>
          </cell>
          <cell r="G185">
            <v>5080</v>
          </cell>
          <cell r="H185">
            <v>0</v>
          </cell>
          <cell r="I185">
            <v>0</v>
          </cell>
          <cell r="J185">
            <v>183</v>
          </cell>
          <cell r="P185">
            <v>183</v>
          </cell>
          <cell r="Q185" t="str">
            <v>単-183</v>
          </cell>
          <cell r="W185">
            <v>0</v>
          </cell>
          <cell r="X185">
            <v>0</v>
          </cell>
          <cell r="Y185">
            <v>183</v>
          </cell>
        </row>
        <row r="186">
          <cell r="A186">
            <v>184</v>
          </cell>
          <cell r="B186" t="str">
            <v>単-184</v>
          </cell>
          <cell r="C186" t="str">
            <v>土砂運搬工</v>
          </cell>
          <cell r="D186" t="str">
            <v>北　区　9.8km　手稲前田ストックヤード</v>
          </cell>
          <cell r="E186">
            <v>1</v>
          </cell>
          <cell r="F186" t="str">
            <v>m3</v>
          </cell>
          <cell r="G186">
            <v>3976</v>
          </cell>
          <cell r="H186">
            <v>0</v>
          </cell>
          <cell r="I186">
            <v>0</v>
          </cell>
          <cell r="J186">
            <v>184</v>
          </cell>
          <cell r="P186">
            <v>184</v>
          </cell>
          <cell r="Q186" t="str">
            <v>単-184</v>
          </cell>
          <cell r="W186">
            <v>0</v>
          </cell>
          <cell r="X186">
            <v>0</v>
          </cell>
          <cell r="Y186">
            <v>184</v>
          </cell>
        </row>
        <row r="187">
          <cell r="A187">
            <v>185</v>
          </cell>
          <cell r="B187" t="str">
            <v>単-185</v>
          </cell>
          <cell r="C187" t="str">
            <v>土砂運搬工</v>
          </cell>
          <cell r="D187" t="str">
            <v>東　区　8.9km　手稲前田ストックヤード</v>
          </cell>
          <cell r="E187">
            <v>1</v>
          </cell>
          <cell r="F187" t="str">
            <v>m3</v>
          </cell>
          <cell r="G187">
            <v>5080</v>
          </cell>
          <cell r="H187">
            <v>0</v>
          </cell>
          <cell r="I187">
            <v>0</v>
          </cell>
          <cell r="J187">
            <v>185</v>
          </cell>
          <cell r="P187">
            <v>185</v>
          </cell>
          <cell r="Q187" t="str">
            <v>単-185</v>
          </cell>
          <cell r="W187">
            <v>0</v>
          </cell>
          <cell r="X187">
            <v>0</v>
          </cell>
          <cell r="Y187">
            <v>185</v>
          </cell>
        </row>
        <row r="188">
          <cell r="A188">
            <v>186</v>
          </cell>
          <cell r="B188" t="str">
            <v>単-186</v>
          </cell>
          <cell r="C188" t="str">
            <v>土砂運搬工</v>
          </cell>
          <cell r="D188" t="str">
            <v>西　区　11.7km　手稲前田ストックヤード</v>
          </cell>
          <cell r="E188">
            <v>1</v>
          </cell>
          <cell r="F188" t="str">
            <v>m3</v>
          </cell>
          <cell r="G188">
            <v>3976</v>
          </cell>
          <cell r="H188">
            <v>0</v>
          </cell>
          <cell r="I188">
            <v>0</v>
          </cell>
          <cell r="J188">
            <v>186</v>
          </cell>
          <cell r="P188">
            <v>186</v>
          </cell>
          <cell r="Q188" t="str">
            <v>単-186</v>
          </cell>
          <cell r="W188">
            <v>0</v>
          </cell>
          <cell r="X188">
            <v>0</v>
          </cell>
          <cell r="Y188">
            <v>186</v>
          </cell>
        </row>
        <row r="189">
          <cell r="A189">
            <v>187</v>
          </cell>
          <cell r="B189" t="str">
            <v>単-187</v>
          </cell>
          <cell r="C189" t="str">
            <v>土砂運搬工</v>
          </cell>
          <cell r="D189" t="str">
            <v>手稲区　4.7km　手稲前田ストックヤード</v>
          </cell>
          <cell r="E189">
            <v>1</v>
          </cell>
          <cell r="F189" t="str">
            <v>m3</v>
          </cell>
          <cell r="G189">
            <v>2209</v>
          </cell>
          <cell r="H189">
            <v>0</v>
          </cell>
          <cell r="I189">
            <v>0</v>
          </cell>
          <cell r="J189">
            <v>187</v>
          </cell>
          <cell r="P189">
            <v>187</v>
          </cell>
          <cell r="Q189" t="str">
            <v>単-187</v>
          </cell>
          <cell r="W189">
            <v>0</v>
          </cell>
          <cell r="X189">
            <v>0</v>
          </cell>
          <cell r="Y189">
            <v>187</v>
          </cell>
        </row>
        <row r="190">
          <cell r="A190">
            <v>188</v>
          </cell>
          <cell r="B190" t="str">
            <v>単-188</v>
          </cell>
          <cell r="C190" t="str">
            <v>土砂運搬工</v>
          </cell>
          <cell r="D190" t="str">
            <v>白石区　5.7km　厚別第2ストックヤード</v>
          </cell>
          <cell r="E190">
            <v>1</v>
          </cell>
          <cell r="F190" t="str">
            <v>m3</v>
          </cell>
          <cell r="G190">
            <v>2871</v>
          </cell>
          <cell r="H190">
            <v>0</v>
          </cell>
          <cell r="I190">
            <v>0</v>
          </cell>
          <cell r="J190">
            <v>188</v>
          </cell>
          <cell r="P190">
            <v>188</v>
          </cell>
          <cell r="Q190" t="str">
            <v>単-188</v>
          </cell>
          <cell r="W190">
            <v>0</v>
          </cell>
          <cell r="X190">
            <v>0</v>
          </cell>
          <cell r="Y190">
            <v>188</v>
          </cell>
        </row>
        <row r="191">
          <cell r="A191">
            <v>189</v>
          </cell>
          <cell r="B191" t="str">
            <v>単-189</v>
          </cell>
          <cell r="C191" t="str">
            <v>土砂運搬工</v>
          </cell>
          <cell r="D191" t="str">
            <v>厚別区　5.3km　厚別第2ストックヤード</v>
          </cell>
          <cell r="E191">
            <v>1</v>
          </cell>
          <cell r="F191" t="str">
            <v>m3</v>
          </cell>
          <cell r="G191">
            <v>2871</v>
          </cell>
          <cell r="H191">
            <v>0</v>
          </cell>
          <cell r="I191">
            <v>0</v>
          </cell>
          <cell r="J191">
            <v>189</v>
          </cell>
          <cell r="P191">
            <v>189</v>
          </cell>
          <cell r="Q191" t="str">
            <v>単-189</v>
          </cell>
          <cell r="W191">
            <v>0</v>
          </cell>
          <cell r="X191">
            <v>0</v>
          </cell>
          <cell r="Y191">
            <v>189</v>
          </cell>
        </row>
        <row r="192">
          <cell r="A192">
            <v>190</v>
          </cell>
          <cell r="B192" t="str">
            <v>単-190</v>
          </cell>
          <cell r="C192" t="str">
            <v>土砂運搬工</v>
          </cell>
          <cell r="D192" t="str">
            <v>清田区　8.9km　厚別第2ストックヤード</v>
          </cell>
          <cell r="E192">
            <v>1</v>
          </cell>
          <cell r="F192" t="str">
            <v>m3</v>
          </cell>
          <cell r="G192">
            <v>3976</v>
          </cell>
          <cell r="H192">
            <v>0</v>
          </cell>
          <cell r="I192">
            <v>0</v>
          </cell>
          <cell r="J192">
            <v>190</v>
          </cell>
          <cell r="P192">
            <v>190</v>
          </cell>
          <cell r="Q192" t="str">
            <v>単-190</v>
          </cell>
          <cell r="W192">
            <v>0</v>
          </cell>
          <cell r="X192">
            <v>0</v>
          </cell>
          <cell r="Y192">
            <v>190</v>
          </cell>
        </row>
        <row r="193">
          <cell r="A193">
            <v>191</v>
          </cell>
          <cell r="B193" t="str">
            <v>単-191</v>
          </cell>
          <cell r="C193" t="str">
            <v>土砂運搬工</v>
          </cell>
          <cell r="D193" t="str">
            <v>豊平区　8.4km　厚別第2ストックヤード</v>
          </cell>
          <cell r="E193">
            <v>1</v>
          </cell>
          <cell r="F193" t="str">
            <v>m3</v>
          </cell>
          <cell r="G193">
            <v>3976</v>
          </cell>
          <cell r="H193">
            <v>0</v>
          </cell>
          <cell r="I193">
            <v>0</v>
          </cell>
          <cell r="J193">
            <v>191</v>
          </cell>
          <cell r="P193">
            <v>191</v>
          </cell>
          <cell r="Q193" t="str">
            <v>単-191</v>
          </cell>
          <cell r="W193">
            <v>0</v>
          </cell>
          <cell r="X193">
            <v>0</v>
          </cell>
          <cell r="Y193">
            <v>191</v>
          </cell>
        </row>
        <row r="194">
          <cell r="A194">
            <v>192</v>
          </cell>
          <cell r="B194" t="str">
            <v>単-192</v>
          </cell>
          <cell r="C194" t="str">
            <v>土砂運搬工</v>
          </cell>
          <cell r="D194" t="str">
            <v>南　区　15.6km　厚別第2ストックヤード</v>
          </cell>
          <cell r="E194">
            <v>1</v>
          </cell>
          <cell r="F194" t="str">
            <v>m3</v>
          </cell>
          <cell r="G194">
            <v>6626</v>
          </cell>
          <cell r="H194">
            <v>0</v>
          </cell>
          <cell r="I194">
            <v>0</v>
          </cell>
          <cell r="J194">
            <v>192</v>
          </cell>
          <cell r="P194">
            <v>192</v>
          </cell>
          <cell r="Q194" t="str">
            <v>単-192</v>
          </cell>
          <cell r="W194">
            <v>0</v>
          </cell>
          <cell r="X194">
            <v>0</v>
          </cell>
          <cell r="Y194">
            <v>192</v>
          </cell>
        </row>
        <row r="195">
          <cell r="A195">
            <v>193</v>
          </cell>
          <cell r="B195" t="str">
            <v>単-193</v>
          </cell>
          <cell r="C195" t="str">
            <v>塩ビ廃材運搬処分工</v>
          </cell>
          <cell r="D195" t="str">
            <v>中央区　8.5km　札幌第一清掃</v>
          </cell>
          <cell r="E195">
            <v>1</v>
          </cell>
          <cell r="F195" t="str">
            <v>t</v>
          </cell>
          <cell r="G195">
            <v>78250</v>
          </cell>
          <cell r="H195">
            <v>0</v>
          </cell>
          <cell r="I195">
            <v>0</v>
          </cell>
          <cell r="J195">
            <v>193</v>
          </cell>
          <cell r="P195">
            <v>193</v>
          </cell>
          <cell r="Q195" t="str">
            <v>単-193</v>
          </cell>
          <cell r="W195">
            <v>0</v>
          </cell>
          <cell r="X195">
            <v>0</v>
          </cell>
          <cell r="Y195">
            <v>193</v>
          </cell>
        </row>
        <row r="196">
          <cell r="A196">
            <v>194</v>
          </cell>
          <cell r="B196" t="str">
            <v>単-194</v>
          </cell>
          <cell r="C196" t="str">
            <v>塩ビ廃材運搬処分工</v>
          </cell>
          <cell r="D196" t="str">
            <v>北　区　6.4km　札幌第一清掃</v>
          </cell>
          <cell r="E196">
            <v>1</v>
          </cell>
          <cell r="F196" t="str">
            <v>t</v>
          </cell>
          <cell r="G196">
            <v>78250</v>
          </cell>
          <cell r="H196">
            <v>0</v>
          </cell>
          <cell r="I196">
            <v>0</v>
          </cell>
          <cell r="J196">
            <v>194</v>
          </cell>
          <cell r="P196">
            <v>194</v>
          </cell>
          <cell r="Q196" t="str">
            <v>単-194</v>
          </cell>
          <cell r="W196">
            <v>0</v>
          </cell>
          <cell r="X196">
            <v>0</v>
          </cell>
          <cell r="Y196">
            <v>194</v>
          </cell>
        </row>
        <row r="197">
          <cell r="A197">
            <v>195</v>
          </cell>
          <cell r="B197" t="str">
            <v>単-195</v>
          </cell>
          <cell r="C197" t="str">
            <v>塩ビ廃材運搬処分工</v>
          </cell>
          <cell r="D197" t="str">
            <v>東　区　9.6km　札幌第一清掃</v>
          </cell>
          <cell r="E197">
            <v>1</v>
          </cell>
          <cell r="F197" t="str">
            <v>t</v>
          </cell>
          <cell r="G197">
            <v>89070</v>
          </cell>
          <cell r="H197">
            <v>0</v>
          </cell>
          <cell r="I197">
            <v>0</v>
          </cell>
          <cell r="J197">
            <v>195</v>
          </cell>
          <cell r="P197">
            <v>195</v>
          </cell>
          <cell r="Q197" t="str">
            <v>単-195</v>
          </cell>
          <cell r="W197">
            <v>0</v>
          </cell>
          <cell r="X197">
            <v>0</v>
          </cell>
          <cell r="Y197">
            <v>195</v>
          </cell>
        </row>
        <row r="198">
          <cell r="A198">
            <v>196</v>
          </cell>
          <cell r="B198" t="str">
            <v>単-196</v>
          </cell>
          <cell r="C198" t="str">
            <v>塩ビ廃材運搬処分工</v>
          </cell>
          <cell r="D198" t="str">
            <v>西　区　4.3km　札幌第一清掃</v>
          </cell>
          <cell r="E198">
            <v>1</v>
          </cell>
          <cell r="F198" t="str">
            <v>t</v>
          </cell>
          <cell r="G198">
            <v>69810</v>
          </cell>
          <cell r="H198">
            <v>0</v>
          </cell>
          <cell r="I198">
            <v>0</v>
          </cell>
          <cell r="J198">
            <v>196</v>
          </cell>
          <cell r="P198">
            <v>196</v>
          </cell>
          <cell r="Q198" t="str">
            <v>単-196</v>
          </cell>
          <cell r="W198">
            <v>0</v>
          </cell>
          <cell r="X198">
            <v>0</v>
          </cell>
          <cell r="Y198">
            <v>196</v>
          </cell>
        </row>
        <row r="199">
          <cell r="A199">
            <v>197</v>
          </cell>
          <cell r="B199" t="str">
            <v>単-197</v>
          </cell>
          <cell r="C199" t="str">
            <v>塩ビ廃材運搬処分工</v>
          </cell>
          <cell r="D199" t="str">
            <v>手稲区　4.5km　札幌第一清掃</v>
          </cell>
          <cell r="E199">
            <v>1</v>
          </cell>
          <cell r="F199" t="str">
            <v>t</v>
          </cell>
          <cell r="G199">
            <v>69810</v>
          </cell>
          <cell r="H199">
            <v>0</v>
          </cell>
          <cell r="I199">
            <v>0</v>
          </cell>
          <cell r="J199">
            <v>197</v>
          </cell>
          <cell r="P199">
            <v>197</v>
          </cell>
          <cell r="Q199" t="str">
            <v>単-197</v>
          </cell>
          <cell r="W199">
            <v>0</v>
          </cell>
          <cell r="X199">
            <v>0</v>
          </cell>
          <cell r="Y199">
            <v>197</v>
          </cell>
        </row>
        <row r="200">
          <cell r="A200">
            <v>198</v>
          </cell>
          <cell r="B200" t="str">
            <v>単-198</v>
          </cell>
          <cell r="C200" t="str">
            <v>塩ビ廃材運搬処分工</v>
          </cell>
          <cell r="D200" t="str">
            <v>白石区　16.8km　札幌第一清掃</v>
          </cell>
          <cell r="E200">
            <v>1</v>
          </cell>
          <cell r="F200" t="str">
            <v>t</v>
          </cell>
          <cell r="G200">
            <v>102400</v>
          </cell>
          <cell r="H200">
            <v>0</v>
          </cell>
          <cell r="I200">
            <v>0</v>
          </cell>
          <cell r="J200">
            <v>198</v>
          </cell>
          <cell r="P200">
            <v>198</v>
          </cell>
          <cell r="Q200" t="str">
            <v>単-198</v>
          </cell>
          <cell r="W200">
            <v>0</v>
          </cell>
          <cell r="X200">
            <v>0</v>
          </cell>
          <cell r="Y200">
            <v>198</v>
          </cell>
        </row>
        <row r="201">
          <cell r="A201">
            <v>199</v>
          </cell>
          <cell r="B201" t="str">
            <v>単-199</v>
          </cell>
          <cell r="C201" t="str">
            <v>塩ビ廃材運搬処分工</v>
          </cell>
          <cell r="D201" t="str">
            <v>厚別区　20.7km　札幌第一清掃</v>
          </cell>
          <cell r="E201">
            <v>1</v>
          </cell>
          <cell r="F201" t="str">
            <v>t</v>
          </cell>
          <cell r="G201">
            <v>118000</v>
          </cell>
          <cell r="H201">
            <v>0</v>
          </cell>
          <cell r="I201">
            <v>0</v>
          </cell>
          <cell r="J201">
            <v>199</v>
          </cell>
          <cell r="P201">
            <v>199</v>
          </cell>
          <cell r="Q201" t="str">
            <v>単-199</v>
          </cell>
          <cell r="W201">
            <v>0</v>
          </cell>
          <cell r="X201">
            <v>0</v>
          </cell>
          <cell r="Y201">
            <v>199</v>
          </cell>
        </row>
        <row r="202">
          <cell r="A202">
            <v>200</v>
          </cell>
          <cell r="B202" t="str">
            <v>単-200</v>
          </cell>
          <cell r="C202" t="str">
            <v>塩ビ廃材運搬処分工</v>
          </cell>
          <cell r="D202" t="str">
            <v>清田区　22.9km　札幌第一清掃</v>
          </cell>
          <cell r="E202">
            <v>1</v>
          </cell>
          <cell r="F202" t="str">
            <v>t</v>
          </cell>
          <cell r="G202">
            <v>118000</v>
          </cell>
          <cell r="H202">
            <v>0</v>
          </cell>
          <cell r="I202">
            <v>0</v>
          </cell>
          <cell r="J202">
            <v>200</v>
          </cell>
          <cell r="P202">
            <v>200</v>
          </cell>
          <cell r="Q202" t="str">
            <v>単-200</v>
          </cell>
          <cell r="W202">
            <v>0</v>
          </cell>
          <cell r="X202">
            <v>0</v>
          </cell>
          <cell r="Y202">
            <v>200</v>
          </cell>
        </row>
        <row r="203">
          <cell r="A203">
            <v>201</v>
          </cell>
          <cell r="B203" t="str">
            <v>単-201</v>
          </cell>
          <cell r="C203" t="str">
            <v>塩ビ廃材運搬処分工</v>
          </cell>
          <cell r="D203" t="str">
            <v>豊平区　14.7km　札幌第一清掃</v>
          </cell>
          <cell r="E203">
            <v>1</v>
          </cell>
          <cell r="F203" t="str">
            <v>t</v>
          </cell>
          <cell r="G203">
            <v>102400</v>
          </cell>
          <cell r="H203">
            <v>0</v>
          </cell>
          <cell r="I203">
            <v>0</v>
          </cell>
          <cell r="J203">
            <v>201</v>
          </cell>
          <cell r="P203">
            <v>201</v>
          </cell>
          <cell r="Q203" t="str">
            <v>単-201</v>
          </cell>
          <cell r="W203">
            <v>0</v>
          </cell>
          <cell r="X203">
            <v>0</v>
          </cell>
          <cell r="Y203">
            <v>201</v>
          </cell>
        </row>
        <row r="204">
          <cell r="A204">
            <v>202</v>
          </cell>
          <cell r="B204" t="str">
            <v>単-202</v>
          </cell>
          <cell r="C204" t="str">
            <v>塩ビ廃材運搬処分工</v>
          </cell>
          <cell r="D204" t="str">
            <v>南　区　15.3km　札幌第一清掃</v>
          </cell>
          <cell r="E204">
            <v>1</v>
          </cell>
          <cell r="F204" t="str">
            <v>t</v>
          </cell>
          <cell r="G204">
            <v>102400</v>
          </cell>
          <cell r="H204">
            <v>0</v>
          </cell>
          <cell r="I204">
            <v>0</v>
          </cell>
          <cell r="J204">
            <v>202</v>
          </cell>
          <cell r="P204">
            <v>202</v>
          </cell>
          <cell r="Q204" t="str">
            <v>単-202</v>
          </cell>
          <cell r="W204">
            <v>0</v>
          </cell>
          <cell r="X204">
            <v>0</v>
          </cell>
          <cell r="Y204">
            <v>202</v>
          </cell>
        </row>
        <row r="205">
          <cell r="A205">
            <v>203</v>
          </cell>
          <cell r="B205" t="str">
            <v>単-203</v>
          </cell>
          <cell r="C205" t="str">
            <v>廃プラスチック運搬処分工</v>
          </cell>
          <cell r="D205" t="str">
            <v>中央区　8.5km　札幌第一清掃</v>
          </cell>
          <cell r="E205">
            <v>1</v>
          </cell>
          <cell r="F205" t="str">
            <v>t</v>
          </cell>
          <cell r="G205">
            <v>78250</v>
          </cell>
          <cell r="H205">
            <v>0</v>
          </cell>
          <cell r="I205">
            <v>0</v>
          </cell>
          <cell r="J205">
            <v>203</v>
          </cell>
          <cell r="P205">
            <v>203</v>
          </cell>
          <cell r="Q205" t="str">
            <v>単-203</v>
          </cell>
          <cell r="W205">
            <v>0</v>
          </cell>
          <cell r="X205">
            <v>0</v>
          </cell>
          <cell r="Y205">
            <v>203</v>
          </cell>
        </row>
        <row r="206">
          <cell r="A206">
            <v>204</v>
          </cell>
          <cell r="B206" t="str">
            <v>単-204</v>
          </cell>
          <cell r="C206" t="str">
            <v>廃プラスチック運搬処分工</v>
          </cell>
          <cell r="D206" t="str">
            <v>北　区　6.4km　札幌第一清掃</v>
          </cell>
          <cell r="E206">
            <v>1</v>
          </cell>
          <cell r="F206" t="str">
            <v>t</v>
          </cell>
          <cell r="G206">
            <v>78250</v>
          </cell>
          <cell r="H206">
            <v>0</v>
          </cell>
          <cell r="I206">
            <v>0</v>
          </cell>
          <cell r="J206">
            <v>204</v>
          </cell>
          <cell r="P206">
            <v>204</v>
          </cell>
          <cell r="Q206" t="str">
            <v>単-204</v>
          </cell>
          <cell r="W206">
            <v>0</v>
          </cell>
          <cell r="X206">
            <v>0</v>
          </cell>
          <cell r="Y206">
            <v>204</v>
          </cell>
        </row>
        <row r="207">
          <cell r="A207">
            <v>205</v>
          </cell>
          <cell r="B207" t="str">
            <v>単-205</v>
          </cell>
          <cell r="C207" t="str">
            <v>廃プラスチック運搬処分工</v>
          </cell>
          <cell r="D207" t="str">
            <v>東　区　9.6km　札幌第一清掃</v>
          </cell>
          <cell r="E207">
            <v>1</v>
          </cell>
          <cell r="F207" t="str">
            <v>t</v>
          </cell>
          <cell r="G207">
            <v>89070</v>
          </cell>
          <cell r="H207">
            <v>0</v>
          </cell>
          <cell r="I207">
            <v>0</v>
          </cell>
          <cell r="J207">
            <v>205</v>
          </cell>
          <cell r="P207">
            <v>205</v>
          </cell>
          <cell r="Q207" t="str">
            <v>単-205</v>
          </cell>
          <cell r="W207">
            <v>0</v>
          </cell>
          <cell r="X207">
            <v>0</v>
          </cell>
          <cell r="Y207">
            <v>205</v>
          </cell>
        </row>
        <row r="208">
          <cell r="A208">
            <v>206</v>
          </cell>
          <cell r="B208" t="str">
            <v>単-206</v>
          </cell>
          <cell r="C208" t="str">
            <v>廃プラスチック運搬処分工</v>
          </cell>
          <cell r="D208" t="str">
            <v>西　区　4.3km　札幌第一清掃</v>
          </cell>
          <cell r="E208">
            <v>1</v>
          </cell>
          <cell r="F208" t="str">
            <v>t</v>
          </cell>
          <cell r="G208">
            <v>69810</v>
          </cell>
          <cell r="H208">
            <v>0</v>
          </cell>
          <cell r="I208">
            <v>0</v>
          </cell>
          <cell r="J208">
            <v>206</v>
          </cell>
          <cell r="P208">
            <v>206</v>
          </cell>
          <cell r="Q208" t="str">
            <v>単-206</v>
          </cell>
          <cell r="W208">
            <v>0</v>
          </cell>
          <cell r="X208">
            <v>0</v>
          </cell>
          <cell r="Y208">
            <v>206</v>
          </cell>
        </row>
        <row r="209">
          <cell r="A209">
            <v>207</v>
          </cell>
          <cell r="B209" t="str">
            <v>単-207</v>
          </cell>
          <cell r="C209" t="str">
            <v>廃プラスチック運搬処分工</v>
          </cell>
          <cell r="D209" t="str">
            <v>手稲区　4.5km　札幌第一清掃</v>
          </cell>
          <cell r="E209">
            <v>1</v>
          </cell>
          <cell r="F209" t="str">
            <v>t</v>
          </cell>
          <cell r="G209">
            <v>69810</v>
          </cell>
          <cell r="H209">
            <v>0</v>
          </cell>
          <cell r="I209">
            <v>0</v>
          </cell>
          <cell r="J209">
            <v>207</v>
          </cell>
          <cell r="P209">
            <v>207</v>
          </cell>
          <cell r="Q209" t="str">
            <v>単-207</v>
          </cell>
          <cell r="W209">
            <v>0</v>
          </cell>
          <cell r="X209">
            <v>0</v>
          </cell>
          <cell r="Y209">
            <v>207</v>
          </cell>
        </row>
        <row r="210">
          <cell r="A210">
            <v>208</v>
          </cell>
          <cell r="B210" t="str">
            <v>単-208</v>
          </cell>
          <cell r="C210" t="str">
            <v>廃プラスチック運搬処分工</v>
          </cell>
          <cell r="D210" t="str">
            <v>白石区　13.5km　公清企業</v>
          </cell>
          <cell r="E210">
            <v>1</v>
          </cell>
          <cell r="F210" t="str">
            <v>t</v>
          </cell>
          <cell r="G210">
            <v>89070</v>
          </cell>
          <cell r="H210">
            <v>0</v>
          </cell>
          <cell r="I210">
            <v>0</v>
          </cell>
          <cell r="J210">
            <v>208</v>
          </cell>
          <cell r="P210">
            <v>208</v>
          </cell>
          <cell r="Q210" t="str">
            <v>単-208</v>
          </cell>
          <cell r="W210">
            <v>0</v>
          </cell>
          <cell r="X210">
            <v>0</v>
          </cell>
          <cell r="Y210">
            <v>208</v>
          </cell>
        </row>
        <row r="211">
          <cell r="A211">
            <v>209</v>
          </cell>
          <cell r="B211" t="str">
            <v>単-209</v>
          </cell>
          <cell r="C211" t="str">
            <v>廃プラスチック運搬処分工</v>
          </cell>
          <cell r="D211" t="str">
            <v>厚別区　17.4km　公清企業</v>
          </cell>
          <cell r="E211">
            <v>1</v>
          </cell>
          <cell r="F211" t="str">
            <v>t</v>
          </cell>
          <cell r="G211">
            <v>102400</v>
          </cell>
          <cell r="H211">
            <v>0</v>
          </cell>
          <cell r="I211">
            <v>0</v>
          </cell>
          <cell r="J211">
            <v>209</v>
          </cell>
          <cell r="P211">
            <v>209</v>
          </cell>
          <cell r="Q211" t="str">
            <v>単-209</v>
          </cell>
          <cell r="W211">
            <v>0</v>
          </cell>
          <cell r="X211">
            <v>0</v>
          </cell>
          <cell r="Y211">
            <v>209</v>
          </cell>
        </row>
        <row r="212">
          <cell r="A212">
            <v>210</v>
          </cell>
          <cell r="B212" t="str">
            <v>単-210</v>
          </cell>
          <cell r="C212" t="str">
            <v>廃プラスチック運搬処分工</v>
          </cell>
          <cell r="D212" t="str">
            <v>清田区　19.0km　公清企業</v>
          </cell>
          <cell r="E212">
            <v>1</v>
          </cell>
          <cell r="F212" t="str">
            <v>t</v>
          </cell>
          <cell r="G212">
            <v>102400</v>
          </cell>
          <cell r="H212">
            <v>0</v>
          </cell>
          <cell r="I212">
            <v>0</v>
          </cell>
          <cell r="J212">
            <v>210</v>
          </cell>
          <cell r="P212">
            <v>210</v>
          </cell>
          <cell r="Q212" t="str">
            <v>単-210</v>
          </cell>
          <cell r="W212">
            <v>0</v>
          </cell>
          <cell r="X212">
            <v>0</v>
          </cell>
          <cell r="Y212">
            <v>210</v>
          </cell>
        </row>
        <row r="213">
          <cell r="A213">
            <v>211</v>
          </cell>
          <cell r="B213" t="str">
            <v>単-211</v>
          </cell>
          <cell r="C213" t="str">
            <v>廃プラスチック運搬処分工</v>
          </cell>
          <cell r="D213" t="str">
            <v>豊平区　14.7km　札幌第一清掃</v>
          </cell>
          <cell r="E213">
            <v>1</v>
          </cell>
          <cell r="F213" t="str">
            <v>t</v>
          </cell>
          <cell r="G213">
            <v>102400</v>
          </cell>
          <cell r="H213">
            <v>0</v>
          </cell>
          <cell r="I213">
            <v>0</v>
          </cell>
          <cell r="J213">
            <v>211</v>
          </cell>
          <cell r="P213">
            <v>211</v>
          </cell>
          <cell r="Q213" t="str">
            <v>単-211</v>
          </cell>
          <cell r="W213">
            <v>0</v>
          </cell>
          <cell r="X213">
            <v>0</v>
          </cell>
          <cell r="Y213">
            <v>211</v>
          </cell>
        </row>
        <row r="214">
          <cell r="A214">
            <v>212</v>
          </cell>
          <cell r="B214" t="str">
            <v>単-212</v>
          </cell>
          <cell r="C214" t="str">
            <v>廃プラスチック運搬処分工</v>
          </cell>
          <cell r="D214" t="str">
            <v>南　区　15.3km　札幌第一清掃</v>
          </cell>
          <cell r="E214">
            <v>1</v>
          </cell>
          <cell r="F214" t="str">
            <v>t</v>
          </cell>
          <cell r="G214">
            <v>102400</v>
          </cell>
          <cell r="H214">
            <v>0</v>
          </cell>
          <cell r="I214">
            <v>0</v>
          </cell>
          <cell r="J214">
            <v>212</v>
          </cell>
          <cell r="P214">
            <v>212</v>
          </cell>
          <cell r="Q214" t="str">
            <v>単-212</v>
          </cell>
          <cell r="W214">
            <v>0</v>
          </cell>
          <cell r="X214">
            <v>0</v>
          </cell>
          <cell r="Y214">
            <v>212</v>
          </cell>
        </row>
        <row r="215">
          <cell r="A215">
            <v>213</v>
          </cell>
          <cell r="B215" t="str">
            <v>単-213</v>
          </cell>
          <cell r="C215" t="str">
            <v>濁水運搬処分工</v>
          </cell>
          <cell r="D215" t="str">
            <v>中央区　16.4km　エコパーク</v>
          </cell>
          <cell r="E215">
            <v>1</v>
          </cell>
          <cell r="F215" t="str">
            <v>t</v>
          </cell>
          <cell r="G215">
            <v>60710</v>
          </cell>
          <cell r="H215">
            <v>0</v>
          </cell>
          <cell r="I215">
            <v>0</v>
          </cell>
          <cell r="J215">
            <v>213</v>
          </cell>
          <cell r="P215">
            <v>213</v>
          </cell>
          <cell r="Q215" t="str">
            <v>単-213</v>
          </cell>
          <cell r="W215">
            <v>0</v>
          </cell>
          <cell r="X215">
            <v>0</v>
          </cell>
          <cell r="Y215">
            <v>213</v>
          </cell>
        </row>
        <row r="216">
          <cell r="A216">
            <v>214</v>
          </cell>
          <cell r="B216" t="str">
            <v>単-214</v>
          </cell>
          <cell r="C216" t="str">
            <v>濁水運搬処分工</v>
          </cell>
          <cell r="D216" t="str">
            <v>北　区　12.2km　エコパーク</v>
          </cell>
          <cell r="E216">
            <v>1</v>
          </cell>
          <cell r="F216" t="str">
            <v>t</v>
          </cell>
          <cell r="G216">
            <v>47430</v>
          </cell>
          <cell r="H216">
            <v>0</v>
          </cell>
          <cell r="I216">
            <v>0</v>
          </cell>
          <cell r="J216">
            <v>214</v>
          </cell>
          <cell r="P216">
            <v>214</v>
          </cell>
          <cell r="Q216" t="str">
            <v>単-214</v>
          </cell>
          <cell r="W216">
            <v>0</v>
          </cell>
          <cell r="X216">
            <v>0</v>
          </cell>
          <cell r="Y216">
            <v>214</v>
          </cell>
        </row>
        <row r="217">
          <cell r="A217">
            <v>215</v>
          </cell>
          <cell r="B217" t="str">
            <v>単-215</v>
          </cell>
          <cell r="C217" t="str">
            <v>濁水運搬処分工</v>
          </cell>
          <cell r="D217" t="str">
            <v>東　区　11.9km　エコパーク</v>
          </cell>
          <cell r="E217">
            <v>1</v>
          </cell>
          <cell r="F217" t="str">
            <v>t</v>
          </cell>
          <cell r="G217">
            <v>47430</v>
          </cell>
          <cell r="H217">
            <v>0</v>
          </cell>
          <cell r="I217">
            <v>0</v>
          </cell>
          <cell r="J217">
            <v>215</v>
          </cell>
          <cell r="P217">
            <v>215</v>
          </cell>
          <cell r="Q217" t="str">
            <v>単-215</v>
          </cell>
          <cell r="W217">
            <v>0</v>
          </cell>
          <cell r="X217">
            <v>0</v>
          </cell>
          <cell r="Y217">
            <v>215</v>
          </cell>
        </row>
        <row r="218">
          <cell r="A218">
            <v>216</v>
          </cell>
          <cell r="B218" t="str">
            <v>単-216</v>
          </cell>
          <cell r="C218" t="str">
            <v>濁水運搬処分工</v>
          </cell>
          <cell r="D218" t="str">
            <v>西　区　16.5km　エコパーク</v>
          </cell>
          <cell r="E218">
            <v>1</v>
          </cell>
          <cell r="F218" t="str">
            <v>t</v>
          </cell>
          <cell r="G218">
            <v>60710</v>
          </cell>
          <cell r="H218">
            <v>0</v>
          </cell>
          <cell r="I218">
            <v>0</v>
          </cell>
          <cell r="J218">
            <v>216</v>
          </cell>
          <cell r="P218">
            <v>216</v>
          </cell>
          <cell r="Q218" t="str">
            <v>単-216</v>
          </cell>
          <cell r="W218">
            <v>0</v>
          </cell>
          <cell r="X218">
            <v>0</v>
          </cell>
          <cell r="Y218">
            <v>216</v>
          </cell>
        </row>
        <row r="219">
          <cell r="A219">
            <v>217</v>
          </cell>
          <cell r="B219" t="str">
            <v>単-217</v>
          </cell>
          <cell r="C219" t="str">
            <v>濁水運搬処分工</v>
          </cell>
          <cell r="D219" t="str">
            <v>手稲区　20.8km　エコパーク</v>
          </cell>
          <cell r="E219">
            <v>1</v>
          </cell>
          <cell r="F219" t="str">
            <v>t</v>
          </cell>
          <cell r="G219">
            <v>76360</v>
          </cell>
          <cell r="H219">
            <v>0</v>
          </cell>
          <cell r="I219">
            <v>0</v>
          </cell>
          <cell r="J219">
            <v>217</v>
          </cell>
          <cell r="P219">
            <v>217</v>
          </cell>
          <cell r="Q219" t="str">
            <v>単-217</v>
          </cell>
          <cell r="W219">
            <v>0</v>
          </cell>
          <cell r="X219">
            <v>0</v>
          </cell>
          <cell r="Y219">
            <v>217</v>
          </cell>
        </row>
        <row r="220">
          <cell r="A220">
            <v>218</v>
          </cell>
          <cell r="B220" t="str">
            <v>単-218</v>
          </cell>
          <cell r="C220" t="str">
            <v>濁水運搬処分工</v>
          </cell>
          <cell r="D220" t="str">
            <v>白石区　13.5km　エコパーク</v>
          </cell>
          <cell r="E220">
            <v>1</v>
          </cell>
          <cell r="F220" t="str">
            <v>t</v>
          </cell>
          <cell r="G220">
            <v>47430</v>
          </cell>
          <cell r="H220">
            <v>0</v>
          </cell>
          <cell r="I220">
            <v>0</v>
          </cell>
          <cell r="J220">
            <v>218</v>
          </cell>
          <cell r="P220">
            <v>218</v>
          </cell>
          <cell r="Q220" t="str">
            <v>単-218</v>
          </cell>
          <cell r="W220">
            <v>0</v>
          </cell>
          <cell r="X220">
            <v>0</v>
          </cell>
          <cell r="Y220">
            <v>218</v>
          </cell>
        </row>
        <row r="221">
          <cell r="A221">
            <v>219</v>
          </cell>
          <cell r="B221" t="str">
            <v>単-219</v>
          </cell>
          <cell r="C221" t="str">
            <v>濁水運搬処分工</v>
          </cell>
          <cell r="D221" t="str">
            <v>厚別区　17.4km　エコパーク</v>
          </cell>
          <cell r="E221">
            <v>1</v>
          </cell>
          <cell r="F221" t="str">
            <v>t</v>
          </cell>
          <cell r="G221">
            <v>60710</v>
          </cell>
          <cell r="H221">
            <v>0</v>
          </cell>
          <cell r="I221">
            <v>0</v>
          </cell>
          <cell r="J221">
            <v>219</v>
          </cell>
          <cell r="P221">
            <v>219</v>
          </cell>
          <cell r="Q221" t="str">
            <v>単-219</v>
          </cell>
          <cell r="W221">
            <v>0</v>
          </cell>
          <cell r="X221">
            <v>0</v>
          </cell>
          <cell r="Y221">
            <v>219</v>
          </cell>
        </row>
        <row r="222">
          <cell r="A222">
            <v>220</v>
          </cell>
          <cell r="B222" t="str">
            <v>単-220</v>
          </cell>
          <cell r="C222" t="str">
            <v>濁水運搬処分工</v>
          </cell>
          <cell r="D222" t="str">
            <v>清田区　19.0km　エコパーク</v>
          </cell>
          <cell r="E222">
            <v>1</v>
          </cell>
          <cell r="F222" t="str">
            <v>t</v>
          </cell>
          <cell r="G222">
            <v>60710</v>
          </cell>
          <cell r="H222">
            <v>0</v>
          </cell>
          <cell r="I222">
            <v>0</v>
          </cell>
          <cell r="J222">
            <v>220</v>
          </cell>
          <cell r="P222">
            <v>220</v>
          </cell>
          <cell r="Q222" t="str">
            <v>単-220</v>
          </cell>
          <cell r="W222">
            <v>0</v>
          </cell>
          <cell r="X222">
            <v>0</v>
          </cell>
          <cell r="Y222">
            <v>220</v>
          </cell>
        </row>
        <row r="223">
          <cell r="A223">
            <v>221</v>
          </cell>
          <cell r="B223" t="str">
            <v>単-221</v>
          </cell>
          <cell r="C223" t="str">
            <v>濁水運搬処分工</v>
          </cell>
          <cell r="D223" t="str">
            <v>豊平区　15.7km　エコパーク</v>
          </cell>
          <cell r="E223">
            <v>1</v>
          </cell>
          <cell r="F223" t="str">
            <v>t</v>
          </cell>
          <cell r="G223">
            <v>60710</v>
          </cell>
          <cell r="H223">
            <v>0</v>
          </cell>
          <cell r="I223">
            <v>0</v>
          </cell>
          <cell r="J223">
            <v>221</v>
          </cell>
          <cell r="P223">
            <v>221</v>
          </cell>
          <cell r="Q223" t="str">
            <v>単-221</v>
          </cell>
          <cell r="W223">
            <v>0</v>
          </cell>
          <cell r="X223">
            <v>0</v>
          </cell>
          <cell r="Y223">
            <v>221</v>
          </cell>
        </row>
        <row r="224">
          <cell r="A224">
            <v>222</v>
          </cell>
          <cell r="B224" t="str">
            <v>単-222</v>
          </cell>
          <cell r="C224" t="str">
            <v>濁水運搬処分工</v>
          </cell>
          <cell r="D224" t="str">
            <v>南　区　22.6km　エコパーク</v>
          </cell>
          <cell r="E224">
            <v>1</v>
          </cell>
          <cell r="F224" t="str">
            <v>t</v>
          </cell>
          <cell r="G224">
            <v>76360</v>
          </cell>
          <cell r="H224">
            <v>0</v>
          </cell>
          <cell r="I224">
            <v>0</v>
          </cell>
          <cell r="J224">
            <v>222</v>
          </cell>
          <cell r="P224">
            <v>222</v>
          </cell>
          <cell r="Q224" t="str">
            <v>単-222</v>
          </cell>
          <cell r="W224">
            <v>0</v>
          </cell>
          <cell r="X224">
            <v>0</v>
          </cell>
          <cell r="Y224">
            <v>222</v>
          </cell>
        </row>
        <row r="225">
          <cell r="A225">
            <v>223</v>
          </cell>
          <cell r="B225" t="str">
            <v>単-223</v>
          </cell>
          <cell r="C225" t="str">
            <v>下水道汚泥等運搬工</v>
          </cell>
          <cell r="D225" t="str">
            <v>4t　中央区　14.8km　沈砂洗浄センター</v>
          </cell>
          <cell r="E225">
            <v>1</v>
          </cell>
          <cell r="F225" t="str">
            <v>回</v>
          </cell>
          <cell r="G225">
            <v>10620</v>
          </cell>
          <cell r="H225">
            <v>0</v>
          </cell>
          <cell r="I225">
            <v>0</v>
          </cell>
          <cell r="J225">
            <v>223</v>
          </cell>
          <cell r="P225">
            <v>223</v>
          </cell>
          <cell r="Q225" t="str">
            <v>単-223</v>
          </cell>
          <cell r="W225">
            <v>0</v>
          </cell>
          <cell r="X225">
            <v>0</v>
          </cell>
          <cell r="Y225">
            <v>223</v>
          </cell>
        </row>
        <row r="226">
          <cell r="A226">
            <v>224</v>
          </cell>
          <cell r="B226" t="str">
            <v>単-224</v>
          </cell>
          <cell r="C226" t="str">
            <v>下水道汚泥等運搬工</v>
          </cell>
          <cell r="D226" t="str">
            <v>4t　北　区　12.3km　沈砂洗浄センター</v>
          </cell>
          <cell r="E226">
            <v>1</v>
          </cell>
          <cell r="F226" t="str">
            <v>回</v>
          </cell>
          <cell r="G226">
            <v>9214</v>
          </cell>
          <cell r="H226">
            <v>0</v>
          </cell>
          <cell r="I226">
            <v>0</v>
          </cell>
          <cell r="J226">
            <v>224</v>
          </cell>
          <cell r="P226">
            <v>224</v>
          </cell>
          <cell r="Q226" t="str">
            <v>単-224</v>
          </cell>
          <cell r="W226">
            <v>0</v>
          </cell>
          <cell r="X226">
            <v>0</v>
          </cell>
          <cell r="Y226">
            <v>224</v>
          </cell>
        </row>
        <row r="227">
          <cell r="A227">
            <v>225</v>
          </cell>
          <cell r="B227" t="str">
            <v>単-225</v>
          </cell>
          <cell r="C227" t="str">
            <v>下水道汚泥等運搬工</v>
          </cell>
          <cell r="D227" t="str">
            <v>4t　東　区　15.9km　沈砂洗浄センター</v>
          </cell>
          <cell r="E227">
            <v>1</v>
          </cell>
          <cell r="F227" t="str">
            <v>回</v>
          </cell>
          <cell r="G227">
            <v>11240</v>
          </cell>
          <cell r="H227">
            <v>0</v>
          </cell>
          <cell r="I227">
            <v>0</v>
          </cell>
          <cell r="J227">
            <v>225</v>
          </cell>
          <cell r="P227">
            <v>225</v>
          </cell>
          <cell r="Q227" t="str">
            <v>単-225</v>
          </cell>
          <cell r="W227">
            <v>0</v>
          </cell>
          <cell r="X227">
            <v>0</v>
          </cell>
          <cell r="Y227">
            <v>225</v>
          </cell>
        </row>
        <row r="228">
          <cell r="A228">
            <v>226</v>
          </cell>
          <cell r="B228" t="str">
            <v>単-226</v>
          </cell>
          <cell r="C228" t="str">
            <v>下水道汚泥等運搬工</v>
          </cell>
          <cell r="D228" t="str">
            <v>4t　西　区　12.1km　沈砂洗浄センター</v>
          </cell>
          <cell r="E228">
            <v>1</v>
          </cell>
          <cell r="F228" t="str">
            <v>回</v>
          </cell>
          <cell r="G228">
            <v>9110</v>
          </cell>
          <cell r="H228">
            <v>0</v>
          </cell>
          <cell r="I228">
            <v>0</v>
          </cell>
          <cell r="J228">
            <v>226</v>
          </cell>
          <cell r="P228">
            <v>226</v>
          </cell>
          <cell r="Q228" t="str">
            <v>単-226</v>
          </cell>
          <cell r="W228">
            <v>0</v>
          </cell>
          <cell r="X228">
            <v>0</v>
          </cell>
          <cell r="Y228">
            <v>226</v>
          </cell>
        </row>
        <row r="229">
          <cell r="A229">
            <v>227</v>
          </cell>
          <cell r="B229" t="str">
            <v>単-227</v>
          </cell>
          <cell r="C229" t="str">
            <v>下水道汚泥等運搬工</v>
          </cell>
          <cell r="D229" t="str">
            <v>4t　手稲区　4.1km　沈砂洗浄センター</v>
          </cell>
          <cell r="E229">
            <v>1</v>
          </cell>
          <cell r="F229" t="str">
            <v>回</v>
          </cell>
          <cell r="G229">
            <v>4659</v>
          </cell>
          <cell r="H229">
            <v>0</v>
          </cell>
          <cell r="I229">
            <v>0</v>
          </cell>
          <cell r="J229">
            <v>227</v>
          </cell>
          <cell r="P229">
            <v>227</v>
          </cell>
          <cell r="Q229" t="str">
            <v>単-227</v>
          </cell>
          <cell r="W229">
            <v>0</v>
          </cell>
          <cell r="X229">
            <v>0</v>
          </cell>
          <cell r="Y229">
            <v>227</v>
          </cell>
        </row>
        <row r="230">
          <cell r="A230">
            <v>228</v>
          </cell>
          <cell r="B230" t="str">
            <v>単-228</v>
          </cell>
          <cell r="C230" t="str">
            <v>下水道汚泥等運搬工</v>
          </cell>
          <cell r="D230" t="str">
            <v>4t　白石区　21.4km　沈砂洗浄センター</v>
          </cell>
          <cell r="E230">
            <v>1</v>
          </cell>
          <cell r="F230" t="str">
            <v>回</v>
          </cell>
          <cell r="G230">
            <v>14290</v>
          </cell>
          <cell r="H230">
            <v>0</v>
          </cell>
          <cell r="I230">
            <v>0</v>
          </cell>
          <cell r="J230">
            <v>228</v>
          </cell>
          <cell r="P230">
            <v>228</v>
          </cell>
          <cell r="Q230" t="str">
            <v>単-228</v>
          </cell>
          <cell r="W230">
            <v>0</v>
          </cell>
          <cell r="X230">
            <v>0</v>
          </cell>
          <cell r="Y230">
            <v>228</v>
          </cell>
        </row>
        <row r="231">
          <cell r="A231">
            <v>229</v>
          </cell>
          <cell r="B231" t="str">
            <v>単-229</v>
          </cell>
          <cell r="C231" t="str">
            <v>下水道汚泥等運搬工</v>
          </cell>
          <cell r="D231" t="str">
            <v>4t　厚別区　27.9km　沈砂洗浄センター</v>
          </cell>
          <cell r="E231">
            <v>1</v>
          </cell>
          <cell r="F231" t="str">
            <v>回</v>
          </cell>
          <cell r="G231">
            <v>17910</v>
          </cell>
          <cell r="H231">
            <v>0</v>
          </cell>
          <cell r="I231">
            <v>0</v>
          </cell>
          <cell r="J231">
            <v>229</v>
          </cell>
          <cell r="P231">
            <v>229</v>
          </cell>
          <cell r="Q231" t="str">
            <v>単-229</v>
          </cell>
          <cell r="W231">
            <v>0</v>
          </cell>
          <cell r="X231">
            <v>0</v>
          </cell>
          <cell r="Y231">
            <v>229</v>
          </cell>
        </row>
        <row r="232">
          <cell r="A232">
            <v>230</v>
          </cell>
          <cell r="B232" t="str">
            <v>単-230</v>
          </cell>
          <cell r="C232" t="str">
            <v>下水道汚泥等運搬工</v>
          </cell>
          <cell r="D232" t="str">
            <v>4t　清田区　26.8km　沈砂洗浄センター</v>
          </cell>
          <cell r="E232">
            <v>1</v>
          </cell>
          <cell r="F232" t="str">
            <v>回</v>
          </cell>
          <cell r="G232">
            <v>17290</v>
          </cell>
          <cell r="H232">
            <v>0</v>
          </cell>
          <cell r="I232">
            <v>0</v>
          </cell>
          <cell r="J232">
            <v>230</v>
          </cell>
          <cell r="P232">
            <v>230</v>
          </cell>
          <cell r="Q232" t="str">
            <v>単-230</v>
          </cell>
          <cell r="W232">
            <v>0</v>
          </cell>
          <cell r="X232">
            <v>0</v>
          </cell>
          <cell r="Y232">
            <v>230</v>
          </cell>
        </row>
        <row r="233">
          <cell r="A233">
            <v>231</v>
          </cell>
          <cell r="B233" t="str">
            <v>単-231</v>
          </cell>
          <cell r="C233" t="str">
            <v>下水道汚泥等運搬工</v>
          </cell>
          <cell r="D233" t="str">
            <v>4t　豊平区　21.5km　沈砂洗浄センター</v>
          </cell>
          <cell r="E233">
            <v>1</v>
          </cell>
          <cell r="F233" t="str">
            <v>回</v>
          </cell>
          <cell r="G233">
            <v>14340</v>
          </cell>
          <cell r="H233">
            <v>0</v>
          </cell>
          <cell r="I233">
            <v>0</v>
          </cell>
          <cell r="J233">
            <v>231</v>
          </cell>
          <cell r="P233">
            <v>231</v>
          </cell>
          <cell r="Q233" t="str">
            <v>単-231</v>
          </cell>
          <cell r="W233">
            <v>0</v>
          </cell>
          <cell r="X233">
            <v>0</v>
          </cell>
          <cell r="Y233">
            <v>231</v>
          </cell>
        </row>
        <row r="234">
          <cell r="A234">
            <v>232</v>
          </cell>
          <cell r="B234" t="str">
            <v>単-232</v>
          </cell>
          <cell r="C234" t="str">
            <v>下水道汚泥等運搬工</v>
          </cell>
          <cell r="D234" t="str">
            <v>4t　南　区　22.3km　沈砂洗浄センター</v>
          </cell>
          <cell r="E234">
            <v>1</v>
          </cell>
          <cell r="F234" t="str">
            <v>回</v>
          </cell>
          <cell r="G234">
            <v>14810</v>
          </cell>
          <cell r="H234">
            <v>0</v>
          </cell>
          <cell r="I234">
            <v>0</v>
          </cell>
          <cell r="J234">
            <v>232</v>
          </cell>
          <cell r="P234">
            <v>232</v>
          </cell>
          <cell r="Q234" t="str">
            <v>単-232</v>
          </cell>
          <cell r="W234">
            <v>0</v>
          </cell>
          <cell r="X234">
            <v>0</v>
          </cell>
          <cell r="Y234">
            <v>232</v>
          </cell>
        </row>
        <row r="235">
          <cell r="A235">
            <v>233</v>
          </cell>
          <cell r="B235" t="str">
            <v>単-233</v>
          </cell>
          <cell r="C235" t="str">
            <v>下水道汚泥等運搬工</v>
          </cell>
          <cell r="D235" t="str">
            <v>8t　中央区　14.8km　沈砂洗浄センター</v>
          </cell>
          <cell r="E235">
            <v>1</v>
          </cell>
          <cell r="F235" t="str">
            <v>回</v>
          </cell>
          <cell r="G235">
            <v>18600</v>
          </cell>
          <cell r="H235">
            <v>0</v>
          </cell>
          <cell r="I235">
            <v>0</v>
          </cell>
          <cell r="J235">
            <v>233</v>
          </cell>
          <cell r="P235">
            <v>233</v>
          </cell>
          <cell r="Q235" t="str">
            <v>単-233</v>
          </cell>
          <cell r="W235">
            <v>0</v>
          </cell>
          <cell r="X235">
            <v>0</v>
          </cell>
          <cell r="Y235">
            <v>233</v>
          </cell>
        </row>
        <row r="236">
          <cell r="A236">
            <v>234</v>
          </cell>
          <cell r="B236" t="str">
            <v>単-234</v>
          </cell>
          <cell r="C236" t="str">
            <v>下水道汚泥等運搬工</v>
          </cell>
          <cell r="D236" t="str">
            <v>8t　北　区　12.3km　沈砂洗浄センター</v>
          </cell>
          <cell r="E236">
            <v>1</v>
          </cell>
          <cell r="F236" t="str">
            <v>回</v>
          </cell>
          <cell r="G236">
            <v>16150</v>
          </cell>
          <cell r="H236">
            <v>0</v>
          </cell>
          <cell r="I236">
            <v>0</v>
          </cell>
          <cell r="J236">
            <v>234</v>
          </cell>
          <cell r="P236">
            <v>234</v>
          </cell>
          <cell r="Q236" t="str">
            <v>単-234</v>
          </cell>
          <cell r="W236">
            <v>0</v>
          </cell>
          <cell r="X236">
            <v>0</v>
          </cell>
          <cell r="Y236">
            <v>234</v>
          </cell>
        </row>
        <row r="237">
          <cell r="A237">
            <v>235</v>
          </cell>
          <cell r="B237" t="str">
            <v>単-235</v>
          </cell>
          <cell r="C237" t="str">
            <v>下水道汚泥等運搬工</v>
          </cell>
          <cell r="D237" t="str">
            <v>8t　東　区　15.9km　沈砂洗浄センター</v>
          </cell>
          <cell r="E237">
            <v>1</v>
          </cell>
          <cell r="F237" t="str">
            <v>回</v>
          </cell>
          <cell r="G237">
            <v>19690</v>
          </cell>
          <cell r="H237">
            <v>0</v>
          </cell>
          <cell r="I237">
            <v>0</v>
          </cell>
          <cell r="J237">
            <v>235</v>
          </cell>
          <cell r="P237">
            <v>235</v>
          </cell>
          <cell r="Q237" t="str">
            <v>単-235</v>
          </cell>
          <cell r="W237">
            <v>0</v>
          </cell>
          <cell r="X237">
            <v>0</v>
          </cell>
          <cell r="Y237">
            <v>235</v>
          </cell>
        </row>
        <row r="238">
          <cell r="A238">
            <v>236</v>
          </cell>
          <cell r="B238" t="str">
            <v>単-236</v>
          </cell>
          <cell r="C238" t="str">
            <v>下水道汚泥等運搬工</v>
          </cell>
          <cell r="D238" t="str">
            <v>8t　西　区　12.1km　沈砂洗浄センター</v>
          </cell>
          <cell r="E238">
            <v>1</v>
          </cell>
          <cell r="F238" t="str">
            <v>回</v>
          </cell>
          <cell r="G238">
            <v>15970</v>
          </cell>
          <cell r="H238">
            <v>0</v>
          </cell>
          <cell r="I238">
            <v>0</v>
          </cell>
          <cell r="J238">
            <v>236</v>
          </cell>
          <cell r="P238">
            <v>236</v>
          </cell>
          <cell r="Q238" t="str">
            <v>単-236</v>
          </cell>
          <cell r="W238">
            <v>0</v>
          </cell>
          <cell r="X238">
            <v>0</v>
          </cell>
          <cell r="Y238">
            <v>236</v>
          </cell>
        </row>
        <row r="239">
          <cell r="A239">
            <v>237</v>
          </cell>
          <cell r="B239" t="str">
            <v>単-237</v>
          </cell>
          <cell r="C239" t="str">
            <v>下水道汚泥等運搬工</v>
          </cell>
          <cell r="D239" t="str">
            <v>8t　手稲区　4.1km　沈砂洗浄センター</v>
          </cell>
          <cell r="E239">
            <v>1</v>
          </cell>
          <cell r="F239" t="str">
            <v>回</v>
          </cell>
          <cell r="G239">
            <v>8164</v>
          </cell>
          <cell r="H239">
            <v>0</v>
          </cell>
          <cell r="I239">
            <v>0</v>
          </cell>
          <cell r="J239">
            <v>237</v>
          </cell>
          <cell r="P239">
            <v>237</v>
          </cell>
          <cell r="Q239" t="str">
            <v>単-237</v>
          </cell>
          <cell r="W239">
            <v>0</v>
          </cell>
          <cell r="X239">
            <v>0</v>
          </cell>
          <cell r="Y239">
            <v>237</v>
          </cell>
        </row>
        <row r="240">
          <cell r="A240">
            <v>238</v>
          </cell>
          <cell r="B240" t="str">
            <v>単-238</v>
          </cell>
          <cell r="C240" t="str">
            <v>下水道汚泥等運搬工</v>
          </cell>
          <cell r="D240" t="str">
            <v>8t　白石区　21.4km　沈砂洗浄センター</v>
          </cell>
          <cell r="E240">
            <v>1</v>
          </cell>
          <cell r="F240" t="str">
            <v>回</v>
          </cell>
          <cell r="G240">
            <v>25040</v>
          </cell>
          <cell r="H240">
            <v>0</v>
          </cell>
          <cell r="I240">
            <v>0</v>
          </cell>
          <cell r="J240">
            <v>238</v>
          </cell>
          <cell r="P240">
            <v>238</v>
          </cell>
          <cell r="Q240" t="str">
            <v>単-238</v>
          </cell>
          <cell r="W240">
            <v>0</v>
          </cell>
          <cell r="X240">
            <v>0</v>
          </cell>
          <cell r="Y240">
            <v>238</v>
          </cell>
        </row>
        <row r="241">
          <cell r="A241">
            <v>239</v>
          </cell>
          <cell r="B241" t="str">
            <v>単-239</v>
          </cell>
          <cell r="C241" t="str">
            <v>下水道汚泥等運搬工</v>
          </cell>
          <cell r="D241" t="str">
            <v>8t　厚別区　27.9km　沈砂洗浄センター</v>
          </cell>
          <cell r="E241">
            <v>1</v>
          </cell>
          <cell r="F241" t="str">
            <v>回</v>
          </cell>
          <cell r="G241">
            <v>31390</v>
          </cell>
          <cell r="H241">
            <v>0</v>
          </cell>
          <cell r="I241">
            <v>0</v>
          </cell>
          <cell r="J241">
            <v>239</v>
          </cell>
          <cell r="P241">
            <v>239</v>
          </cell>
          <cell r="Q241" t="str">
            <v>単-239</v>
          </cell>
          <cell r="W241">
            <v>0</v>
          </cell>
          <cell r="X241">
            <v>0</v>
          </cell>
          <cell r="Y241">
            <v>239</v>
          </cell>
        </row>
        <row r="242">
          <cell r="A242">
            <v>240</v>
          </cell>
          <cell r="B242" t="str">
            <v>単-240</v>
          </cell>
          <cell r="C242" t="str">
            <v>下水道汚泥等運搬工</v>
          </cell>
          <cell r="D242" t="str">
            <v>8t　清田区　26.8km　沈砂洗浄センター</v>
          </cell>
          <cell r="E242">
            <v>1</v>
          </cell>
          <cell r="F242" t="str">
            <v>回</v>
          </cell>
          <cell r="G242">
            <v>30300</v>
          </cell>
          <cell r="H242">
            <v>0</v>
          </cell>
          <cell r="I242">
            <v>0</v>
          </cell>
          <cell r="J242">
            <v>240</v>
          </cell>
          <cell r="P242">
            <v>240</v>
          </cell>
          <cell r="Q242" t="str">
            <v>単-240</v>
          </cell>
          <cell r="W242">
            <v>0</v>
          </cell>
          <cell r="X242">
            <v>0</v>
          </cell>
          <cell r="Y242">
            <v>240</v>
          </cell>
        </row>
        <row r="243">
          <cell r="A243">
            <v>241</v>
          </cell>
          <cell r="B243" t="str">
            <v>単-241</v>
          </cell>
          <cell r="C243" t="str">
            <v>下水道汚泥等運搬工</v>
          </cell>
          <cell r="D243" t="str">
            <v>8t　豊平区　21.5km　沈砂洗浄センター</v>
          </cell>
          <cell r="E243">
            <v>1</v>
          </cell>
          <cell r="F243" t="str">
            <v>回</v>
          </cell>
          <cell r="G243">
            <v>25130</v>
          </cell>
          <cell r="H243">
            <v>0</v>
          </cell>
          <cell r="I243">
            <v>0</v>
          </cell>
          <cell r="J243">
            <v>241</v>
          </cell>
          <cell r="P243">
            <v>241</v>
          </cell>
          <cell r="Q243" t="str">
            <v>単-241</v>
          </cell>
          <cell r="W243">
            <v>0</v>
          </cell>
          <cell r="X243">
            <v>0</v>
          </cell>
          <cell r="Y243">
            <v>241</v>
          </cell>
        </row>
        <row r="244">
          <cell r="A244">
            <v>242</v>
          </cell>
          <cell r="B244" t="str">
            <v>単-242</v>
          </cell>
          <cell r="C244" t="str">
            <v>下水道汚泥等運搬工</v>
          </cell>
          <cell r="D244" t="str">
            <v>8t　南　区　22.3km　沈砂洗浄センター</v>
          </cell>
          <cell r="E244">
            <v>1</v>
          </cell>
          <cell r="F244" t="str">
            <v>回</v>
          </cell>
          <cell r="G244">
            <v>25950</v>
          </cell>
          <cell r="H244">
            <v>0</v>
          </cell>
          <cell r="I244">
            <v>0</v>
          </cell>
          <cell r="J244">
            <v>242</v>
          </cell>
          <cell r="P244">
            <v>242</v>
          </cell>
          <cell r="Q244" t="str">
            <v>単-242</v>
          </cell>
          <cell r="W244">
            <v>0</v>
          </cell>
          <cell r="X244">
            <v>0</v>
          </cell>
          <cell r="Y244">
            <v>242</v>
          </cell>
        </row>
        <row r="245">
          <cell r="A245">
            <v>243</v>
          </cell>
          <cell r="B245" t="str">
            <v>単-243</v>
          </cell>
          <cell r="C245" t="str">
            <v>コンクリートくず等運搬工</v>
          </cell>
          <cell r="D245" t="str">
            <v>中央区　16.4km　エコパーク</v>
          </cell>
          <cell r="E245">
            <v>1</v>
          </cell>
          <cell r="F245" t="str">
            <v>回</v>
          </cell>
          <cell r="G245">
            <v>4326</v>
          </cell>
          <cell r="H245">
            <v>0</v>
          </cell>
          <cell r="I245">
            <v>0</v>
          </cell>
          <cell r="J245">
            <v>243</v>
          </cell>
          <cell r="P245">
            <v>243</v>
          </cell>
          <cell r="Q245" t="str">
            <v>単-243</v>
          </cell>
          <cell r="W245">
            <v>0</v>
          </cell>
          <cell r="X245">
            <v>0</v>
          </cell>
          <cell r="Y245">
            <v>243</v>
          </cell>
        </row>
        <row r="246">
          <cell r="A246">
            <v>244</v>
          </cell>
          <cell r="B246" t="str">
            <v>単-244</v>
          </cell>
          <cell r="C246" t="str">
            <v>コンクリートくず等運搬工</v>
          </cell>
          <cell r="D246" t="str">
            <v>北　区　12.2km　エコパーク</v>
          </cell>
          <cell r="E246">
            <v>1</v>
          </cell>
          <cell r="F246" t="str">
            <v>回</v>
          </cell>
          <cell r="G246">
            <v>3468</v>
          </cell>
          <cell r="H246">
            <v>0</v>
          </cell>
          <cell r="I246">
            <v>0</v>
          </cell>
          <cell r="J246">
            <v>244</v>
          </cell>
          <cell r="P246">
            <v>244</v>
          </cell>
          <cell r="Q246" t="str">
            <v>単-244</v>
          </cell>
          <cell r="W246">
            <v>0</v>
          </cell>
          <cell r="X246">
            <v>0</v>
          </cell>
          <cell r="Y246">
            <v>244</v>
          </cell>
        </row>
        <row r="247">
          <cell r="A247">
            <v>245</v>
          </cell>
          <cell r="B247" t="str">
            <v>単-245</v>
          </cell>
          <cell r="C247" t="str">
            <v>コンクリートくず等運搬工</v>
          </cell>
          <cell r="D247" t="str">
            <v>東　区　11.9km　エコパーク</v>
          </cell>
          <cell r="E247">
            <v>1</v>
          </cell>
          <cell r="F247" t="str">
            <v>回</v>
          </cell>
          <cell r="G247">
            <v>3431</v>
          </cell>
          <cell r="H247">
            <v>0</v>
          </cell>
          <cell r="I247">
            <v>0</v>
          </cell>
          <cell r="J247">
            <v>245</v>
          </cell>
          <cell r="P247">
            <v>245</v>
          </cell>
          <cell r="Q247" t="str">
            <v>単-245</v>
          </cell>
          <cell r="W247">
            <v>0</v>
          </cell>
          <cell r="X247">
            <v>0</v>
          </cell>
          <cell r="Y247">
            <v>245</v>
          </cell>
        </row>
        <row r="248">
          <cell r="A248">
            <v>246</v>
          </cell>
          <cell r="B248" t="str">
            <v>単-246</v>
          </cell>
          <cell r="C248" t="str">
            <v>コンクリートくず等運搬工</v>
          </cell>
          <cell r="D248" t="str">
            <v>西　区　16.5km　エコパーク</v>
          </cell>
          <cell r="E248">
            <v>1</v>
          </cell>
          <cell r="F248" t="str">
            <v>回</v>
          </cell>
          <cell r="G248">
            <v>4326</v>
          </cell>
          <cell r="H248">
            <v>0</v>
          </cell>
          <cell r="I248">
            <v>0</v>
          </cell>
          <cell r="J248">
            <v>246</v>
          </cell>
          <cell r="P248">
            <v>246</v>
          </cell>
          <cell r="Q248" t="str">
            <v>単-246</v>
          </cell>
          <cell r="W248">
            <v>0</v>
          </cell>
          <cell r="X248">
            <v>0</v>
          </cell>
          <cell r="Y248">
            <v>246</v>
          </cell>
        </row>
        <row r="249">
          <cell r="A249">
            <v>247</v>
          </cell>
          <cell r="B249" t="str">
            <v>単-247</v>
          </cell>
          <cell r="C249" t="str">
            <v>コンクリートくず等運搬工</v>
          </cell>
          <cell r="D249" t="str">
            <v>手稲区　20.8km　エコパーク</v>
          </cell>
          <cell r="E249">
            <v>1</v>
          </cell>
          <cell r="F249" t="str">
            <v>回</v>
          </cell>
          <cell r="G249">
            <v>5184</v>
          </cell>
          <cell r="H249">
            <v>0</v>
          </cell>
          <cell r="I249">
            <v>0</v>
          </cell>
          <cell r="J249">
            <v>247</v>
          </cell>
          <cell r="P249">
            <v>247</v>
          </cell>
          <cell r="Q249" t="str">
            <v>単-247</v>
          </cell>
          <cell r="W249">
            <v>0</v>
          </cell>
          <cell r="X249">
            <v>0</v>
          </cell>
          <cell r="Y249">
            <v>247</v>
          </cell>
        </row>
        <row r="250">
          <cell r="A250">
            <v>248</v>
          </cell>
          <cell r="B250" t="str">
            <v>単-248</v>
          </cell>
          <cell r="C250" t="str">
            <v>コンクリートくず等運搬工</v>
          </cell>
          <cell r="D250" t="str">
            <v>白石区　13.5km　エコパーク</v>
          </cell>
          <cell r="E250">
            <v>1</v>
          </cell>
          <cell r="F250" t="str">
            <v>回</v>
          </cell>
          <cell r="G250">
            <v>3729</v>
          </cell>
          <cell r="H250">
            <v>0</v>
          </cell>
          <cell r="I250">
            <v>0</v>
          </cell>
          <cell r="J250">
            <v>248</v>
          </cell>
          <cell r="P250">
            <v>248</v>
          </cell>
          <cell r="Q250" t="str">
            <v>単-248</v>
          </cell>
          <cell r="W250">
            <v>0</v>
          </cell>
          <cell r="X250">
            <v>0</v>
          </cell>
          <cell r="Y250">
            <v>248</v>
          </cell>
        </row>
        <row r="251">
          <cell r="A251">
            <v>249</v>
          </cell>
          <cell r="B251" t="str">
            <v>単-249</v>
          </cell>
          <cell r="C251" t="str">
            <v>コンクリートくず等運搬工</v>
          </cell>
          <cell r="D251" t="str">
            <v>厚別区　17.4km　エコパーク</v>
          </cell>
          <cell r="E251">
            <v>1</v>
          </cell>
          <cell r="F251" t="str">
            <v>回</v>
          </cell>
          <cell r="G251">
            <v>4513</v>
          </cell>
          <cell r="H251">
            <v>0</v>
          </cell>
          <cell r="I251">
            <v>0</v>
          </cell>
          <cell r="J251">
            <v>249</v>
          </cell>
          <cell r="P251">
            <v>249</v>
          </cell>
          <cell r="Q251" t="str">
            <v>単-249</v>
          </cell>
          <cell r="W251">
            <v>0</v>
          </cell>
          <cell r="X251">
            <v>0</v>
          </cell>
          <cell r="Y251">
            <v>249</v>
          </cell>
        </row>
        <row r="252">
          <cell r="A252">
            <v>250</v>
          </cell>
          <cell r="B252" t="str">
            <v>単-250</v>
          </cell>
          <cell r="C252" t="str">
            <v>コンクリートくず等運搬工</v>
          </cell>
          <cell r="D252" t="str">
            <v>清田区　19.0km　エコパーク</v>
          </cell>
          <cell r="E252">
            <v>1</v>
          </cell>
          <cell r="F252" t="str">
            <v>回</v>
          </cell>
          <cell r="G252">
            <v>4848</v>
          </cell>
          <cell r="H252">
            <v>0</v>
          </cell>
          <cell r="I252">
            <v>0</v>
          </cell>
          <cell r="J252">
            <v>250</v>
          </cell>
          <cell r="P252">
            <v>250</v>
          </cell>
          <cell r="Q252" t="str">
            <v>単-250</v>
          </cell>
          <cell r="W252">
            <v>0</v>
          </cell>
          <cell r="X252">
            <v>0</v>
          </cell>
          <cell r="Y252">
            <v>250</v>
          </cell>
        </row>
        <row r="253">
          <cell r="A253">
            <v>251</v>
          </cell>
          <cell r="B253" t="str">
            <v>単-251</v>
          </cell>
          <cell r="C253" t="str">
            <v>コンクリートくず等運搬工</v>
          </cell>
          <cell r="D253" t="str">
            <v>豊平区　15.7km　エコパーク</v>
          </cell>
          <cell r="E253">
            <v>1</v>
          </cell>
          <cell r="F253" t="str">
            <v>回</v>
          </cell>
          <cell r="G253">
            <v>4177</v>
          </cell>
          <cell r="H253">
            <v>0</v>
          </cell>
          <cell r="I253">
            <v>0</v>
          </cell>
          <cell r="J253">
            <v>251</v>
          </cell>
        </row>
        <row r="254">
          <cell r="A254">
            <v>252</v>
          </cell>
          <cell r="B254" t="str">
            <v>単-252</v>
          </cell>
          <cell r="C254" t="str">
            <v>コンクリートくず等運搬工</v>
          </cell>
          <cell r="D254" t="str">
            <v>南　区　22.6km　エコパーク</v>
          </cell>
          <cell r="E254">
            <v>1</v>
          </cell>
          <cell r="F254" t="str">
            <v>回</v>
          </cell>
          <cell r="G254">
            <v>5557</v>
          </cell>
          <cell r="H254">
            <v>0</v>
          </cell>
          <cell r="I254">
            <v>0</v>
          </cell>
          <cell r="J254">
            <v>252</v>
          </cell>
        </row>
        <row r="255">
          <cell r="A255">
            <v>253</v>
          </cell>
          <cell r="B255" t="str">
            <v>単-253</v>
          </cell>
          <cell r="C255" t="str">
            <v>塵芥収集運搬工</v>
          </cell>
          <cell r="D255" t="str">
            <v>中央区　12.6km人力処理　堆積塵芥材料費（ネット）含む</v>
          </cell>
          <cell r="E255">
            <v>1</v>
          </cell>
          <cell r="F255" t="str">
            <v>m3</v>
          </cell>
          <cell r="G255">
            <v>5820</v>
          </cell>
          <cell r="H255">
            <v>0</v>
          </cell>
          <cell r="I255">
            <v>0</v>
          </cell>
          <cell r="J255">
            <v>253</v>
          </cell>
        </row>
        <row r="256">
          <cell r="A256">
            <v>254</v>
          </cell>
          <cell r="B256" t="str">
            <v>単-254</v>
          </cell>
          <cell r="C256" t="str">
            <v>塵芥収集運搬工</v>
          </cell>
          <cell r="D256" t="str">
            <v>北　区　12.8km人力処理　堆積塵芥材料費（ネット）含む</v>
          </cell>
          <cell r="E256">
            <v>1</v>
          </cell>
          <cell r="F256" t="str">
            <v>m3</v>
          </cell>
          <cell r="G256">
            <v>5820</v>
          </cell>
          <cell r="H256">
            <v>0</v>
          </cell>
          <cell r="I256">
            <v>0</v>
          </cell>
          <cell r="J256">
            <v>254</v>
          </cell>
        </row>
        <row r="257">
          <cell r="A257">
            <v>255</v>
          </cell>
          <cell r="B257" t="str">
            <v>単-255</v>
          </cell>
          <cell r="C257" t="str">
            <v>塵芥収集運搬工</v>
          </cell>
          <cell r="D257" t="str">
            <v>東　区　10.1km人力処理　堆積塵芥材料費（ネット）含む</v>
          </cell>
          <cell r="E257">
            <v>1</v>
          </cell>
          <cell r="F257" t="str">
            <v>m3</v>
          </cell>
          <cell r="G257">
            <v>5590</v>
          </cell>
          <cell r="H257">
            <v>0</v>
          </cell>
          <cell r="I257">
            <v>0</v>
          </cell>
          <cell r="J257">
            <v>255</v>
          </cell>
        </row>
        <row r="258">
          <cell r="A258">
            <v>256</v>
          </cell>
          <cell r="B258" t="str">
            <v>単-256</v>
          </cell>
          <cell r="C258" t="str">
            <v>塵芥収集運搬工</v>
          </cell>
          <cell r="D258" t="str">
            <v>西　区　16.3km人力処理　堆積塵芥材料費（ネット）含む</v>
          </cell>
          <cell r="E258">
            <v>1</v>
          </cell>
          <cell r="F258" t="str">
            <v>m3</v>
          </cell>
          <cell r="G258">
            <v>5974</v>
          </cell>
          <cell r="H258">
            <v>0</v>
          </cell>
          <cell r="I258">
            <v>0</v>
          </cell>
          <cell r="J258">
            <v>256</v>
          </cell>
        </row>
        <row r="259">
          <cell r="A259">
            <v>257</v>
          </cell>
          <cell r="B259" t="str">
            <v>単-257</v>
          </cell>
          <cell r="C259" t="str">
            <v>塵芥収集運搬工</v>
          </cell>
          <cell r="D259" t="str">
            <v>手稲区　22.4km人力処理　堆積塵芥材料費（ネット）含む</v>
          </cell>
          <cell r="E259">
            <v>1</v>
          </cell>
          <cell r="F259" t="str">
            <v>m3</v>
          </cell>
          <cell r="G259">
            <v>6242</v>
          </cell>
          <cell r="H259">
            <v>0</v>
          </cell>
          <cell r="I259">
            <v>0</v>
          </cell>
          <cell r="J259">
            <v>257</v>
          </cell>
        </row>
        <row r="260">
          <cell r="A260">
            <v>258</v>
          </cell>
          <cell r="B260" t="str">
            <v>単-258</v>
          </cell>
          <cell r="C260" t="str">
            <v>塵芥収集運搬工</v>
          </cell>
          <cell r="D260" t="str">
            <v>白石区　6.4km人力処理　堆積塵芥材料費（ネット）含む</v>
          </cell>
          <cell r="E260">
            <v>1</v>
          </cell>
          <cell r="F260" t="str">
            <v>m3</v>
          </cell>
          <cell r="G260">
            <v>5398</v>
          </cell>
          <cell r="H260">
            <v>0</v>
          </cell>
          <cell r="I260">
            <v>0</v>
          </cell>
          <cell r="J260">
            <v>258</v>
          </cell>
        </row>
        <row r="261">
          <cell r="A261">
            <v>259</v>
          </cell>
          <cell r="B261" t="str">
            <v>単-259</v>
          </cell>
          <cell r="C261" t="str">
            <v>塵芥収集運搬工</v>
          </cell>
          <cell r="D261" t="str">
            <v>厚別区　5.1km人力処理　堆積塵芥材料費（ネット）含む</v>
          </cell>
          <cell r="E261">
            <v>1</v>
          </cell>
          <cell r="F261" t="str">
            <v>m3</v>
          </cell>
          <cell r="G261">
            <v>5321</v>
          </cell>
          <cell r="H261">
            <v>0</v>
          </cell>
          <cell r="I261">
            <v>0</v>
          </cell>
          <cell r="J261">
            <v>259</v>
          </cell>
        </row>
        <row r="262">
          <cell r="A262">
            <v>260</v>
          </cell>
          <cell r="B262" t="str">
            <v>単-260</v>
          </cell>
          <cell r="C262" t="str">
            <v>塵芥収集運搬工</v>
          </cell>
          <cell r="D262" t="str">
            <v>清田区　8.8km人力処理　堆積塵芥材料費（ネット）含む</v>
          </cell>
          <cell r="E262">
            <v>1</v>
          </cell>
          <cell r="F262" t="str">
            <v>m3</v>
          </cell>
          <cell r="G262">
            <v>5590</v>
          </cell>
          <cell r="H262">
            <v>0</v>
          </cell>
          <cell r="I262">
            <v>0</v>
          </cell>
          <cell r="J262">
            <v>260</v>
          </cell>
        </row>
        <row r="263">
          <cell r="A263">
            <v>261</v>
          </cell>
          <cell r="B263" t="str">
            <v>単-261</v>
          </cell>
          <cell r="C263" t="str">
            <v>塵芥収集運搬工</v>
          </cell>
          <cell r="D263" t="str">
            <v>豊平区　9.0km人力処理　堆積塵芥材料費（ネット）含む</v>
          </cell>
          <cell r="E263">
            <v>1</v>
          </cell>
          <cell r="F263" t="str">
            <v>m3</v>
          </cell>
          <cell r="G263">
            <v>5590</v>
          </cell>
          <cell r="H263">
            <v>0</v>
          </cell>
          <cell r="I263">
            <v>0</v>
          </cell>
          <cell r="J263">
            <v>261</v>
          </cell>
        </row>
        <row r="264">
          <cell r="A264">
            <v>262</v>
          </cell>
          <cell r="B264" t="str">
            <v>単-262</v>
          </cell>
          <cell r="C264" t="str">
            <v>塵芥収集運搬工</v>
          </cell>
          <cell r="D264" t="str">
            <v>南　区　15.5km人力処理　堆積塵芥材料費（ネット）含む</v>
          </cell>
          <cell r="E264">
            <v>1</v>
          </cell>
          <cell r="F264" t="str">
            <v>m3</v>
          </cell>
          <cell r="G264">
            <v>5974</v>
          </cell>
          <cell r="H264">
            <v>0</v>
          </cell>
          <cell r="I264">
            <v>0</v>
          </cell>
          <cell r="J264">
            <v>262</v>
          </cell>
        </row>
        <row r="265">
          <cell r="A265">
            <v>263</v>
          </cell>
          <cell r="B265" t="str">
            <v>単-263</v>
          </cell>
          <cell r="C265" t="str">
            <v>伐採物運搬工</v>
          </cell>
          <cell r="D265" t="str">
            <v>中央区　17.5km　札幌市ごみ資源化工場</v>
          </cell>
          <cell r="E265">
            <v>1</v>
          </cell>
          <cell r="F265" t="str">
            <v>回</v>
          </cell>
          <cell r="G265">
            <v>8284</v>
          </cell>
          <cell r="H265">
            <v>0</v>
          </cell>
          <cell r="I265">
            <v>0</v>
          </cell>
          <cell r="J265">
            <v>263</v>
          </cell>
        </row>
        <row r="266">
          <cell r="A266">
            <v>264</v>
          </cell>
          <cell r="B266" t="str">
            <v>単-264</v>
          </cell>
          <cell r="C266" t="str">
            <v>伐採物運搬工</v>
          </cell>
          <cell r="D266" t="str">
            <v>北　区　13.4km　札幌市ごみ資源化工場</v>
          </cell>
          <cell r="E266">
            <v>1</v>
          </cell>
          <cell r="F266" t="str">
            <v>回</v>
          </cell>
          <cell r="G266">
            <v>5629</v>
          </cell>
          <cell r="H266">
            <v>0</v>
          </cell>
          <cell r="I266">
            <v>0</v>
          </cell>
          <cell r="J266">
            <v>264</v>
          </cell>
        </row>
        <row r="267">
          <cell r="A267">
            <v>265</v>
          </cell>
          <cell r="B267" t="str">
            <v>単-265</v>
          </cell>
          <cell r="C267" t="str">
            <v>伐採物運搬工</v>
          </cell>
          <cell r="D267" t="str">
            <v>東　区　13.2km　札幌市ごみ資源化工場</v>
          </cell>
          <cell r="E267">
            <v>1</v>
          </cell>
          <cell r="F267" t="str">
            <v>回</v>
          </cell>
          <cell r="G267">
            <v>5629</v>
          </cell>
          <cell r="H267">
            <v>0</v>
          </cell>
          <cell r="I267">
            <v>0</v>
          </cell>
          <cell r="J267">
            <v>265</v>
          </cell>
        </row>
        <row r="268">
          <cell r="A268">
            <v>266</v>
          </cell>
          <cell r="B268" t="str">
            <v>単-266</v>
          </cell>
          <cell r="C268" t="str">
            <v>伐採物運搬工</v>
          </cell>
          <cell r="D268" t="str">
            <v>西　区　18.0km　札幌市ごみ資源化工場</v>
          </cell>
          <cell r="E268">
            <v>1</v>
          </cell>
          <cell r="F268" t="str">
            <v>回</v>
          </cell>
          <cell r="G268">
            <v>8284</v>
          </cell>
          <cell r="H268">
            <v>0</v>
          </cell>
          <cell r="I268">
            <v>0</v>
          </cell>
          <cell r="J268">
            <v>266</v>
          </cell>
        </row>
        <row r="269">
          <cell r="A269">
            <v>267</v>
          </cell>
          <cell r="B269" t="str">
            <v>単-267</v>
          </cell>
          <cell r="C269" t="str">
            <v>伐採物運搬工</v>
          </cell>
          <cell r="D269" t="str">
            <v>手稲区　18.6km　札幌市ごみ資源化工場</v>
          </cell>
          <cell r="E269">
            <v>1</v>
          </cell>
          <cell r="F269" t="str">
            <v>回</v>
          </cell>
          <cell r="G269">
            <v>8284</v>
          </cell>
          <cell r="H269">
            <v>0</v>
          </cell>
          <cell r="I269">
            <v>0</v>
          </cell>
          <cell r="J269">
            <v>267</v>
          </cell>
        </row>
        <row r="270">
          <cell r="A270">
            <v>268</v>
          </cell>
          <cell r="B270" t="str">
            <v>単-268</v>
          </cell>
          <cell r="C270" t="str">
            <v>伐採物運搬工</v>
          </cell>
          <cell r="D270" t="str">
            <v>白石区　16.7km　札幌市ごみ資源化工場</v>
          </cell>
          <cell r="E270">
            <v>1</v>
          </cell>
          <cell r="F270" t="str">
            <v>回</v>
          </cell>
          <cell r="G270">
            <v>8284</v>
          </cell>
          <cell r="H270">
            <v>0</v>
          </cell>
          <cell r="I270">
            <v>0</v>
          </cell>
          <cell r="J270">
            <v>268</v>
          </cell>
        </row>
        <row r="271">
          <cell r="A271">
            <v>269</v>
          </cell>
          <cell r="B271" t="str">
            <v>単-269</v>
          </cell>
          <cell r="C271" t="str">
            <v>伐採物運搬工</v>
          </cell>
          <cell r="D271" t="str">
            <v>厚別区　20.1km　札幌市ごみ資源化工場</v>
          </cell>
          <cell r="E271">
            <v>1</v>
          </cell>
          <cell r="F271" t="str">
            <v>回</v>
          </cell>
          <cell r="G271">
            <v>11420</v>
          </cell>
          <cell r="H271">
            <v>0</v>
          </cell>
          <cell r="I271">
            <v>0</v>
          </cell>
          <cell r="J271">
            <v>269</v>
          </cell>
        </row>
        <row r="272">
          <cell r="A272">
            <v>270</v>
          </cell>
          <cell r="B272" t="str">
            <v>単-270</v>
          </cell>
          <cell r="C272" t="str">
            <v>伐採物運搬工</v>
          </cell>
          <cell r="D272" t="str">
            <v>清田区　22.5km　札幌市ごみ資源化工場</v>
          </cell>
          <cell r="E272">
            <v>1</v>
          </cell>
          <cell r="F272" t="str">
            <v>回</v>
          </cell>
          <cell r="G272">
            <v>11420</v>
          </cell>
          <cell r="H272">
            <v>0</v>
          </cell>
          <cell r="I272">
            <v>0</v>
          </cell>
          <cell r="J272">
            <v>270</v>
          </cell>
        </row>
        <row r="273">
          <cell r="A273">
            <v>271</v>
          </cell>
          <cell r="B273" t="str">
            <v>単-271</v>
          </cell>
          <cell r="C273" t="str">
            <v>伐採物運搬工</v>
          </cell>
          <cell r="D273" t="str">
            <v>豊平区　19.0km　札幌市ごみ資源化工場</v>
          </cell>
          <cell r="E273">
            <v>1</v>
          </cell>
          <cell r="F273" t="str">
            <v>回</v>
          </cell>
          <cell r="G273">
            <v>8470</v>
          </cell>
          <cell r="H273">
            <v>0</v>
          </cell>
          <cell r="I273">
            <v>0</v>
          </cell>
          <cell r="J273">
            <v>271</v>
          </cell>
        </row>
        <row r="274">
          <cell r="A274">
            <v>272</v>
          </cell>
          <cell r="B274" t="str">
            <v>単-272</v>
          </cell>
          <cell r="C274" t="str">
            <v>伐採物運搬工</v>
          </cell>
          <cell r="D274" t="str">
            <v>南　区　23.7km　札幌市ごみ資源化工場</v>
          </cell>
          <cell r="E274">
            <v>1</v>
          </cell>
          <cell r="F274" t="str">
            <v>回</v>
          </cell>
          <cell r="G274">
            <v>11600</v>
          </cell>
          <cell r="H274">
            <v>0</v>
          </cell>
          <cell r="I274">
            <v>0</v>
          </cell>
          <cell r="J274">
            <v>272</v>
          </cell>
        </row>
        <row r="275">
          <cell r="A275">
            <v>273</v>
          </cell>
          <cell r="B275" t="str">
            <v>単-273</v>
          </cell>
          <cell r="C275" t="str">
            <v>刈り草剪定枝等処理費</v>
          </cell>
          <cell r="D275" t="str">
            <v>各区共通</v>
          </cell>
          <cell r="E275">
            <v>1</v>
          </cell>
          <cell r="F275" t="str">
            <v>t</v>
          </cell>
          <cell r="G275">
            <v>11420</v>
          </cell>
          <cell r="H275">
            <v>0</v>
          </cell>
          <cell r="I275">
            <v>0</v>
          </cell>
          <cell r="J275">
            <v>273</v>
          </cell>
        </row>
        <row r="276">
          <cell r="A276">
            <v>274</v>
          </cell>
          <cell r="B276" t="str">
            <v>単-274</v>
          </cell>
          <cell r="C276" t="str">
            <v>ポンプ設置撤去工</v>
          </cell>
          <cell r="E276">
            <v>2</v>
          </cell>
          <cell r="F276" t="str">
            <v>ヵ所</v>
          </cell>
          <cell r="G276">
            <v>56850</v>
          </cell>
          <cell r="H276">
            <v>0</v>
          </cell>
          <cell r="I276">
            <v>0</v>
          </cell>
          <cell r="J276">
            <v>274</v>
          </cell>
        </row>
        <row r="277">
          <cell r="A277">
            <v>275</v>
          </cell>
          <cell r="B277" t="str">
            <v>単-275</v>
          </cell>
          <cell r="C277" t="str">
            <v>ポンプ運転工（0～40m3未満 作業時）</v>
          </cell>
          <cell r="D277" t="str">
            <v>0以上～40(ｍ3／h)未満　作業時排水</v>
          </cell>
          <cell r="E277">
            <v>1</v>
          </cell>
          <cell r="F277" t="str">
            <v>日</v>
          </cell>
          <cell r="G277">
            <v>8046</v>
          </cell>
          <cell r="H277">
            <v>0</v>
          </cell>
          <cell r="I277">
            <v>0</v>
          </cell>
          <cell r="J277">
            <v>275</v>
          </cell>
        </row>
        <row r="278">
          <cell r="A278">
            <v>276</v>
          </cell>
          <cell r="B278" t="str">
            <v>単-276</v>
          </cell>
          <cell r="C278" t="str">
            <v>ポンプ運転工（0～40m3未満 常時）</v>
          </cell>
          <cell r="D278" t="str">
            <v>0以上～40(ｍ3／h)未満　常時排水</v>
          </cell>
          <cell r="E278">
            <v>1</v>
          </cell>
          <cell r="F278" t="str">
            <v>日</v>
          </cell>
          <cell r="G278">
            <v>14260</v>
          </cell>
          <cell r="H278">
            <v>0</v>
          </cell>
          <cell r="I278">
            <v>0</v>
          </cell>
          <cell r="J278">
            <v>276</v>
          </cell>
        </row>
        <row r="279">
          <cell r="A279">
            <v>277</v>
          </cell>
          <cell r="B279" t="str">
            <v>単-277</v>
          </cell>
          <cell r="C279" t="str">
            <v>ポンプ運転工（40～120m3未満　作業時)</v>
          </cell>
          <cell r="D279" t="str">
            <v>40以上～120(ｍ3／h)未満　作業時排水</v>
          </cell>
          <cell r="E279">
            <v>1</v>
          </cell>
          <cell r="F279" t="str">
            <v>日</v>
          </cell>
          <cell r="G279">
            <v>8938</v>
          </cell>
          <cell r="H279">
            <v>0</v>
          </cell>
          <cell r="I279">
            <v>0</v>
          </cell>
          <cell r="J279">
            <v>277</v>
          </cell>
        </row>
        <row r="280">
          <cell r="A280">
            <v>278</v>
          </cell>
          <cell r="B280" t="str">
            <v>単-278</v>
          </cell>
          <cell r="C280" t="str">
            <v>ポンプ運転工（40～120m3未満　常時)</v>
          </cell>
          <cell r="D280" t="str">
            <v>40以上～120(ｍ3／h)未満　常時排水</v>
          </cell>
          <cell r="E280">
            <v>1</v>
          </cell>
          <cell r="F280" t="str">
            <v>日</v>
          </cell>
          <cell r="G280">
            <v>16540</v>
          </cell>
          <cell r="H280">
            <v>0</v>
          </cell>
          <cell r="I280">
            <v>0</v>
          </cell>
          <cell r="J280">
            <v>278</v>
          </cell>
        </row>
        <row r="281">
          <cell r="A281">
            <v>279</v>
          </cell>
          <cell r="B281" t="str">
            <v>単-279</v>
          </cell>
          <cell r="H281">
            <v>0</v>
          </cell>
          <cell r="I281">
            <v>0</v>
          </cell>
          <cell r="J281">
            <v>279</v>
          </cell>
        </row>
        <row r="282">
          <cell r="A282">
            <v>280</v>
          </cell>
          <cell r="B282" t="str">
            <v>単-280</v>
          </cell>
          <cell r="H282">
            <v>0</v>
          </cell>
          <cell r="I282">
            <v>0</v>
          </cell>
          <cell r="J282">
            <v>280</v>
          </cell>
        </row>
        <row r="283">
          <cell r="A283">
            <v>281</v>
          </cell>
          <cell r="B283" t="str">
            <v>単-281</v>
          </cell>
          <cell r="H283">
            <v>0</v>
          </cell>
          <cell r="I283">
            <v>0</v>
          </cell>
          <cell r="J283">
            <v>281</v>
          </cell>
        </row>
        <row r="284">
          <cell r="A284">
            <v>282</v>
          </cell>
          <cell r="B284" t="str">
            <v>単-282</v>
          </cell>
          <cell r="H284">
            <v>0</v>
          </cell>
          <cell r="I284">
            <v>0</v>
          </cell>
          <cell r="J284">
            <v>282</v>
          </cell>
        </row>
        <row r="285">
          <cell r="A285">
            <v>283</v>
          </cell>
          <cell r="B285" t="str">
            <v>単-283</v>
          </cell>
          <cell r="H285">
            <v>0</v>
          </cell>
          <cell r="I285">
            <v>0</v>
          </cell>
          <cell r="J285">
            <v>283</v>
          </cell>
        </row>
        <row r="286">
          <cell r="A286">
            <v>284</v>
          </cell>
          <cell r="B286" t="str">
            <v>単-284</v>
          </cell>
          <cell r="H286">
            <v>0</v>
          </cell>
          <cell r="I286">
            <v>0</v>
          </cell>
          <cell r="J286">
            <v>284</v>
          </cell>
        </row>
        <row r="287">
          <cell r="A287">
            <v>285</v>
          </cell>
          <cell r="B287" t="str">
            <v>単-285</v>
          </cell>
          <cell r="H287">
            <v>0</v>
          </cell>
          <cell r="I287">
            <v>0</v>
          </cell>
          <cell r="J287">
            <v>285</v>
          </cell>
        </row>
        <row r="288">
          <cell r="A288">
            <v>286</v>
          </cell>
          <cell r="B288" t="str">
            <v>単-286</v>
          </cell>
          <cell r="H288">
            <v>0</v>
          </cell>
          <cell r="I288">
            <v>0</v>
          </cell>
          <cell r="J288">
            <v>286</v>
          </cell>
        </row>
        <row r="289">
          <cell r="A289">
            <v>287</v>
          </cell>
          <cell r="B289" t="str">
            <v>単-287</v>
          </cell>
          <cell r="H289">
            <v>0</v>
          </cell>
          <cell r="I289">
            <v>0</v>
          </cell>
          <cell r="J289">
            <v>287</v>
          </cell>
        </row>
        <row r="290">
          <cell r="A290">
            <v>288</v>
          </cell>
          <cell r="B290" t="str">
            <v>単-288</v>
          </cell>
          <cell r="H290">
            <v>0</v>
          </cell>
          <cell r="I290">
            <v>0</v>
          </cell>
          <cell r="J290">
            <v>288</v>
          </cell>
        </row>
        <row r="291">
          <cell r="A291">
            <v>289</v>
          </cell>
          <cell r="B291" t="str">
            <v>単-289</v>
          </cell>
          <cell r="H291">
            <v>0</v>
          </cell>
          <cell r="I291">
            <v>0</v>
          </cell>
          <cell r="J291">
            <v>289</v>
          </cell>
        </row>
        <row r="292">
          <cell r="A292">
            <v>290</v>
          </cell>
          <cell r="B292" t="str">
            <v>単-290</v>
          </cell>
          <cell r="H292">
            <v>0</v>
          </cell>
          <cell r="I292">
            <v>0</v>
          </cell>
          <cell r="J292">
            <v>290</v>
          </cell>
        </row>
        <row r="293">
          <cell r="A293">
            <v>291</v>
          </cell>
          <cell r="B293" t="str">
            <v>単-291</v>
          </cell>
          <cell r="H293">
            <v>0</v>
          </cell>
          <cell r="I293">
            <v>0</v>
          </cell>
          <cell r="J293">
            <v>291</v>
          </cell>
        </row>
        <row r="294">
          <cell r="A294">
            <v>292</v>
          </cell>
          <cell r="B294" t="str">
            <v>単-292</v>
          </cell>
          <cell r="H294">
            <v>0</v>
          </cell>
          <cell r="I294">
            <v>0</v>
          </cell>
          <cell r="J294">
            <v>292</v>
          </cell>
        </row>
        <row r="295">
          <cell r="A295">
            <v>293</v>
          </cell>
          <cell r="B295" t="str">
            <v>単-293</v>
          </cell>
          <cell r="H295">
            <v>0</v>
          </cell>
          <cell r="I295">
            <v>0</v>
          </cell>
          <cell r="J295">
            <v>293</v>
          </cell>
        </row>
        <row r="296">
          <cell r="A296">
            <v>294</v>
          </cell>
          <cell r="B296" t="str">
            <v>単-294</v>
          </cell>
          <cell r="H296">
            <v>0</v>
          </cell>
          <cell r="I296">
            <v>0</v>
          </cell>
          <cell r="J296">
            <v>294</v>
          </cell>
        </row>
        <row r="297">
          <cell r="A297">
            <v>295</v>
          </cell>
          <cell r="B297" t="str">
            <v>単-295</v>
          </cell>
          <cell r="H297">
            <v>0</v>
          </cell>
          <cell r="I297">
            <v>0</v>
          </cell>
          <cell r="J297">
            <v>295</v>
          </cell>
        </row>
        <row r="298">
          <cell r="A298">
            <v>296</v>
          </cell>
          <cell r="B298" t="str">
            <v>単-296</v>
          </cell>
          <cell r="H298">
            <v>0</v>
          </cell>
          <cell r="I298">
            <v>0</v>
          </cell>
          <cell r="J298">
            <v>296</v>
          </cell>
        </row>
        <row r="299">
          <cell r="A299">
            <v>297</v>
          </cell>
          <cell r="B299" t="str">
            <v>単-297</v>
          </cell>
          <cell r="H299">
            <v>0</v>
          </cell>
          <cell r="I299">
            <v>0</v>
          </cell>
          <cell r="J299">
            <v>297</v>
          </cell>
        </row>
        <row r="300">
          <cell r="A300">
            <v>298</v>
          </cell>
          <cell r="B300" t="str">
            <v>単-298</v>
          </cell>
          <cell r="H300">
            <v>0</v>
          </cell>
          <cell r="I300">
            <v>0</v>
          </cell>
          <cell r="J300">
            <v>298</v>
          </cell>
        </row>
        <row r="301">
          <cell r="A301">
            <v>299</v>
          </cell>
          <cell r="B301" t="str">
            <v>単-299</v>
          </cell>
          <cell r="H301">
            <v>0</v>
          </cell>
          <cell r="I301">
            <v>0</v>
          </cell>
          <cell r="J301">
            <v>299</v>
          </cell>
        </row>
        <row r="302">
          <cell r="A302">
            <v>300</v>
          </cell>
          <cell r="B302" t="str">
            <v>単-300</v>
          </cell>
          <cell r="H302">
            <v>0</v>
          </cell>
          <cell r="I302">
            <v>0</v>
          </cell>
          <cell r="J302">
            <v>300</v>
          </cell>
        </row>
      </sheetData>
      <sheetData sheetId="8" refreshError="1">
        <row r="3">
          <cell r="A3">
            <v>201</v>
          </cell>
          <cell r="B3" t="str">
            <v>汚水桝用蓋</v>
          </cell>
          <cell r="C3" t="str">
            <v>個</v>
          </cell>
          <cell r="D3" t="str">
            <v>φ390*60 φ480*60</v>
          </cell>
          <cell r="E3">
            <v>2740</v>
          </cell>
          <cell r="F3" t="str">
            <v>積算システム</v>
          </cell>
          <cell r="H3" t="str">
            <v>Z953001001</v>
          </cell>
          <cell r="I3" t="str">
            <v>（共通）</v>
          </cell>
        </row>
        <row r="4">
          <cell r="A4">
            <v>202</v>
          </cell>
          <cell r="B4" t="str">
            <v>汚水桝用上部</v>
          </cell>
          <cell r="C4" t="str">
            <v>個</v>
          </cell>
          <cell r="D4" t="str">
            <v>φ480*220</v>
          </cell>
          <cell r="E4">
            <v>3870</v>
          </cell>
          <cell r="F4" t="str">
            <v>積算システム</v>
          </cell>
          <cell r="H4" t="str">
            <v>Z953001002</v>
          </cell>
          <cell r="I4" t="str">
            <v>（小型）</v>
          </cell>
        </row>
        <row r="5">
          <cell r="A5">
            <v>203</v>
          </cell>
          <cell r="B5" t="str">
            <v>汚水桝用上部</v>
          </cell>
          <cell r="C5" t="str">
            <v>個</v>
          </cell>
          <cell r="D5" t="str">
            <v>φ480*620</v>
          </cell>
          <cell r="E5">
            <v>4640</v>
          </cell>
          <cell r="F5" t="str">
            <v>特別調査単価</v>
          </cell>
          <cell r="H5" t="str">
            <v>K000000303　　　K000000304　</v>
          </cell>
          <cell r="I5" t="str">
            <v>（旧型）</v>
          </cell>
        </row>
        <row r="6">
          <cell r="A6">
            <v>204</v>
          </cell>
          <cell r="B6" t="str">
            <v>汚水桝用増強蓋</v>
          </cell>
          <cell r="C6" t="str">
            <v>個</v>
          </cell>
          <cell r="D6" t="str">
            <v>φ390 φ480</v>
          </cell>
          <cell r="E6">
            <v>9880</v>
          </cell>
          <cell r="F6" t="str">
            <v>特別調査単価</v>
          </cell>
          <cell r="H6" t="str">
            <v>K000000303　　　K000000304　</v>
          </cell>
          <cell r="I6" t="str">
            <v>（共通）</v>
          </cell>
        </row>
        <row r="7">
          <cell r="A7">
            <v>205</v>
          </cell>
          <cell r="B7" t="str">
            <v>汚水桝用空気抜き付蓋(鉄巻き)</v>
          </cell>
          <cell r="C7" t="str">
            <v>個</v>
          </cell>
          <cell r="D7" t="str">
            <v>φ390 φ480</v>
          </cell>
          <cell r="E7">
            <v>11900</v>
          </cell>
          <cell r="F7" t="str">
            <v>特別調査単価</v>
          </cell>
          <cell r="H7" t="str">
            <v>K000000305　　　K000000306</v>
          </cell>
          <cell r="I7" t="str">
            <v>（共通）</v>
          </cell>
        </row>
        <row r="8">
          <cell r="A8">
            <v>206</v>
          </cell>
          <cell r="B8" t="str">
            <v>汚水桝用胴部</v>
          </cell>
          <cell r="C8" t="str">
            <v>個</v>
          </cell>
          <cell r="D8" t="str">
            <v>φ480*580</v>
          </cell>
          <cell r="E8">
            <v>4340</v>
          </cell>
          <cell r="F8" t="str">
            <v>積算システム</v>
          </cell>
          <cell r="H8" t="str">
            <v>Z953001003　</v>
          </cell>
        </row>
        <row r="9">
          <cell r="A9">
            <v>207</v>
          </cell>
          <cell r="B9" t="str">
            <v>汚水桝用底部</v>
          </cell>
          <cell r="C9" t="str">
            <v>個</v>
          </cell>
          <cell r="D9" t="str">
            <v>φ390/480</v>
          </cell>
          <cell r="E9">
            <v>2350</v>
          </cell>
          <cell r="F9" t="str">
            <v>積算システム</v>
          </cell>
          <cell r="H9" t="str">
            <v>Z953001004　</v>
          </cell>
        </row>
        <row r="10">
          <cell r="A10">
            <v>208</v>
          </cell>
          <cell r="B10" t="str">
            <v>汚水桝用継足管</v>
          </cell>
          <cell r="C10" t="str">
            <v>cm</v>
          </cell>
          <cell r="D10" t="str">
            <v>φ480</v>
          </cell>
          <cell r="E10">
            <v>140</v>
          </cell>
          <cell r="F10" t="str">
            <v>積算システム</v>
          </cell>
          <cell r="H10" t="str">
            <v>Z953001005</v>
          </cell>
        </row>
        <row r="11">
          <cell r="A11">
            <v>209</v>
          </cell>
          <cell r="B11" t="str">
            <v>特殊汚水桝上部1</v>
          </cell>
          <cell r="C11" t="str">
            <v>個</v>
          </cell>
          <cell r="D11" t="str">
            <v>φ500*150</v>
          </cell>
          <cell r="E11">
            <v>3390</v>
          </cell>
          <cell r="F11" t="str">
            <v>積算システム</v>
          </cell>
          <cell r="H11" t="str">
            <v>Z953002002</v>
          </cell>
        </row>
        <row r="12">
          <cell r="A12">
            <v>210</v>
          </cell>
          <cell r="B12" t="str">
            <v>特殊汚水桝上部2</v>
          </cell>
          <cell r="C12" t="str">
            <v>個</v>
          </cell>
          <cell r="D12" t="str">
            <v>φ500*340</v>
          </cell>
          <cell r="E12">
            <v>4220</v>
          </cell>
          <cell r="F12" t="str">
            <v>積算システム</v>
          </cell>
          <cell r="H12" t="str">
            <v>Z953002003</v>
          </cell>
        </row>
        <row r="13">
          <cell r="A13">
            <v>211</v>
          </cell>
          <cell r="B13" t="str">
            <v>特殊汚水桝中間部</v>
          </cell>
          <cell r="C13" t="str">
            <v>個</v>
          </cell>
          <cell r="D13" t="str">
            <v>φ500*500</v>
          </cell>
          <cell r="E13">
            <v>7350</v>
          </cell>
          <cell r="F13" t="str">
            <v>積算システム</v>
          </cell>
          <cell r="H13" t="str">
            <v>Z953002004</v>
          </cell>
        </row>
        <row r="14">
          <cell r="A14">
            <v>212</v>
          </cell>
          <cell r="B14" t="str">
            <v>特殊汚水桝下部</v>
          </cell>
          <cell r="C14" t="str">
            <v>個</v>
          </cell>
          <cell r="D14" t="str">
            <v>φ500*150</v>
          </cell>
          <cell r="E14">
            <v>7180</v>
          </cell>
          <cell r="F14" t="str">
            <v>積算システム</v>
          </cell>
          <cell r="H14" t="str">
            <v>Z953002005</v>
          </cell>
        </row>
        <row r="15">
          <cell r="A15">
            <v>213</v>
          </cell>
          <cell r="B15" t="str">
            <v>特殊汚水桝底部</v>
          </cell>
          <cell r="C15" t="str">
            <v>個</v>
          </cell>
          <cell r="D15" t="str">
            <v>φ575*490</v>
          </cell>
          <cell r="E15">
            <v>5460</v>
          </cell>
          <cell r="F15" t="str">
            <v>積算システム</v>
          </cell>
          <cell r="H15" t="str">
            <v>Z953002006</v>
          </cell>
        </row>
        <row r="16">
          <cell r="A16">
            <v>214</v>
          </cell>
          <cell r="B16" t="str">
            <v>塩ﾋﾞ管</v>
          </cell>
          <cell r="C16" t="str">
            <v>ｍ</v>
          </cell>
          <cell r="D16" t="str">
            <v>φ100</v>
          </cell>
          <cell r="E16">
            <v>535</v>
          </cell>
          <cell r="F16" t="str">
            <v>積算システム</v>
          </cell>
          <cell r="H16" t="str">
            <v>Z953017001</v>
          </cell>
          <cell r="I16" t="str">
            <v>（φ100）</v>
          </cell>
        </row>
        <row r="17">
          <cell r="A17">
            <v>215</v>
          </cell>
          <cell r="B17" t="str">
            <v>塩ﾋﾞ管</v>
          </cell>
          <cell r="C17" t="str">
            <v>ｍ</v>
          </cell>
          <cell r="D17" t="str">
            <v>φ150</v>
          </cell>
          <cell r="E17">
            <v>1150</v>
          </cell>
          <cell r="F17" t="str">
            <v>積算システム</v>
          </cell>
          <cell r="H17" t="str">
            <v>Z120009017</v>
          </cell>
          <cell r="I17" t="str">
            <v>（φ150）</v>
          </cell>
        </row>
        <row r="18">
          <cell r="A18">
            <v>216</v>
          </cell>
          <cell r="B18" t="str">
            <v>立上がり管用硬質塩ﾋﾞ管</v>
          </cell>
          <cell r="C18" t="str">
            <v>ｍ</v>
          </cell>
          <cell r="D18" t="str">
            <v>φ200</v>
          </cell>
          <cell r="E18">
            <v>1682</v>
          </cell>
          <cell r="F18" t="str">
            <v>積算システム</v>
          </cell>
          <cell r="H18" t="str">
            <v>Z120009018</v>
          </cell>
          <cell r="I18" t="str">
            <v>（φ200）</v>
          </cell>
        </row>
        <row r="19">
          <cell r="A19">
            <v>217</v>
          </cell>
          <cell r="B19" t="str">
            <v>塩ビ製公共桝鉄蓋</v>
          </cell>
          <cell r="C19" t="str">
            <v>個</v>
          </cell>
          <cell r="D19" t="str">
            <v>φ220*200-70H （汚水・雨水）</v>
          </cell>
          <cell r="E19">
            <v>7220</v>
          </cell>
          <cell r="F19" t="str">
            <v>積算システム</v>
          </cell>
          <cell r="H19" t="str">
            <v>Z953005002</v>
          </cell>
          <cell r="I19" t="str">
            <v>（汚水・雨水共通）</v>
          </cell>
        </row>
        <row r="20">
          <cell r="A20">
            <v>218</v>
          </cell>
          <cell r="B20" t="str">
            <v>塩ビ桝用差込継手</v>
          </cell>
          <cell r="C20" t="str">
            <v>個</v>
          </cell>
          <cell r="D20" t="str">
            <v>ｺﾞﾑ輪受口　φ200</v>
          </cell>
          <cell r="E20">
            <v>2530</v>
          </cell>
          <cell r="F20" t="str">
            <v>積算システム</v>
          </cell>
          <cell r="H20" t="str">
            <v>Z953006001</v>
          </cell>
          <cell r="I20" t="str">
            <v>（φ200）</v>
          </cell>
        </row>
        <row r="21">
          <cell r="A21">
            <v>219</v>
          </cell>
          <cell r="B21" t="str">
            <v>塩ビ自在曲管</v>
          </cell>
          <cell r="C21" t="str">
            <v>個</v>
          </cell>
          <cell r="D21" t="str">
            <v>φ100　15°30° SRF</v>
          </cell>
          <cell r="E21">
            <v>2010</v>
          </cell>
          <cell r="F21" t="str">
            <v>積算システム</v>
          </cell>
          <cell r="H21" t="str">
            <v>Z95301600１</v>
          </cell>
          <cell r="I21" t="str">
            <v>（φ100 15°30°）</v>
          </cell>
        </row>
        <row r="22">
          <cell r="A22">
            <v>220</v>
          </cell>
          <cell r="B22" t="str">
            <v>塩ビ自在曲管</v>
          </cell>
          <cell r="C22" t="str">
            <v>個</v>
          </cell>
          <cell r="D22" t="str">
            <v>φ150　15°30° SRF</v>
          </cell>
          <cell r="E22">
            <v>3480</v>
          </cell>
          <cell r="F22" t="str">
            <v>積算システム</v>
          </cell>
          <cell r="H22" t="str">
            <v>Z953016008</v>
          </cell>
          <cell r="I22" t="str">
            <v>（φ150 15°30°）</v>
          </cell>
        </row>
        <row r="23">
          <cell r="A23">
            <v>221</v>
          </cell>
          <cell r="B23" t="str">
            <v>ｲﾝｸﾘｰｻﾞｰ</v>
          </cell>
          <cell r="C23" t="str">
            <v>個</v>
          </cell>
          <cell r="D23" t="str">
            <v>150*100</v>
          </cell>
          <cell r="E23">
            <v>416</v>
          </cell>
          <cell r="F23" t="str">
            <v>積算システム</v>
          </cell>
          <cell r="H23" t="str">
            <v>Z953099009</v>
          </cell>
          <cell r="I23" t="str">
            <v>（φ150×100）</v>
          </cell>
        </row>
        <row r="24">
          <cell r="A24">
            <v>222</v>
          </cell>
          <cell r="B24" t="str">
            <v>ｲﾝｸﾘｰｻﾞｰ</v>
          </cell>
          <cell r="C24" t="str">
            <v>個</v>
          </cell>
          <cell r="D24" t="str">
            <v>200*150</v>
          </cell>
          <cell r="E24">
            <v>1380</v>
          </cell>
          <cell r="F24" t="str">
            <v>物価資料</v>
          </cell>
          <cell r="G24" t="str">
            <v>なし（P793）</v>
          </cell>
          <cell r="H24" t="str">
            <v>P678</v>
          </cell>
          <cell r="I24" t="str">
            <v>（φ200×150）</v>
          </cell>
        </row>
        <row r="25">
          <cell r="A25">
            <v>223</v>
          </cell>
          <cell r="B25" t="str">
            <v>防臭ﾘﾝｸﾞ</v>
          </cell>
          <cell r="C25" t="str">
            <v>個</v>
          </cell>
          <cell r="D25" t="str">
            <v>CHB-150K</v>
          </cell>
          <cell r="E25">
            <v>3500</v>
          </cell>
          <cell r="F25" t="str">
            <v>特別調査単価</v>
          </cell>
          <cell r="H25" t="str">
            <v>K000000336</v>
          </cell>
          <cell r="I25" t="str">
            <v>（φ150）</v>
          </cell>
        </row>
        <row r="26">
          <cell r="A26">
            <v>224</v>
          </cell>
          <cell r="B26" t="str">
            <v>防臭ﾘﾝｸﾞ</v>
          </cell>
          <cell r="C26" t="str">
            <v>個</v>
          </cell>
          <cell r="D26" t="str">
            <v>CHB-200K</v>
          </cell>
          <cell r="E26">
            <v>4000</v>
          </cell>
          <cell r="F26" t="str">
            <v>特別調査単価</v>
          </cell>
          <cell r="H26" t="str">
            <v>K000000337</v>
          </cell>
          <cell r="I26" t="str">
            <v>（φ200）</v>
          </cell>
        </row>
        <row r="27">
          <cell r="A27">
            <v>225</v>
          </cell>
          <cell r="B27" t="str">
            <v>雨水桝用防臭器</v>
          </cell>
          <cell r="C27" t="str">
            <v>組</v>
          </cell>
          <cell r="D27" t="str">
            <v>GTPS350×345</v>
          </cell>
          <cell r="E27">
            <v>18000</v>
          </cell>
          <cell r="F27" t="str">
            <v>特別調査単価</v>
          </cell>
          <cell r="H27" t="str">
            <v>K000000338</v>
          </cell>
        </row>
        <row r="28">
          <cell r="A28">
            <v>226</v>
          </cell>
          <cell r="B28" t="str">
            <v>防臭逆止弁</v>
          </cell>
          <cell r="C28" t="str">
            <v>個</v>
          </cell>
          <cell r="D28" t="str">
            <v>BGU100</v>
          </cell>
          <cell r="E28">
            <v>3450</v>
          </cell>
          <cell r="F28" t="str">
            <v>特別調査単価</v>
          </cell>
          <cell r="H28" t="str">
            <v>K000000334</v>
          </cell>
          <cell r="I28" t="str">
            <v>（φ100）</v>
          </cell>
        </row>
        <row r="29">
          <cell r="A29">
            <v>227</v>
          </cell>
          <cell r="B29" t="str">
            <v>防臭逆止弁</v>
          </cell>
          <cell r="C29" t="str">
            <v>個</v>
          </cell>
          <cell r="D29" t="str">
            <v>BGU150</v>
          </cell>
          <cell r="E29">
            <v>7270</v>
          </cell>
          <cell r="F29" t="str">
            <v>特別調査単価</v>
          </cell>
          <cell r="H29" t="str">
            <v>K000000335</v>
          </cell>
          <cell r="I29" t="str">
            <v>（φ150）</v>
          </cell>
        </row>
        <row r="30">
          <cell r="A30">
            <v>228</v>
          </cell>
          <cell r="B30" t="str">
            <v>断熱蓋（平受用）</v>
          </cell>
          <cell r="C30" t="str">
            <v>組</v>
          </cell>
          <cell r="D30" t="str">
            <v>二重蓋方式</v>
          </cell>
          <cell r="E30">
            <v>12150</v>
          </cell>
          <cell r="F30" t="str">
            <v>特別調査単価</v>
          </cell>
          <cell r="G30" t="str">
            <v>2タイプの平均</v>
          </cell>
          <cell r="H30" t="str">
            <v>K000000273</v>
          </cell>
          <cell r="I30" t="str">
            <v>（二重蓋方式）</v>
          </cell>
        </row>
        <row r="31">
          <cell r="A31">
            <v>229</v>
          </cell>
          <cell r="B31" t="str">
            <v>断熱蓋（勾配受用）</v>
          </cell>
          <cell r="C31" t="str">
            <v>個</v>
          </cell>
          <cell r="D31" t="str">
            <v>勾配受用（セーフティーキャッチ）</v>
          </cell>
          <cell r="E31">
            <v>7500</v>
          </cell>
          <cell r="F31" t="str">
            <v>積算システム</v>
          </cell>
          <cell r="H31" t="str">
            <v>Z952001011</v>
          </cell>
        </row>
        <row r="32">
          <cell r="A32">
            <v>230</v>
          </cell>
          <cell r="B32" t="str">
            <v>ｸﾞﾚｰﾁﾝｸﾞ鉄蓋用防臭蓋</v>
          </cell>
          <cell r="C32" t="str">
            <v>個</v>
          </cell>
          <cell r="D32" t="str">
            <v>ﾌﾞﾗｲﾄﾎｰﾙ用　</v>
          </cell>
          <cell r="E32">
            <v>25700</v>
          </cell>
          <cell r="F32" t="str">
            <v>特別調査単価</v>
          </cell>
          <cell r="H32" t="str">
            <v>K000000285</v>
          </cell>
        </row>
        <row r="33">
          <cell r="A33">
            <v>231</v>
          </cell>
          <cell r="B33" t="str">
            <v>宅地雨水桝用蓋</v>
          </cell>
          <cell r="C33" t="str">
            <v>個</v>
          </cell>
          <cell r="D33" t="str">
            <v>390*390*60（鉄巻）</v>
          </cell>
          <cell r="E33">
            <v>10800</v>
          </cell>
          <cell r="F33" t="str">
            <v>積算システム</v>
          </cell>
          <cell r="H33" t="str">
            <v>Z953003001</v>
          </cell>
        </row>
        <row r="34">
          <cell r="A34">
            <v>232</v>
          </cell>
          <cell r="B34" t="str">
            <v>宅地雨水桝用上部</v>
          </cell>
          <cell r="C34" t="str">
            <v>個</v>
          </cell>
          <cell r="D34" t="str">
            <v>500*500*200</v>
          </cell>
          <cell r="E34">
            <v>5100</v>
          </cell>
          <cell r="F34" t="str">
            <v>積算システム</v>
          </cell>
          <cell r="H34" t="str">
            <v>Z953003002</v>
          </cell>
        </row>
        <row r="35">
          <cell r="A35">
            <v>233</v>
          </cell>
          <cell r="B35" t="str">
            <v>宅地雨水桝用中部</v>
          </cell>
          <cell r="C35" t="str">
            <v>個</v>
          </cell>
          <cell r="D35" t="str">
            <v>500*500*230</v>
          </cell>
          <cell r="E35">
            <v>4510</v>
          </cell>
          <cell r="F35" t="str">
            <v>積算システム</v>
          </cell>
          <cell r="H35" t="str">
            <v>Z953003006</v>
          </cell>
        </row>
        <row r="36">
          <cell r="A36">
            <v>234</v>
          </cell>
          <cell r="B36" t="str">
            <v>宅地雨水桝用継足管</v>
          </cell>
          <cell r="C36" t="str">
            <v>cm</v>
          </cell>
          <cell r="D36" t="str">
            <v>500*500</v>
          </cell>
          <cell r="E36">
            <v>200</v>
          </cell>
          <cell r="F36" t="str">
            <v>積算システム</v>
          </cell>
          <cell r="H36" t="str">
            <v>Z953003006</v>
          </cell>
        </row>
        <row r="37">
          <cell r="A37">
            <v>235</v>
          </cell>
          <cell r="B37" t="str">
            <v>宅地雨水桝用下部</v>
          </cell>
          <cell r="C37" t="str">
            <v>個</v>
          </cell>
          <cell r="D37" t="str">
            <v>500*500*550</v>
          </cell>
          <cell r="E37">
            <v>12100</v>
          </cell>
          <cell r="F37" t="str">
            <v>積算システム</v>
          </cell>
          <cell r="H37" t="str">
            <v>Z953003004</v>
          </cell>
        </row>
        <row r="38">
          <cell r="A38">
            <v>236</v>
          </cell>
          <cell r="B38" t="str">
            <v>ルーズカラー</v>
          </cell>
          <cell r="C38" t="str">
            <v>個</v>
          </cell>
          <cell r="D38" t="str">
            <v>φ100</v>
          </cell>
          <cell r="E38">
            <v>2000</v>
          </cell>
          <cell r="F38" t="str">
            <v>特別調査単価</v>
          </cell>
          <cell r="I38" t="str">
            <v>（φ100）</v>
          </cell>
        </row>
        <row r="39">
          <cell r="A39">
            <v>237</v>
          </cell>
          <cell r="B39" t="str">
            <v>ルーズカラー</v>
          </cell>
          <cell r="C39" t="str">
            <v>個</v>
          </cell>
          <cell r="D39" t="str">
            <v>φ150</v>
          </cell>
          <cell r="E39">
            <v>2090</v>
          </cell>
          <cell r="F39" t="str">
            <v>特別調査単価</v>
          </cell>
          <cell r="H39" t="str">
            <v>K000000333</v>
          </cell>
          <cell r="I39" t="str">
            <v>（φ150）</v>
          </cell>
        </row>
        <row r="40">
          <cell r="A40">
            <v>238</v>
          </cell>
          <cell r="B40" t="str">
            <v>オイルマット</v>
          </cell>
          <cell r="C40" t="str">
            <v>枚</v>
          </cell>
          <cell r="D40" t="str">
            <v>50cm*50cm</v>
          </cell>
          <cell r="E40">
            <v>159</v>
          </cell>
          <cell r="F40" t="str">
            <v>特別調査単価</v>
          </cell>
          <cell r="H40" t="str">
            <v>K000000289</v>
          </cell>
        </row>
        <row r="41">
          <cell r="A41">
            <v>239</v>
          </cell>
          <cell r="B41" t="str">
            <v>SP管</v>
          </cell>
          <cell r="C41" t="str">
            <v>本</v>
          </cell>
          <cell r="D41" t="str">
            <v>D=150 L=1000</v>
          </cell>
          <cell r="E41">
            <v>3890</v>
          </cell>
          <cell r="F41" t="str">
            <v>特別調査単価</v>
          </cell>
          <cell r="H41" t="str">
            <v>K000000332</v>
          </cell>
          <cell r="I41" t="str">
            <v>（φ150）</v>
          </cell>
        </row>
        <row r="42">
          <cell r="A42">
            <v>240</v>
          </cell>
          <cell r="B42" t="str">
            <v>消毒液</v>
          </cell>
          <cell r="C42" t="str">
            <v>本</v>
          </cell>
          <cell r="D42" t="str">
            <v>600ml</v>
          </cell>
          <cell r="E42">
            <v>680</v>
          </cell>
          <cell r="F42" t="str">
            <v>特別調査単価</v>
          </cell>
          <cell r="H42" t="str">
            <v>K000000287</v>
          </cell>
        </row>
        <row r="43">
          <cell r="A43">
            <v>241</v>
          </cell>
          <cell r="B43" t="str">
            <v>汚水桝化粧用鉄蓋(金枠共)</v>
          </cell>
          <cell r="C43" t="str">
            <v>組</v>
          </cell>
          <cell r="D43" t="str">
            <v>ﾀﾞｸﾀｲﾙ鋳鉄製</v>
          </cell>
          <cell r="E43">
            <v>52300</v>
          </cell>
          <cell r="F43" t="str">
            <v>特別調査単価</v>
          </cell>
          <cell r="H43" t="str">
            <v>K000000302</v>
          </cell>
        </row>
        <row r="44">
          <cell r="A44">
            <v>242</v>
          </cell>
          <cell r="B44" t="str">
            <v>VUｷｬｯﾌﾟ</v>
          </cell>
          <cell r="C44" t="str">
            <v>個</v>
          </cell>
          <cell r="D44" t="str">
            <v>φ100</v>
          </cell>
          <cell r="E44">
            <v>282</v>
          </cell>
          <cell r="F44" t="str">
            <v>積算システム</v>
          </cell>
          <cell r="H44" t="str">
            <v>Z95309910</v>
          </cell>
          <cell r="I44" t="str">
            <v>（φ100）</v>
          </cell>
        </row>
        <row r="45">
          <cell r="A45">
            <v>243</v>
          </cell>
          <cell r="B45" t="str">
            <v>VUｷｬｯﾌﾟ</v>
          </cell>
          <cell r="C45" t="str">
            <v>個</v>
          </cell>
          <cell r="D45" t="str">
            <v>φ150</v>
          </cell>
          <cell r="E45">
            <v>471</v>
          </cell>
          <cell r="F45" t="str">
            <v>積算システム</v>
          </cell>
          <cell r="H45" t="str">
            <v>Z95309911</v>
          </cell>
          <cell r="I45" t="str">
            <v>（φ150）</v>
          </cell>
        </row>
        <row r="46">
          <cell r="A46">
            <v>244</v>
          </cell>
          <cell r="B46" t="str">
            <v>VUｷｬｯﾌﾟ</v>
          </cell>
          <cell r="C46" t="str">
            <v>個</v>
          </cell>
          <cell r="D46" t="str">
            <v>φ200</v>
          </cell>
          <cell r="E46">
            <v>754</v>
          </cell>
          <cell r="F46" t="str">
            <v>特別調査単価</v>
          </cell>
          <cell r="I46" t="str">
            <v>（φ200）</v>
          </cell>
        </row>
        <row r="47">
          <cell r="A47">
            <v>245</v>
          </cell>
          <cell r="B47" t="str">
            <v>下水道浸透施設用管口ﾌｨﾙﾀ</v>
          </cell>
          <cell r="C47" t="str">
            <v>個</v>
          </cell>
          <cell r="D47" t="str">
            <v>φ150用（SUS304　16メッシュ　受口付）</v>
          </cell>
          <cell r="E47">
            <v>3740</v>
          </cell>
          <cell r="F47" t="str">
            <v>積算システム</v>
          </cell>
          <cell r="H47" t="str">
            <v>Z953014001</v>
          </cell>
          <cell r="I47" t="str">
            <v>（φ150）</v>
          </cell>
        </row>
        <row r="48">
          <cell r="A48">
            <v>246</v>
          </cell>
          <cell r="B48" t="str">
            <v>下水道浸透施設用管口ﾌｨﾙﾀ</v>
          </cell>
          <cell r="C48" t="str">
            <v>個</v>
          </cell>
          <cell r="D48" t="str">
            <v>φ200用（SUS304　16メッシュ　受口付）</v>
          </cell>
          <cell r="E48">
            <v>4180</v>
          </cell>
          <cell r="F48" t="str">
            <v>積算システム</v>
          </cell>
          <cell r="H48" t="str">
            <v>Z953014002</v>
          </cell>
          <cell r="I48" t="str">
            <v>（φ200）</v>
          </cell>
        </row>
        <row r="49">
          <cell r="A49">
            <v>247</v>
          </cell>
          <cell r="B49" t="str">
            <v>下水道浸透桝上部</v>
          </cell>
          <cell r="C49" t="str">
            <v>個</v>
          </cell>
          <cell r="D49" t="str">
            <v>4本ﾎﾞﾙﾄ込　500×500×520</v>
          </cell>
          <cell r="E49">
            <v>27800</v>
          </cell>
          <cell r="F49" t="str">
            <v>積算システム</v>
          </cell>
          <cell r="H49" t="str">
            <v>Z953012001</v>
          </cell>
          <cell r="I49" t="str">
            <v>（埋込ﾎﾞﾙﾄ込）</v>
          </cell>
        </row>
        <row r="50">
          <cell r="A50">
            <v>248</v>
          </cell>
          <cell r="B50" t="str">
            <v>下水道浸透桝中間部</v>
          </cell>
          <cell r="C50" t="str">
            <v>個</v>
          </cell>
          <cell r="D50" t="str">
            <v>500×500×500</v>
          </cell>
          <cell r="E50">
            <v>18000</v>
          </cell>
          <cell r="F50" t="str">
            <v>積算システム</v>
          </cell>
          <cell r="H50" t="str">
            <v>Z953012002</v>
          </cell>
        </row>
        <row r="51">
          <cell r="A51">
            <v>249</v>
          </cell>
          <cell r="B51" t="str">
            <v>下水道浸透桝下部</v>
          </cell>
          <cell r="C51" t="str">
            <v>個</v>
          </cell>
          <cell r="D51" t="str">
            <v>500×500×900</v>
          </cell>
          <cell r="E51">
            <v>30000</v>
          </cell>
          <cell r="F51" t="str">
            <v>積算システム</v>
          </cell>
          <cell r="H51" t="str">
            <v>Z953012003</v>
          </cell>
        </row>
        <row r="52">
          <cell r="A52">
            <v>250</v>
          </cell>
          <cell r="B52" t="str">
            <v>下水道浸透桝用鉄蓋</v>
          </cell>
          <cell r="C52" t="str">
            <v>個</v>
          </cell>
          <cell r="D52" t="str">
            <v>ﾎﾞﾙﾄ込　口660×660　有効径φ500　FCD500 勾配受型</v>
          </cell>
          <cell r="E52">
            <v>51800</v>
          </cell>
          <cell r="F52" t="str">
            <v>積算システム</v>
          </cell>
          <cell r="H52" t="str">
            <v>Z953013001</v>
          </cell>
          <cell r="I52" t="str">
            <v>（T-25　ﾎﾞﾙﾄ込）</v>
          </cell>
        </row>
        <row r="53">
          <cell r="A53">
            <v>251</v>
          </cell>
          <cell r="B53" t="str">
            <v>接着受口カラー</v>
          </cell>
          <cell r="C53" t="str">
            <v>個</v>
          </cell>
          <cell r="D53" t="str">
            <v>φ100</v>
          </cell>
          <cell r="E53">
            <v>289</v>
          </cell>
          <cell r="F53" t="str">
            <v>積算システム</v>
          </cell>
          <cell r="H53" t="str">
            <v>Z952038016</v>
          </cell>
          <cell r="I53" t="str">
            <v>（φ100）</v>
          </cell>
        </row>
        <row r="54">
          <cell r="A54">
            <v>252</v>
          </cell>
          <cell r="B54" t="str">
            <v>接着受口カラー</v>
          </cell>
          <cell r="C54" t="str">
            <v>個</v>
          </cell>
          <cell r="D54" t="str">
            <v>φ150</v>
          </cell>
          <cell r="E54">
            <v>1000</v>
          </cell>
          <cell r="F54" t="str">
            <v>積算システム</v>
          </cell>
          <cell r="H54" t="str">
            <v>Z952038017</v>
          </cell>
          <cell r="I54" t="str">
            <v>（φ150）</v>
          </cell>
        </row>
        <row r="55">
          <cell r="A55">
            <v>253</v>
          </cell>
          <cell r="B55" t="str">
            <v>接着受口カラー</v>
          </cell>
          <cell r="C55" t="str">
            <v>個</v>
          </cell>
          <cell r="D55" t="str">
            <v>φ200</v>
          </cell>
          <cell r="E55">
            <v>1400</v>
          </cell>
          <cell r="F55" t="str">
            <v>積算システム</v>
          </cell>
          <cell r="H55" t="str">
            <v>Z952038021</v>
          </cell>
          <cell r="I55" t="str">
            <v>（φ200）</v>
          </cell>
        </row>
        <row r="56">
          <cell r="A56">
            <v>254</v>
          </cell>
          <cell r="B56" t="str">
            <v>車止め　脱着式（赤白）</v>
          </cell>
          <cell r="C56" t="str">
            <v>基</v>
          </cell>
          <cell r="D56" t="str">
            <v>Ｗ150　φ60.5×2.3　φ34.0×2.3　17.3㎏/基</v>
          </cell>
          <cell r="E56">
            <v>13500</v>
          </cell>
          <cell r="F56" t="str">
            <v>積算システム</v>
          </cell>
          <cell r="H56" t="str">
            <v>Z124007002</v>
          </cell>
          <cell r="I56" t="str">
            <v>（W150)</v>
          </cell>
        </row>
        <row r="57">
          <cell r="A57">
            <v>255</v>
          </cell>
          <cell r="B57" t="str">
            <v>車止め　脱着式（赤白）</v>
          </cell>
          <cell r="C57" t="str">
            <v>基</v>
          </cell>
          <cell r="D57" t="str">
            <v>Ｗ200　φ60.5×2.3　φ34.0×2.3　17.5～22.0㎏/基</v>
          </cell>
          <cell r="E57">
            <v>14200</v>
          </cell>
          <cell r="F57" t="str">
            <v>積算システム</v>
          </cell>
          <cell r="H57" t="str">
            <v>Z124007003</v>
          </cell>
          <cell r="I57" t="str">
            <v>（W200)</v>
          </cell>
        </row>
        <row r="58">
          <cell r="A58">
            <v>256</v>
          </cell>
          <cell r="B58" t="str">
            <v>車止め　脱着式（赤白）</v>
          </cell>
          <cell r="C58" t="str">
            <v>基</v>
          </cell>
          <cell r="D58" t="str">
            <v>Ｗ300　φ60.5×2.3　φ34.0×2.3　21.2～27.1㎏/基</v>
          </cell>
          <cell r="E58">
            <v>16900</v>
          </cell>
          <cell r="F58" t="str">
            <v>積算システム</v>
          </cell>
          <cell r="H58" t="str">
            <v>Z124007005</v>
          </cell>
          <cell r="I58" t="str">
            <v>（W300)</v>
          </cell>
        </row>
        <row r="59">
          <cell r="A59">
            <v>257</v>
          </cell>
        </row>
        <row r="60">
          <cell r="A60">
            <v>258</v>
          </cell>
        </row>
        <row r="61">
          <cell r="A61">
            <v>259</v>
          </cell>
        </row>
        <row r="62">
          <cell r="A62">
            <v>260</v>
          </cell>
        </row>
        <row r="63">
          <cell r="A63">
            <v>261</v>
          </cell>
        </row>
        <row r="64">
          <cell r="A64">
            <v>262</v>
          </cell>
        </row>
        <row r="65">
          <cell r="A65">
            <v>263</v>
          </cell>
        </row>
        <row r="66">
          <cell r="A66">
            <v>264</v>
          </cell>
        </row>
        <row r="67">
          <cell r="A67">
            <v>265</v>
          </cell>
        </row>
        <row r="68">
          <cell r="A68">
            <v>266</v>
          </cell>
        </row>
        <row r="69">
          <cell r="A69">
            <v>267</v>
          </cell>
        </row>
        <row r="70">
          <cell r="A70">
            <v>268</v>
          </cell>
        </row>
        <row r="71">
          <cell r="A71">
            <v>269</v>
          </cell>
        </row>
        <row r="72">
          <cell r="A72">
            <v>270</v>
          </cell>
        </row>
        <row r="73">
          <cell r="A73">
            <v>271</v>
          </cell>
        </row>
        <row r="74">
          <cell r="A74">
            <v>272</v>
          </cell>
        </row>
        <row r="75">
          <cell r="A75">
            <v>273</v>
          </cell>
        </row>
        <row r="76">
          <cell r="A76">
            <v>274</v>
          </cell>
        </row>
        <row r="77">
          <cell r="A77">
            <v>275</v>
          </cell>
        </row>
        <row r="78">
          <cell r="A78">
            <v>276</v>
          </cell>
        </row>
        <row r="79">
          <cell r="A79">
            <v>277</v>
          </cell>
        </row>
        <row r="80">
          <cell r="A80">
            <v>278</v>
          </cell>
        </row>
        <row r="81">
          <cell r="A81">
            <v>279</v>
          </cell>
        </row>
        <row r="82">
          <cell r="A82">
            <v>280</v>
          </cell>
        </row>
        <row r="83">
          <cell r="A83">
            <v>281</v>
          </cell>
        </row>
        <row r="84">
          <cell r="A84">
            <v>282</v>
          </cell>
        </row>
        <row r="85">
          <cell r="A85">
            <v>283</v>
          </cell>
        </row>
        <row r="86">
          <cell r="A86">
            <v>284</v>
          </cell>
        </row>
        <row r="87">
          <cell r="A87">
            <v>285</v>
          </cell>
        </row>
        <row r="88">
          <cell r="A88">
            <v>286</v>
          </cell>
        </row>
        <row r="89">
          <cell r="A89">
            <v>287</v>
          </cell>
        </row>
        <row r="90">
          <cell r="A90">
            <v>288</v>
          </cell>
        </row>
        <row r="91">
          <cell r="A91">
            <v>289</v>
          </cell>
        </row>
        <row r="92">
          <cell r="A92">
            <v>290</v>
          </cell>
        </row>
        <row r="93">
          <cell r="A93">
            <v>291</v>
          </cell>
        </row>
        <row r="94">
          <cell r="A94">
            <v>292</v>
          </cell>
        </row>
        <row r="95">
          <cell r="A95">
            <v>293</v>
          </cell>
        </row>
        <row r="96">
          <cell r="A96">
            <v>294</v>
          </cell>
        </row>
        <row r="97">
          <cell r="A97">
            <v>295</v>
          </cell>
        </row>
        <row r="98">
          <cell r="A98">
            <v>296</v>
          </cell>
        </row>
        <row r="99">
          <cell r="A99">
            <v>297</v>
          </cell>
        </row>
        <row r="100">
          <cell r="A100">
            <v>298</v>
          </cell>
        </row>
        <row r="101">
          <cell r="A101">
            <v>299</v>
          </cell>
        </row>
        <row r="102">
          <cell r="A102">
            <v>300</v>
          </cell>
        </row>
      </sheetData>
      <sheetData sheetId="9" refreshError="1"/>
      <sheetData sheetId="10" refreshError="1">
        <row r="7">
          <cell r="C7" t="str">
            <v>現地調査工（桝取付管）</v>
          </cell>
          <cell r="D7" t="str">
            <v>ヵ所</v>
          </cell>
          <cell r="E7">
            <v>250</v>
          </cell>
          <cell r="G7">
            <v>60</v>
          </cell>
          <cell r="H7">
            <v>150</v>
          </cell>
          <cell r="J7">
            <v>60</v>
          </cell>
          <cell r="K7">
            <v>90</v>
          </cell>
          <cell r="M7">
            <v>60</v>
          </cell>
          <cell r="N7">
            <v>110</v>
          </cell>
          <cell r="P7">
            <v>40</v>
          </cell>
          <cell r="Q7">
            <v>120</v>
          </cell>
          <cell r="S7">
            <v>29</v>
          </cell>
          <cell r="V7" t="str">
            <v>現地調査工（桝取付管）</v>
          </cell>
          <cell r="W7" t="str">
            <v>ヵ所</v>
          </cell>
          <cell r="X7">
            <v>110</v>
          </cell>
          <cell r="Z7">
            <v>25</v>
          </cell>
          <cell r="AA7">
            <v>55</v>
          </cell>
          <cell r="AC7">
            <v>25</v>
          </cell>
          <cell r="AD7">
            <v>20</v>
          </cell>
          <cell r="AF7">
            <v>25</v>
          </cell>
          <cell r="AG7">
            <v>90</v>
          </cell>
          <cell r="AI7">
            <v>25</v>
          </cell>
          <cell r="AJ7">
            <v>65</v>
          </cell>
          <cell r="AL7">
            <v>25</v>
          </cell>
        </row>
        <row r="8">
          <cell r="C8" t="str">
            <v>取付管カメラ調査工</v>
          </cell>
          <cell r="D8" t="str">
            <v>ヵ所</v>
          </cell>
          <cell r="E8">
            <v>170</v>
          </cell>
          <cell r="G8">
            <v>240</v>
          </cell>
          <cell r="H8">
            <v>70</v>
          </cell>
          <cell r="J8">
            <v>250</v>
          </cell>
          <cell r="K8">
            <v>40</v>
          </cell>
          <cell r="M8">
            <v>250</v>
          </cell>
          <cell r="N8">
            <v>30</v>
          </cell>
          <cell r="P8">
            <v>130</v>
          </cell>
          <cell r="Q8">
            <v>15</v>
          </cell>
          <cell r="S8">
            <v>128</v>
          </cell>
          <cell r="V8" t="str">
            <v>取付管カメラ調査工</v>
          </cell>
          <cell r="W8" t="str">
            <v>ヵ所</v>
          </cell>
          <cell r="X8">
            <v>50</v>
          </cell>
          <cell r="Z8">
            <v>120</v>
          </cell>
          <cell r="AA8">
            <v>30</v>
          </cell>
          <cell r="AC8">
            <v>120</v>
          </cell>
          <cell r="AD8">
            <v>15</v>
          </cell>
          <cell r="AF8">
            <v>120</v>
          </cell>
          <cell r="AG8">
            <v>55</v>
          </cell>
          <cell r="AI8">
            <v>120</v>
          </cell>
          <cell r="AJ8">
            <v>45</v>
          </cell>
          <cell r="AL8">
            <v>120</v>
          </cell>
        </row>
        <row r="9">
          <cell r="C9" t="str">
            <v>桝探し工</v>
          </cell>
          <cell r="D9" t="str">
            <v>ヵ所</v>
          </cell>
          <cell r="E9">
            <v>80</v>
          </cell>
          <cell r="G9">
            <v>20</v>
          </cell>
          <cell r="H9">
            <v>50</v>
          </cell>
          <cell r="J9">
            <v>10</v>
          </cell>
          <cell r="K9">
            <v>93</v>
          </cell>
          <cell r="M9">
            <v>10</v>
          </cell>
          <cell r="N9">
            <v>50</v>
          </cell>
          <cell r="P9">
            <v>5</v>
          </cell>
          <cell r="Q9">
            <v>40</v>
          </cell>
          <cell r="S9">
            <v>13</v>
          </cell>
          <cell r="V9" t="str">
            <v>桝探し工</v>
          </cell>
          <cell r="W9" t="str">
            <v>ヵ所</v>
          </cell>
          <cell r="X9">
            <v>60</v>
          </cell>
          <cell r="Z9">
            <v>9</v>
          </cell>
          <cell r="AA9">
            <v>30</v>
          </cell>
          <cell r="AC9">
            <v>9</v>
          </cell>
          <cell r="AD9">
            <v>15</v>
          </cell>
          <cell r="AF9">
            <v>9</v>
          </cell>
          <cell r="AG9">
            <v>60</v>
          </cell>
          <cell r="AI9">
            <v>9</v>
          </cell>
          <cell r="AJ9">
            <v>55</v>
          </cell>
          <cell r="AL9">
            <v>9</v>
          </cell>
        </row>
        <row r="10">
          <cell r="C10" t="str">
            <v>コンクリート桝修正工</v>
          </cell>
          <cell r="D10" t="str">
            <v>ヵ所</v>
          </cell>
          <cell r="E10">
            <v>110</v>
          </cell>
          <cell r="G10">
            <v>35</v>
          </cell>
          <cell r="H10">
            <v>100</v>
          </cell>
          <cell r="J10">
            <v>20</v>
          </cell>
          <cell r="K10">
            <v>105</v>
          </cell>
          <cell r="M10">
            <v>19</v>
          </cell>
          <cell r="N10">
            <v>50</v>
          </cell>
          <cell r="P10">
            <v>15</v>
          </cell>
          <cell r="Q10">
            <v>30</v>
          </cell>
          <cell r="S10">
            <v>20</v>
          </cell>
          <cell r="V10" t="str">
            <v>コンクリート桝修正工</v>
          </cell>
          <cell r="W10" t="str">
            <v>ヵ所</v>
          </cell>
          <cell r="X10">
            <v>100</v>
          </cell>
          <cell r="Z10">
            <v>18</v>
          </cell>
          <cell r="AA10">
            <v>45</v>
          </cell>
          <cell r="AC10">
            <v>15</v>
          </cell>
          <cell r="AD10">
            <v>15</v>
          </cell>
          <cell r="AF10">
            <v>15</v>
          </cell>
          <cell r="AG10">
            <v>80</v>
          </cell>
          <cell r="AI10">
            <v>15</v>
          </cell>
          <cell r="AJ10">
            <v>55</v>
          </cell>
          <cell r="AL10">
            <v>15</v>
          </cell>
        </row>
        <row r="11">
          <cell r="C11" t="str">
            <v>塩ビ桝修正工</v>
          </cell>
          <cell r="D11" t="str">
            <v>ヵ所</v>
          </cell>
          <cell r="E11">
            <v>15</v>
          </cell>
          <cell r="G11">
            <v>5</v>
          </cell>
          <cell r="H11">
            <v>15</v>
          </cell>
          <cell r="J11">
            <v>5</v>
          </cell>
          <cell r="K11">
            <v>20</v>
          </cell>
          <cell r="M11">
            <v>5</v>
          </cell>
          <cell r="N11">
            <v>20</v>
          </cell>
          <cell r="P11">
            <v>3</v>
          </cell>
          <cell r="Q11">
            <v>20</v>
          </cell>
          <cell r="S11">
            <v>1</v>
          </cell>
          <cell r="V11" t="str">
            <v>塩ビ桝修正工</v>
          </cell>
          <cell r="W11" t="str">
            <v>ヵ所</v>
          </cell>
          <cell r="X11">
            <v>15</v>
          </cell>
          <cell r="Z11">
            <v>3</v>
          </cell>
          <cell r="AA11">
            <v>8</v>
          </cell>
          <cell r="AC11">
            <v>3</v>
          </cell>
          <cell r="AD11">
            <v>5</v>
          </cell>
          <cell r="AF11">
            <v>3</v>
          </cell>
          <cell r="AG11">
            <v>10</v>
          </cell>
          <cell r="AI11">
            <v>3</v>
          </cell>
          <cell r="AJ11">
            <v>20</v>
          </cell>
          <cell r="AL11">
            <v>3</v>
          </cell>
        </row>
        <row r="12">
          <cell r="C12" t="str">
            <v>桝取付部修繕工</v>
          </cell>
          <cell r="D12" t="str">
            <v>ヵ所</v>
          </cell>
          <cell r="E12">
            <v>28</v>
          </cell>
          <cell r="H12">
            <v>10</v>
          </cell>
          <cell r="K12">
            <v>10</v>
          </cell>
          <cell r="N12">
            <v>5</v>
          </cell>
          <cell r="Q12">
            <v>5</v>
          </cell>
          <cell r="V12" t="str">
            <v>桝取付部修繕工</v>
          </cell>
          <cell r="W12" t="str">
            <v>ヵ所</v>
          </cell>
          <cell r="X12">
            <v>10</v>
          </cell>
          <cell r="AA12">
            <v>6</v>
          </cell>
          <cell r="AD12">
            <v>5</v>
          </cell>
          <cell r="AG12">
            <v>10</v>
          </cell>
          <cell r="AJ12">
            <v>8</v>
          </cell>
        </row>
        <row r="13">
          <cell r="C13" t="str">
            <v>桝内修繕工</v>
          </cell>
          <cell r="D13" t="str">
            <v>ヵ所</v>
          </cell>
          <cell r="E13">
            <v>130</v>
          </cell>
          <cell r="G13">
            <v>35</v>
          </cell>
          <cell r="H13">
            <v>110</v>
          </cell>
          <cell r="J13">
            <v>38</v>
          </cell>
          <cell r="K13">
            <v>100</v>
          </cell>
          <cell r="M13">
            <v>37</v>
          </cell>
          <cell r="N13">
            <v>90</v>
          </cell>
          <cell r="P13">
            <v>15</v>
          </cell>
          <cell r="Q13">
            <v>30</v>
          </cell>
          <cell r="S13">
            <v>21</v>
          </cell>
          <cell r="V13" t="str">
            <v>桝内修繕工</v>
          </cell>
          <cell r="W13" t="str">
            <v>ヵ所</v>
          </cell>
          <cell r="X13">
            <v>70</v>
          </cell>
          <cell r="Z13">
            <v>20</v>
          </cell>
          <cell r="AA13">
            <v>30</v>
          </cell>
          <cell r="AC13">
            <v>21</v>
          </cell>
          <cell r="AD13">
            <v>15</v>
          </cell>
          <cell r="AF13">
            <v>21</v>
          </cell>
          <cell r="AG13">
            <v>60</v>
          </cell>
          <cell r="AI13">
            <v>21</v>
          </cell>
          <cell r="AJ13">
            <v>8</v>
          </cell>
          <cell r="AL13">
            <v>22</v>
          </cell>
        </row>
        <row r="14">
          <cell r="C14" t="str">
            <v>コンクリート桝設置工</v>
          </cell>
          <cell r="D14" t="str">
            <v>ヵ所</v>
          </cell>
          <cell r="E14">
            <v>15</v>
          </cell>
          <cell r="H14">
            <v>10</v>
          </cell>
          <cell r="K14">
            <v>5</v>
          </cell>
          <cell r="N14">
            <v>3</v>
          </cell>
          <cell r="Q14">
            <v>2</v>
          </cell>
          <cell r="V14" t="str">
            <v>コンクリート桝設置工</v>
          </cell>
          <cell r="W14" t="str">
            <v>ヵ所</v>
          </cell>
          <cell r="X14">
            <v>10</v>
          </cell>
          <cell r="AA14">
            <v>5</v>
          </cell>
          <cell r="AD14">
            <v>5</v>
          </cell>
          <cell r="AG14">
            <v>10</v>
          </cell>
          <cell r="AJ14">
            <v>8</v>
          </cell>
        </row>
        <row r="15">
          <cell r="C15" t="str">
            <v>塩ビ桝設置工</v>
          </cell>
          <cell r="D15" t="str">
            <v>ヵ所</v>
          </cell>
          <cell r="E15">
            <v>5</v>
          </cell>
          <cell r="H15">
            <v>5</v>
          </cell>
          <cell r="K15">
            <v>3</v>
          </cell>
          <cell r="N15">
            <v>6</v>
          </cell>
          <cell r="Q15">
            <v>2</v>
          </cell>
          <cell r="V15" t="str">
            <v>塩ビ桝設置工</v>
          </cell>
          <cell r="W15" t="str">
            <v>ヵ所</v>
          </cell>
          <cell r="X15">
            <v>5</v>
          </cell>
          <cell r="AA15">
            <v>4</v>
          </cell>
          <cell r="AD15">
            <v>3</v>
          </cell>
          <cell r="AG15">
            <v>5</v>
          </cell>
          <cell r="AJ15">
            <v>5</v>
          </cell>
        </row>
        <row r="16">
          <cell r="C16" t="str">
            <v>現地調査点検工（マンホール）</v>
          </cell>
          <cell r="D16" t="str">
            <v>ヵ所</v>
          </cell>
          <cell r="E16">
            <v>300</v>
          </cell>
          <cell r="H16">
            <v>250</v>
          </cell>
          <cell r="K16">
            <v>150</v>
          </cell>
          <cell r="N16">
            <v>110</v>
          </cell>
          <cell r="Q16">
            <v>100</v>
          </cell>
          <cell r="V16" t="str">
            <v>現地調査点検工（マンホール）</v>
          </cell>
          <cell r="W16" t="str">
            <v>ヵ所</v>
          </cell>
          <cell r="X16">
            <v>200</v>
          </cell>
          <cell r="AA16">
            <v>100</v>
          </cell>
          <cell r="AD16">
            <v>20</v>
          </cell>
          <cell r="AG16">
            <v>120</v>
          </cell>
          <cell r="AJ16">
            <v>110</v>
          </cell>
        </row>
        <row r="17">
          <cell r="C17" t="str">
            <v>鉄蓋溶接工</v>
          </cell>
          <cell r="D17" t="str">
            <v>ヵ所</v>
          </cell>
          <cell r="E17">
            <v>5</v>
          </cell>
          <cell r="H17">
            <v>5</v>
          </cell>
          <cell r="K17">
            <v>2</v>
          </cell>
          <cell r="N17">
            <v>4</v>
          </cell>
          <cell r="Q17">
            <v>2</v>
          </cell>
          <cell r="V17" t="str">
            <v>鉄蓋溶接工</v>
          </cell>
          <cell r="W17" t="str">
            <v>ヵ所</v>
          </cell>
          <cell r="X17">
            <v>5</v>
          </cell>
          <cell r="AA17">
            <v>3</v>
          </cell>
          <cell r="AD17">
            <v>3</v>
          </cell>
          <cell r="AG17">
            <v>5</v>
          </cell>
          <cell r="AJ17">
            <v>5</v>
          </cell>
        </row>
        <row r="18">
          <cell r="C18" t="str">
            <v>足掛金物補修工（W=400）</v>
          </cell>
          <cell r="D18" t="str">
            <v>個</v>
          </cell>
          <cell r="E18">
            <v>45</v>
          </cell>
          <cell r="H18">
            <v>10</v>
          </cell>
          <cell r="K18">
            <v>5</v>
          </cell>
          <cell r="N18">
            <v>5</v>
          </cell>
          <cell r="Q18">
            <v>15</v>
          </cell>
          <cell r="V18" t="str">
            <v>足掛金物補修工（W=400）</v>
          </cell>
          <cell r="W18" t="str">
            <v>個</v>
          </cell>
          <cell r="X18">
            <v>10</v>
          </cell>
          <cell r="AA18">
            <v>5</v>
          </cell>
          <cell r="AD18">
            <v>3</v>
          </cell>
          <cell r="AG18">
            <v>5</v>
          </cell>
          <cell r="AJ18">
            <v>10</v>
          </cell>
        </row>
        <row r="19">
          <cell r="C19" t="str">
            <v>足掛金物補修工（W=150）</v>
          </cell>
          <cell r="D19" t="str">
            <v>個</v>
          </cell>
          <cell r="E19">
            <v>5</v>
          </cell>
          <cell r="H19">
            <v>15</v>
          </cell>
          <cell r="K19">
            <v>70</v>
          </cell>
          <cell r="N19">
            <v>80</v>
          </cell>
          <cell r="Q19">
            <v>70</v>
          </cell>
          <cell r="V19" t="str">
            <v>足掛金物補修工（W=150）</v>
          </cell>
          <cell r="W19" t="str">
            <v>個</v>
          </cell>
          <cell r="X19">
            <v>50</v>
          </cell>
          <cell r="AA19">
            <v>25</v>
          </cell>
          <cell r="AD19">
            <v>10</v>
          </cell>
          <cell r="AG19">
            <v>30</v>
          </cell>
          <cell r="AJ19">
            <v>35</v>
          </cell>
        </row>
        <row r="20">
          <cell r="C20" t="str">
            <v>特殊マンホール・吐口点検工</v>
          </cell>
          <cell r="D20" t="str">
            <v>ヵ所</v>
          </cell>
          <cell r="E20">
            <v>125</v>
          </cell>
          <cell r="H20">
            <v>50</v>
          </cell>
          <cell r="K20">
            <v>220</v>
          </cell>
          <cell r="N20">
            <v>200</v>
          </cell>
          <cell r="Q20">
            <v>40</v>
          </cell>
          <cell r="V20" t="str">
            <v>特殊マンホール・吐口点検工</v>
          </cell>
          <cell r="W20" t="str">
            <v>ヵ所</v>
          </cell>
          <cell r="X20">
            <v>120</v>
          </cell>
          <cell r="AA20">
            <v>65</v>
          </cell>
          <cell r="AD20">
            <v>80</v>
          </cell>
          <cell r="AG20">
            <v>210</v>
          </cell>
          <cell r="AJ20">
            <v>250</v>
          </cell>
        </row>
        <row r="21">
          <cell r="C21" t="str">
            <v>特殊マンホール・吐口清掃工</v>
          </cell>
          <cell r="D21" t="str">
            <v>ヵ所</v>
          </cell>
          <cell r="E21">
            <v>35</v>
          </cell>
          <cell r="H21">
            <v>20</v>
          </cell>
          <cell r="K21">
            <v>150</v>
          </cell>
          <cell r="N21">
            <v>200</v>
          </cell>
          <cell r="Q21">
            <v>10</v>
          </cell>
          <cell r="V21" t="str">
            <v>特殊マンホール・吐口清掃工</v>
          </cell>
          <cell r="W21" t="str">
            <v>ヵ所</v>
          </cell>
          <cell r="X21">
            <v>4</v>
          </cell>
          <cell r="AA21">
            <v>3</v>
          </cell>
          <cell r="AD21">
            <v>2</v>
          </cell>
          <cell r="AG21">
            <v>6</v>
          </cell>
          <cell r="AJ21">
            <v>35</v>
          </cell>
        </row>
        <row r="22">
          <cell r="C22" t="str">
            <v>きょう雑物収集運搬工</v>
          </cell>
          <cell r="D22" t="str">
            <v>m3</v>
          </cell>
          <cell r="E22">
            <v>15</v>
          </cell>
          <cell r="H22">
            <v>10</v>
          </cell>
          <cell r="K22">
            <v>5</v>
          </cell>
          <cell r="N22">
            <v>7</v>
          </cell>
          <cell r="Q22">
            <v>3</v>
          </cell>
          <cell r="V22" t="str">
            <v>きょう雑物収集運搬工</v>
          </cell>
          <cell r="W22" t="str">
            <v>m3</v>
          </cell>
          <cell r="X22">
            <v>10</v>
          </cell>
          <cell r="AA22">
            <v>5</v>
          </cell>
          <cell r="AD22">
            <v>3</v>
          </cell>
          <cell r="AG22">
            <v>10</v>
          </cell>
          <cell r="AJ22">
            <v>5</v>
          </cell>
        </row>
        <row r="23">
          <cell r="C23" t="str">
            <v>オイルフェンス設置工</v>
          </cell>
          <cell r="D23" t="str">
            <v>ヵ所</v>
          </cell>
          <cell r="E23">
            <v>5</v>
          </cell>
          <cell r="H23">
            <v>5</v>
          </cell>
          <cell r="K23">
            <v>3</v>
          </cell>
          <cell r="N23">
            <v>2</v>
          </cell>
          <cell r="Q23">
            <v>2</v>
          </cell>
          <cell r="V23" t="str">
            <v>オイルフェンス設置工</v>
          </cell>
          <cell r="W23" t="str">
            <v>ヵ所</v>
          </cell>
          <cell r="X23">
            <v>5</v>
          </cell>
          <cell r="AA23">
            <v>3</v>
          </cell>
          <cell r="AD23">
            <v>2</v>
          </cell>
          <cell r="AG23">
            <v>3</v>
          </cell>
          <cell r="AJ23">
            <v>3</v>
          </cell>
        </row>
        <row r="24">
          <cell r="C24" t="str">
            <v>硫化水素測定工</v>
          </cell>
          <cell r="D24" t="str">
            <v>ヵ所</v>
          </cell>
          <cell r="E24">
            <v>50</v>
          </cell>
          <cell r="H24">
            <v>2</v>
          </cell>
          <cell r="K24">
            <v>5</v>
          </cell>
          <cell r="N24">
            <v>2</v>
          </cell>
          <cell r="Q24">
            <v>3</v>
          </cell>
          <cell r="V24" t="str">
            <v>硫化水素測定工</v>
          </cell>
          <cell r="W24" t="str">
            <v>ヵ所</v>
          </cell>
          <cell r="X24">
            <v>2</v>
          </cell>
          <cell r="AA24">
            <v>1</v>
          </cell>
          <cell r="AD24">
            <v>1</v>
          </cell>
          <cell r="AG24">
            <v>1</v>
          </cell>
          <cell r="AJ24">
            <v>1</v>
          </cell>
        </row>
        <row r="25">
          <cell r="C25" t="str">
            <v>人孔巡視調査工</v>
          </cell>
          <cell r="D25" t="str">
            <v>ヵ所</v>
          </cell>
          <cell r="F25">
            <v>2524</v>
          </cell>
          <cell r="I25">
            <v>4052</v>
          </cell>
          <cell r="L25">
            <v>3322</v>
          </cell>
          <cell r="O25">
            <v>3416</v>
          </cell>
          <cell r="R25">
            <v>2448</v>
          </cell>
          <cell r="V25" t="str">
            <v>人孔巡視調査工</v>
          </cell>
          <cell r="W25" t="str">
            <v>ヵ所</v>
          </cell>
          <cell r="Y25">
            <v>3207</v>
          </cell>
          <cell r="AB25">
            <v>3452</v>
          </cell>
          <cell r="AE25">
            <v>3920</v>
          </cell>
          <cell r="AH25">
            <v>3618</v>
          </cell>
          <cell r="AK25">
            <v>5500</v>
          </cell>
        </row>
        <row r="26">
          <cell r="C26" t="str">
            <v>本管潜行目視調査工</v>
          </cell>
          <cell r="D26" t="str">
            <v>m</v>
          </cell>
          <cell r="E26">
            <v>500</v>
          </cell>
          <cell r="H26">
            <v>350</v>
          </cell>
          <cell r="K26">
            <v>400</v>
          </cell>
          <cell r="N26">
            <v>350</v>
          </cell>
          <cell r="Q26">
            <v>400</v>
          </cell>
          <cell r="V26" t="str">
            <v>本管潜行目視調査工</v>
          </cell>
          <cell r="W26" t="str">
            <v>m</v>
          </cell>
          <cell r="X26">
            <v>180</v>
          </cell>
          <cell r="AA26">
            <v>80</v>
          </cell>
          <cell r="AD26">
            <v>40</v>
          </cell>
          <cell r="AG26">
            <v>130</v>
          </cell>
          <cell r="AJ26">
            <v>120</v>
          </cell>
        </row>
        <row r="27">
          <cell r="C27" t="str">
            <v>本管カメラ調査工</v>
          </cell>
          <cell r="D27" t="str">
            <v>m</v>
          </cell>
          <cell r="E27">
            <v>3000</v>
          </cell>
          <cell r="G27">
            <v>600</v>
          </cell>
          <cell r="H27">
            <v>2000</v>
          </cell>
          <cell r="J27">
            <v>600</v>
          </cell>
          <cell r="K27">
            <v>1300</v>
          </cell>
          <cell r="M27">
            <v>600</v>
          </cell>
          <cell r="N27">
            <v>1400</v>
          </cell>
          <cell r="P27">
            <v>320</v>
          </cell>
          <cell r="Q27">
            <v>600</v>
          </cell>
          <cell r="S27">
            <v>300</v>
          </cell>
          <cell r="V27" t="str">
            <v>本管カメラ調査工</v>
          </cell>
          <cell r="W27" t="str">
            <v>m</v>
          </cell>
          <cell r="X27">
            <v>1600</v>
          </cell>
          <cell r="Z27">
            <v>180</v>
          </cell>
          <cell r="AA27">
            <v>800</v>
          </cell>
          <cell r="AC27">
            <v>130</v>
          </cell>
          <cell r="AD27">
            <v>200</v>
          </cell>
          <cell r="AF27">
            <v>140</v>
          </cell>
          <cell r="AG27">
            <v>1300</v>
          </cell>
          <cell r="AI27">
            <v>137</v>
          </cell>
          <cell r="AJ27">
            <v>800</v>
          </cell>
          <cell r="AL27">
            <v>130</v>
          </cell>
        </row>
        <row r="28">
          <cell r="C28" t="str">
            <v>取付管特殊カメラ据付工</v>
          </cell>
          <cell r="D28" t="str">
            <v>m</v>
          </cell>
          <cell r="E28">
            <v>400</v>
          </cell>
          <cell r="H28">
            <v>300</v>
          </cell>
          <cell r="K28">
            <v>240</v>
          </cell>
          <cell r="N28">
            <v>80</v>
          </cell>
          <cell r="Q28">
            <v>120</v>
          </cell>
          <cell r="V28" t="str">
            <v>取付管特殊カメラ据付工</v>
          </cell>
          <cell r="W28" t="str">
            <v>m</v>
          </cell>
          <cell r="X28">
            <v>180</v>
          </cell>
          <cell r="AA28">
            <v>120</v>
          </cell>
          <cell r="AD28">
            <v>30</v>
          </cell>
          <cell r="AG28">
            <v>150</v>
          </cell>
          <cell r="AJ28">
            <v>110</v>
          </cell>
        </row>
        <row r="29">
          <cell r="C29" t="str">
            <v>取付管特殊カメラ調査工</v>
          </cell>
          <cell r="D29" t="str">
            <v>ヵ所</v>
          </cell>
          <cell r="E29">
            <v>20</v>
          </cell>
          <cell r="H29">
            <v>15</v>
          </cell>
          <cell r="K29">
            <v>12</v>
          </cell>
          <cell r="N29">
            <v>4</v>
          </cell>
          <cell r="Q29">
            <v>6</v>
          </cell>
          <cell r="V29" t="str">
            <v>取付管特殊カメラ調査工</v>
          </cell>
          <cell r="W29" t="str">
            <v>ヵ所</v>
          </cell>
          <cell r="X29">
            <v>15</v>
          </cell>
          <cell r="AA29">
            <v>10</v>
          </cell>
          <cell r="AD29">
            <v>5</v>
          </cell>
          <cell r="AG29">
            <v>10</v>
          </cell>
          <cell r="AJ29">
            <v>10</v>
          </cell>
        </row>
        <row r="30">
          <cell r="C30" t="str">
            <v>取付管清掃工</v>
          </cell>
          <cell r="D30" t="str">
            <v>ヵ所</v>
          </cell>
          <cell r="E30">
            <v>240</v>
          </cell>
          <cell r="H30">
            <v>140</v>
          </cell>
          <cell r="K30">
            <v>90</v>
          </cell>
          <cell r="N30">
            <v>70</v>
          </cell>
          <cell r="Q30">
            <v>50</v>
          </cell>
          <cell r="V30" t="str">
            <v>取付管清掃工</v>
          </cell>
          <cell r="W30" t="str">
            <v>ヵ所</v>
          </cell>
          <cell r="X30">
            <v>140</v>
          </cell>
          <cell r="AA30">
            <v>75</v>
          </cell>
          <cell r="AD30">
            <v>30</v>
          </cell>
          <cell r="AG30">
            <v>110</v>
          </cell>
          <cell r="AJ30">
            <v>70</v>
          </cell>
        </row>
        <row r="31">
          <cell r="C31" t="str">
            <v>取付管清掃工（未作業）</v>
          </cell>
          <cell r="D31" t="str">
            <v>ヵ所</v>
          </cell>
          <cell r="E31">
            <v>20</v>
          </cell>
          <cell r="H31">
            <v>15</v>
          </cell>
          <cell r="K31">
            <v>10</v>
          </cell>
          <cell r="N31">
            <v>5</v>
          </cell>
          <cell r="Q31">
            <v>5</v>
          </cell>
          <cell r="V31" t="str">
            <v>取付管清掃工（未作業）</v>
          </cell>
          <cell r="W31" t="str">
            <v>ヵ所</v>
          </cell>
          <cell r="X31">
            <v>15</v>
          </cell>
          <cell r="AA31">
            <v>12</v>
          </cell>
          <cell r="AD31">
            <v>5</v>
          </cell>
          <cell r="AG31">
            <v>10</v>
          </cell>
          <cell r="AJ31">
            <v>10</v>
          </cell>
        </row>
        <row r="32">
          <cell r="C32" t="str">
            <v>高圧洗浄車運転工</v>
          </cell>
          <cell r="D32" t="str">
            <v>h</v>
          </cell>
          <cell r="E32">
            <v>160</v>
          </cell>
          <cell r="F32">
            <v>18</v>
          </cell>
          <cell r="G32">
            <v>56</v>
          </cell>
          <cell r="H32">
            <v>125</v>
          </cell>
          <cell r="I32">
            <v>43</v>
          </cell>
          <cell r="J32">
            <v>56</v>
          </cell>
          <cell r="K32">
            <v>100</v>
          </cell>
          <cell r="L32">
            <v>31</v>
          </cell>
          <cell r="M32">
            <v>56</v>
          </cell>
          <cell r="N32">
            <v>95</v>
          </cell>
          <cell r="O32">
            <v>18</v>
          </cell>
          <cell r="P32">
            <v>24</v>
          </cell>
          <cell r="Q32">
            <v>140</v>
          </cell>
          <cell r="R32">
            <v>16</v>
          </cell>
          <cell r="S32">
            <v>28</v>
          </cell>
          <cell r="V32" t="str">
            <v>高圧洗浄車運転工</v>
          </cell>
          <cell r="W32" t="str">
            <v>h</v>
          </cell>
          <cell r="X32">
            <v>120</v>
          </cell>
          <cell r="Y32">
            <v>50</v>
          </cell>
          <cell r="Z32">
            <v>20</v>
          </cell>
          <cell r="AA32">
            <v>50</v>
          </cell>
          <cell r="AB32">
            <v>25</v>
          </cell>
          <cell r="AC32">
            <v>18</v>
          </cell>
          <cell r="AD32">
            <v>25</v>
          </cell>
          <cell r="AE32">
            <v>40</v>
          </cell>
          <cell r="AF32">
            <v>18</v>
          </cell>
          <cell r="AG32">
            <v>70</v>
          </cell>
          <cell r="AH32">
            <v>20</v>
          </cell>
          <cell r="AI32">
            <v>21</v>
          </cell>
          <cell r="AJ32">
            <v>60</v>
          </cell>
          <cell r="AK32">
            <v>20</v>
          </cell>
          <cell r="AL32">
            <v>21</v>
          </cell>
        </row>
        <row r="33">
          <cell r="C33" t="str">
            <v>給水車運転工</v>
          </cell>
          <cell r="D33" t="str">
            <v>h</v>
          </cell>
          <cell r="E33">
            <v>140</v>
          </cell>
          <cell r="F33">
            <v>18</v>
          </cell>
          <cell r="G33">
            <v>56</v>
          </cell>
          <cell r="H33">
            <v>120</v>
          </cell>
          <cell r="I33">
            <v>43</v>
          </cell>
          <cell r="J33">
            <v>56</v>
          </cell>
          <cell r="K33">
            <v>100</v>
          </cell>
          <cell r="L33">
            <v>31</v>
          </cell>
          <cell r="M33">
            <v>56</v>
          </cell>
          <cell r="N33">
            <v>95</v>
          </cell>
          <cell r="O33">
            <v>18</v>
          </cell>
          <cell r="P33">
            <v>24</v>
          </cell>
          <cell r="Q33">
            <v>130</v>
          </cell>
          <cell r="R33">
            <v>16</v>
          </cell>
          <cell r="S33">
            <v>28</v>
          </cell>
          <cell r="V33" t="str">
            <v>給水車運転工</v>
          </cell>
          <cell r="W33" t="str">
            <v>h</v>
          </cell>
          <cell r="X33">
            <v>115</v>
          </cell>
          <cell r="Y33">
            <v>50</v>
          </cell>
          <cell r="Z33">
            <v>20</v>
          </cell>
          <cell r="AA33">
            <v>50</v>
          </cell>
          <cell r="AB33">
            <v>25</v>
          </cell>
          <cell r="AC33">
            <v>18</v>
          </cell>
          <cell r="AD33">
            <v>25</v>
          </cell>
          <cell r="AE33">
            <v>40</v>
          </cell>
          <cell r="AF33">
            <v>18</v>
          </cell>
          <cell r="AG33">
            <v>70</v>
          </cell>
          <cell r="AH33">
            <v>20</v>
          </cell>
          <cell r="AI33">
            <v>21</v>
          </cell>
          <cell r="AJ33">
            <v>60</v>
          </cell>
          <cell r="AK33">
            <v>20</v>
          </cell>
          <cell r="AL33">
            <v>21</v>
          </cell>
        </row>
        <row r="34">
          <cell r="C34" t="str">
            <v>本管洗浄工</v>
          </cell>
          <cell r="D34" t="str">
            <v>m</v>
          </cell>
          <cell r="E34">
            <v>50</v>
          </cell>
          <cell r="H34">
            <v>70</v>
          </cell>
          <cell r="K34">
            <v>30</v>
          </cell>
          <cell r="N34">
            <v>30</v>
          </cell>
          <cell r="Q34">
            <v>20</v>
          </cell>
          <cell r="V34" t="str">
            <v>本管洗浄工</v>
          </cell>
          <cell r="W34" t="str">
            <v>m</v>
          </cell>
          <cell r="X34">
            <v>70</v>
          </cell>
          <cell r="AA34">
            <v>40</v>
          </cell>
          <cell r="AD34">
            <v>20</v>
          </cell>
          <cell r="AG34">
            <v>40</v>
          </cell>
          <cell r="AJ34">
            <v>40</v>
          </cell>
        </row>
        <row r="35">
          <cell r="C35" t="str">
            <v>バキューム車運転工(4t)</v>
          </cell>
          <cell r="D35" t="str">
            <v>h</v>
          </cell>
          <cell r="E35">
            <v>160</v>
          </cell>
          <cell r="F35">
            <v>18</v>
          </cell>
          <cell r="G35">
            <v>56</v>
          </cell>
          <cell r="H35">
            <v>100</v>
          </cell>
          <cell r="I35">
            <v>43</v>
          </cell>
          <cell r="J35">
            <v>56</v>
          </cell>
          <cell r="K35">
            <v>100</v>
          </cell>
          <cell r="L35">
            <v>31</v>
          </cell>
          <cell r="M35">
            <v>56</v>
          </cell>
          <cell r="N35">
            <v>95</v>
          </cell>
          <cell r="O35">
            <v>18</v>
          </cell>
          <cell r="P35">
            <v>24</v>
          </cell>
          <cell r="Q35">
            <v>50</v>
          </cell>
          <cell r="R35">
            <v>16</v>
          </cell>
          <cell r="S35">
            <v>28</v>
          </cell>
          <cell r="V35" t="str">
            <v>バキューム車運転工(4t)</v>
          </cell>
          <cell r="W35" t="str">
            <v>h</v>
          </cell>
          <cell r="X35">
            <v>100</v>
          </cell>
          <cell r="Y35">
            <v>50</v>
          </cell>
          <cell r="Z35">
            <v>20</v>
          </cell>
          <cell r="AA35">
            <v>50</v>
          </cell>
          <cell r="AB35">
            <v>25</v>
          </cell>
          <cell r="AC35">
            <v>18</v>
          </cell>
          <cell r="AD35">
            <v>30</v>
          </cell>
          <cell r="AE35">
            <v>40</v>
          </cell>
          <cell r="AF35">
            <v>18</v>
          </cell>
          <cell r="AG35">
            <v>70</v>
          </cell>
          <cell r="AH35">
            <v>20</v>
          </cell>
          <cell r="AI35">
            <v>21</v>
          </cell>
          <cell r="AJ35">
            <v>50</v>
          </cell>
          <cell r="AK35">
            <v>20</v>
          </cell>
          <cell r="AL35">
            <v>21</v>
          </cell>
        </row>
        <row r="36">
          <cell r="C36" t="str">
            <v>バキューム車運転工(8t)</v>
          </cell>
          <cell r="D36" t="str">
            <v>h</v>
          </cell>
          <cell r="E36">
            <v>20</v>
          </cell>
          <cell r="H36">
            <v>20</v>
          </cell>
          <cell r="K36">
            <v>10</v>
          </cell>
          <cell r="N36">
            <v>30</v>
          </cell>
          <cell r="Q36">
            <v>30</v>
          </cell>
          <cell r="V36" t="str">
            <v>バキューム車運転工(8t)</v>
          </cell>
          <cell r="W36" t="str">
            <v>h</v>
          </cell>
          <cell r="X36">
            <v>20</v>
          </cell>
          <cell r="AA36">
            <v>10</v>
          </cell>
          <cell r="AD36">
            <v>5</v>
          </cell>
          <cell r="AG36">
            <v>10</v>
          </cell>
          <cell r="AJ36">
            <v>10</v>
          </cell>
        </row>
        <row r="37">
          <cell r="C37" t="str">
            <v>土のう仮締切工</v>
          </cell>
          <cell r="D37" t="str">
            <v>袋</v>
          </cell>
          <cell r="E37">
            <v>30</v>
          </cell>
          <cell r="H37">
            <v>40</v>
          </cell>
          <cell r="K37">
            <v>20</v>
          </cell>
          <cell r="N37">
            <v>20</v>
          </cell>
          <cell r="Q37">
            <v>20</v>
          </cell>
          <cell r="V37" t="str">
            <v>土のう仮締切工</v>
          </cell>
          <cell r="W37" t="str">
            <v>袋</v>
          </cell>
          <cell r="X37">
            <v>60</v>
          </cell>
          <cell r="AA37">
            <v>30</v>
          </cell>
          <cell r="AD37">
            <v>15</v>
          </cell>
          <cell r="AG37">
            <v>50</v>
          </cell>
          <cell r="AJ37">
            <v>50</v>
          </cell>
        </row>
        <row r="38">
          <cell r="C38" t="str">
            <v>道路雨水桝清掃工</v>
          </cell>
          <cell r="D38" t="str">
            <v>ヵ所</v>
          </cell>
          <cell r="E38">
            <v>500</v>
          </cell>
          <cell r="H38">
            <v>50</v>
          </cell>
          <cell r="K38">
            <v>20</v>
          </cell>
          <cell r="N38">
            <v>40</v>
          </cell>
          <cell r="Q38">
            <v>20</v>
          </cell>
          <cell r="V38" t="str">
            <v>道路雨水桝清掃工</v>
          </cell>
          <cell r="W38" t="str">
            <v>ヵ所</v>
          </cell>
          <cell r="X38">
            <v>40</v>
          </cell>
          <cell r="AA38">
            <v>20</v>
          </cell>
          <cell r="AD38">
            <v>15</v>
          </cell>
          <cell r="AG38">
            <v>25</v>
          </cell>
          <cell r="AJ38">
            <v>30</v>
          </cell>
        </row>
        <row r="39">
          <cell r="C39" t="str">
            <v>道路雨水桝・浸透桝点検工</v>
          </cell>
          <cell r="D39" t="str">
            <v>ヵ所</v>
          </cell>
          <cell r="E39">
            <v>2200</v>
          </cell>
          <cell r="H39">
            <v>200</v>
          </cell>
          <cell r="K39">
            <v>100</v>
          </cell>
          <cell r="N39">
            <v>200</v>
          </cell>
          <cell r="Q39">
            <v>200</v>
          </cell>
          <cell r="V39" t="str">
            <v>道路雨水桝・浸透桝点検工</v>
          </cell>
          <cell r="W39" t="str">
            <v>ヵ所</v>
          </cell>
          <cell r="X39">
            <v>140</v>
          </cell>
          <cell r="AA39">
            <v>60</v>
          </cell>
          <cell r="AD39">
            <v>20</v>
          </cell>
          <cell r="AG39">
            <v>100</v>
          </cell>
          <cell r="AJ39">
            <v>120</v>
          </cell>
        </row>
        <row r="40">
          <cell r="C40" t="str">
            <v>取付管内面補修材（φ150）</v>
          </cell>
          <cell r="D40" t="str">
            <v>ｍ</v>
          </cell>
          <cell r="E40">
            <v>8</v>
          </cell>
          <cell r="G40">
            <v>834</v>
          </cell>
          <cell r="H40">
            <v>4</v>
          </cell>
          <cell r="J40">
            <v>828</v>
          </cell>
          <cell r="K40">
            <v>3</v>
          </cell>
          <cell r="M40">
            <v>828</v>
          </cell>
          <cell r="N40">
            <v>1</v>
          </cell>
          <cell r="P40">
            <v>430</v>
          </cell>
          <cell r="Q40">
            <v>1</v>
          </cell>
          <cell r="S40">
            <v>384</v>
          </cell>
          <cell r="V40" t="str">
            <v>取付管内面補修材（φ150）</v>
          </cell>
          <cell r="W40" t="str">
            <v>ｍ</v>
          </cell>
          <cell r="X40">
            <v>2</v>
          </cell>
          <cell r="Z40">
            <v>200</v>
          </cell>
          <cell r="AA40">
            <v>1</v>
          </cell>
          <cell r="AC40">
            <v>200</v>
          </cell>
          <cell r="AD40">
            <v>1</v>
          </cell>
          <cell r="AF40">
            <v>200</v>
          </cell>
          <cell r="AG40">
            <v>1</v>
          </cell>
          <cell r="AI40">
            <v>200</v>
          </cell>
          <cell r="AJ40">
            <v>1</v>
          </cell>
          <cell r="AL40">
            <v>200</v>
          </cell>
        </row>
        <row r="41">
          <cell r="C41" t="str">
            <v>取付管内面修繕工（φ150）</v>
          </cell>
          <cell r="D41" t="str">
            <v>ヵ所</v>
          </cell>
          <cell r="E41">
            <v>2</v>
          </cell>
          <cell r="G41">
            <v>140</v>
          </cell>
          <cell r="H41">
            <v>1</v>
          </cell>
          <cell r="J41">
            <v>140</v>
          </cell>
          <cell r="K41">
            <v>3</v>
          </cell>
          <cell r="M41">
            <v>140</v>
          </cell>
          <cell r="N41">
            <v>1</v>
          </cell>
          <cell r="P41">
            <v>75</v>
          </cell>
          <cell r="Q41">
            <v>1</v>
          </cell>
          <cell r="S41">
            <v>70</v>
          </cell>
          <cell r="V41" t="str">
            <v>取付管内面修繕工（φ150）</v>
          </cell>
          <cell r="W41" t="str">
            <v>ヵ所</v>
          </cell>
          <cell r="X41">
            <v>2</v>
          </cell>
          <cell r="Z41">
            <v>37</v>
          </cell>
          <cell r="AA41">
            <v>1</v>
          </cell>
          <cell r="AC41">
            <v>37</v>
          </cell>
          <cell r="AD41">
            <v>1</v>
          </cell>
          <cell r="AF41">
            <v>37</v>
          </cell>
          <cell r="AG41">
            <v>1</v>
          </cell>
          <cell r="AI41">
            <v>37</v>
          </cell>
          <cell r="AJ41">
            <v>1</v>
          </cell>
          <cell r="AL41">
            <v>37</v>
          </cell>
        </row>
        <row r="42">
          <cell r="C42" t="str">
            <v>管路内面修繕工（φ150～200）</v>
          </cell>
          <cell r="D42" t="str">
            <v>ヵ所</v>
          </cell>
          <cell r="E42">
            <v>1</v>
          </cell>
          <cell r="H42">
            <v>1</v>
          </cell>
          <cell r="K42">
            <v>1</v>
          </cell>
          <cell r="N42">
            <v>1</v>
          </cell>
          <cell r="Q42">
            <v>1</v>
          </cell>
          <cell r="V42" t="str">
            <v>管路内面修繕工（φ150～200）</v>
          </cell>
          <cell r="W42" t="str">
            <v>ヵ所</v>
          </cell>
          <cell r="X42">
            <v>1</v>
          </cell>
          <cell r="AA42">
            <v>1</v>
          </cell>
          <cell r="AD42">
            <v>1</v>
          </cell>
          <cell r="AG42">
            <v>1</v>
          </cell>
          <cell r="AJ42">
            <v>1</v>
          </cell>
        </row>
        <row r="43">
          <cell r="C43" t="str">
            <v>管路内面修繕工（φ250～380）</v>
          </cell>
          <cell r="D43" t="str">
            <v>ヵ所</v>
          </cell>
          <cell r="E43">
            <v>1</v>
          </cell>
          <cell r="H43">
            <v>1</v>
          </cell>
          <cell r="K43">
            <v>1</v>
          </cell>
          <cell r="N43">
            <v>1</v>
          </cell>
          <cell r="Q43">
            <v>1</v>
          </cell>
          <cell r="V43" t="str">
            <v>管路内面修繕工（φ250～380）</v>
          </cell>
          <cell r="W43" t="str">
            <v>ヵ所</v>
          </cell>
          <cell r="X43">
            <v>1</v>
          </cell>
          <cell r="AA43">
            <v>1</v>
          </cell>
          <cell r="AD43">
            <v>1</v>
          </cell>
          <cell r="AG43">
            <v>1</v>
          </cell>
          <cell r="AJ43">
            <v>1</v>
          </cell>
        </row>
        <row r="44">
          <cell r="C44" t="str">
            <v>管路内面修繕工（φ400～450）</v>
          </cell>
          <cell r="D44" t="str">
            <v>ヵ所</v>
          </cell>
          <cell r="E44">
            <v>1</v>
          </cell>
          <cell r="H44">
            <v>1</v>
          </cell>
          <cell r="K44">
            <v>1</v>
          </cell>
          <cell r="N44">
            <v>1</v>
          </cell>
          <cell r="Q44">
            <v>1</v>
          </cell>
          <cell r="V44" t="str">
            <v>管路内面修繕工（φ400～450）</v>
          </cell>
          <cell r="W44" t="str">
            <v>ヵ所</v>
          </cell>
          <cell r="X44">
            <v>1</v>
          </cell>
          <cell r="AA44">
            <v>1</v>
          </cell>
          <cell r="AD44">
            <v>1</v>
          </cell>
          <cell r="AG44">
            <v>1</v>
          </cell>
          <cell r="AJ44">
            <v>1</v>
          </cell>
        </row>
        <row r="45">
          <cell r="C45" t="str">
            <v>管路内面修繕工（φ500～600）</v>
          </cell>
          <cell r="D45" t="str">
            <v>ヵ所</v>
          </cell>
          <cell r="E45">
            <v>1</v>
          </cell>
          <cell r="H45">
            <v>1</v>
          </cell>
          <cell r="K45">
            <v>1</v>
          </cell>
          <cell r="N45">
            <v>1</v>
          </cell>
          <cell r="Q45">
            <v>1</v>
          </cell>
          <cell r="V45" t="str">
            <v>管路内面修繕工（φ500～600）</v>
          </cell>
          <cell r="W45" t="str">
            <v>ヵ所</v>
          </cell>
          <cell r="X45">
            <v>1</v>
          </cell>
          <cell r="AA45">
            <v>1</v>
          </cell>
          <cell r="AD45">
            <v>1</v>
          </cell>
          <cell r="AG45">
            <v>1</v>
          </cell>
          <cell r="AJ45">
            <v>1</v>
          </cell>
        </row>
        <row r="46">
          <cell r="C46" t="str">
            <v>管路内面修繕工（φ700～750）</v>
          </cell>
          <cell r="D46" t="str">
            <v>ヵ所</v>
          </cell>
          <cell r="E46">
            <v>1</v>
          </cell>
          <cell r="H46">
            <v>1</v>
          </cell>
          <cell r="K46">
            <v>1</v>
          </cell>
          <cell r="N46">
            <v>1</v>
          </cell>
          <cell r="Q46">
            <v>1</v>
          </cell>
          <cell r="V46" t="str">
            <v>管路内面修繕工（φ700～750）</v>
          </cell>
          <cell r="W46" t="str">
            <v>ヵ所</v>
          </cell>
          <cell r="X46">
            <v>1</v>
          </cell>
          <cell r="AA46">
            <v>1</v>
          </cell>
          <cell r="AD46">
            <v>1</v>
          </cell>
          <cell r="AG46">
            <v>1</v>
          </cell>
          <cell r="AJ46">
            <v>1</v>
          </cell>
        </row>
        <row r="47">
          <cell r="C47" t="str">
            <v>一体型内面補修工（φ250～300）</v>
          </cell>
          <cell r="D47" t="str">
            <v>ヵ所</v>
          </cell>
          <cell r="E47">
            <v>1</v>
          </cell>
          <cell r="H47">
            <v>1</v>
          </cell>
          <cell r="K47">
            <v>1</v>
          </cell>
          <cell r="N47">
            <v>1</v>
          </cell>
          <cell r="Q47">
            <v>1</v>
          </cell>
          <cell r="V47" t="str">
            <v>一体型内面補修工（φ250～300）</v>
          </cell>
          <cell r="W47" t="str">
            <v>ヵ所</v>
          </cell>
          <cell r="X47">
            <v>1</v>
          </cell>
          <cell r="AA47">
            <v>1</v>
          </cell>
          <cell r="AD47">
            <v>1</v>
          </cell>
          <cell r="AG47">
            <v>1</v>
          </cell>
          <cell r="AJ47">
            <v>1</v>
          </cell>
        </row>
        <row r="48">
          <cell r="C48" t="str">
            <v>一体型内面補修工（φ350）</v>
          </cell>
          <cell r="D48" t="str">
            <v>ヵ所</v>
          </cell>
          <cell r="E48">
            <v>1</v>
          </cell>
          <cell r="H48">
            <v>1</v>
          </cell>
          <cell r="K48">
            <v>1</v>
          </cell>
          <cell r="N48">
            <v>1</v>
          </cell>
          <cell r="Q48">
            <v>1</v>
          </cell>
          <cell r="V48" t="str">
            <v>一体型内面補修工（φ350）</v>
          </cell>
          <cell r="W48" t="str">
            <v>ヵ所</v>
          </cell>
          <cell r="X48">
            <v>1</v>
          </cell>
          <cell r="AA48">
            <v>1</v>
          </cell>
          <cell r="AD48">
            <v>1</v>
          </cell>
          <cell r="AG48">
            <v>1</v>
          </cell>
          <cell r="AJ48">
            <v>1</v>
          </cell>
        </row>
        <row r="49">
          <cell r="C49" t="str">
            <v>一体型内面補修工（φ400～450）</v>
          </cell>
          <cell r="D49" t="str">
            <v>ヵ所</v>
          </cell>
          <cell r="E49">
            <v>1</v>
          </cell>
          <cell r="H49">
            <v>1</v>
          </cell>
          <cell r="K49">
            <v>1</v>
          </cell>
          <cell r="N49">
            <v>1</v>
          </cell>
          <cell r="Q49">
            <v>1</v>
          </cell>
          <cell r="V49" t="str">
            <v>一体型内面補修工（φ400～450）</v>
          </cell>
          <cell r="W49" t="str">
            <v>ヵ所</v>
          </cell>
          <cell r="X49">
            <v>1</v>
          </cell>
          <cell r="AA49">
            <v>1</v>
          </cell>
          <cell r="AD49">
            <v>1</v>
          </cell>
          <cell r="AG49">
            <v>1</v>
          </cell>
          <cell r="AJ49">
            <v>1</v>
          </cell>
        </row>
        <row r="50">
          <cell r="C50" t="str">
            <v>段差修正工（φ250～350）</v>
          </cell>
          <cell r="D50" t="str">
            <v>ヵ所</v>
          </cell>
          <cell r="E50">
            <v>1</v>
          </cell>
          <cell r="H50">
            <v>1</v>
          </cell>
          <cell r="K50">
            <v>1</v>
          </cell>
          <cell r="N50">
            <v>1</v>
          </cell>
          <cell r="Q50">
            <v>1</v>
          </cell>
          <cell r="V50" t="str">
            <v>段差修正工（φ250～350）</v>
          </cell>
          <cell r="W50" t="str">
            <v>ヵ所</v>
          </cell>
          <cell r="X50">
            <v>1</v>
          </cell>
          <cell r="AA50">
            <v>1</v>
          </cell>
          <cell r="AD50">
            <v>1</v>
          </cell>
          <cell r="AG50">
            <v>1</v>
          </cell>
          <cell r="AJ50">
            <v>1</v>
          </cell>
        </row>
        <row r="51">
          <cell r="C51" t="str">
            <v>パッカー止水工（φ250～350）</v>
          </cell>
          <cell r="D51" t="str">
            <v>L</v>
          </cell>
          <cell r="E51">
            <v>10</v>
          </cell>
          <cell r="H51">
            <v>5</v>
          </cell>
          <cell r="K51">
            <v>10</v>
          </cell>
          <cell r="N51">
            <v>10</v>
          </cell>
          <cell r="Q51">
            <v>5</v>
          </cell>
          <cell r="V51" t="str">
            <v>パッカー止水工（φ250～350）</v>
          </cell>
          <cell r="W51" t="str">
            <v>L</v>
          </cell>
          <cell r="X51">
            <v>5</v>
          </cell>
          <cell r="AA51">
            <v>3</v>
          </cell>
          <cell r="AD51">
            <v>2</v>
          </cell>
          <cell r="AG51">
            <v>3</v>
          </cell>
          <cell r="AJ51">
            <v>3</v>
          </cell>
        </row>
        <row r="52">
          <cell r="C52" t="str">
            <v>パッカー止水工（φ400～600）</v>
          </cell>
          <cell r="D52" t="str">
            <v>L</v>
          </cell>
          <cell r="E52">
            <v>10</v>
          </cell>
          <cell r="H52">
            <v>5</v>
          </cell>
          <cell r="K52">
            <v>10</v>
          </cell>
          <cell r="N52">
            <v>10</v>
          </cell>
          <cell r="Q52">
            <v>5</v>
          </cell>
          <cell r="V52" t="str">
            <v>パッカー止水工（φ400～600）</v>
          </cell>
          <cell r="W52" t="str">
            <v>L</v>
          </cell>
          <cell r="X52">
            <v>5</v>
          </cell>
          <cell r="AA52">
            <v>3</v>
          </cell>
          <cell r="AD52">
            <v>2</v>
          </cell>
          <cell r="AG52">
            <v>3</v>
          </cell>
          <cell r="AJ52">
            <v>3</v>
          </cell>
        </row>
        <row r="53">
          <cell r="C53" t="str">
            <v>突出取付管除去工（機械）</v>
          </cell>
          <cell r="D53" t="str">
            <v>ヵ所</v>
          </cell>
          <cell r="E53">
            <v>2</v>
          </cell>
          <cell r="H53">
            <v>1</v>
          </cell>
          <cell r="K53">
            <v>1</v>
          </cell>
          <cell r="N53">
            <v>1</v>
          </cell>
          <cell r="Q53">
            <v>1</v>
          </cell>
          <cell r="V53" t="str">
            <v>突出取付管除去工（機械）</v>
          </cell>
          <cell r="W53" t="str">
            <v>ヵ所</v>
          </cell>
          <cell r="X53">
            <v>1</v>
          </cell>
          <cell r="AA53">
            <v>1</v>
          </cell>
          <cell r="AD53">
            <v>1</v>
          </cell>
          <cell r="AG53">
            <v>1</v>
          </cell>
          <cell r="AJ53">
            <v>1</v>
          </cell>
        </row>
        <row r="54">
          <cell r="C54" t="str">
            <v>モルタル除去工（機械）</v>
          </cell>
          <cell r="D54" t="str">
            <v>ヵ所</v>
          </cell>
          <cell r="E54">
            <v>2</v>
          </cell>
          <cell r="H54">
            <v>1</v>
          </cell>
          <cell r="K54">
            <v>1</v>
          </cell>
          <cell r="N54">
            <v>1</v>
          </cell>
          <cell r="Q54">
            <v>1</v>
          </cell>
          <cell r="V54" t="str">
            <v>モルタル除去工（機械）</v>
          </cell>
          <cell r="W54" t="str">
            <v>ヵ所</v>
          </cell>
          <cell r="X54">
            <v>1</v>
          </cell>
          <cell r="AA54">
            <v>1</v>
          </cell>
          <cell r="AD54">
            <v>1</v>
          </cell>
          <cell r="AG54">
            <v>1</v>
          </cell>
          <cell r="AJ54">
            <v>1</v>
          </cell>
        </row>
        <row r="55">
          <cell r="C55" t="str">
            <v>木根・パッキン除去工（機械）</v>
          </cell>
          <cell r="D55" t="str">
            <v>ヵ所</v>
          </cell>
          <cell r="E55">
            <v>2</v>
          </cell>
          <cell r="H55">
            <v>1</v>
          </cell>
          <cell r="K55">
            <v>1</v>
          </cell>
          <cell r="N55">
            <v>1</v>
          </cell>
          <cell r="Q55">
            <v>1</v>
          </cell>
          <cell r="V55" t="str">
            <v>木根・パッキン除去工（機械）</v>
          </cell>
          <cell r="W55" t="str">
            <v>ヵ所</v>
          </cell>
          <cell r="X55">
            <v>1</v>
          </cell>
          <cell r="AA55">
            <v>1</v>
          </cell>
          <cell r="AD55">
            <v>1</v>
          </cell>
          <cell r="AG55">
            <v>1</v>
          </cell>
          <cell r="AJ55">
            <v>1</v>
          </cell>
        </row>
        <row r="56">
          <cell r="C56" t="str">
            <v>モルタル等除去工（人力）</v>
          </cell>
          <cell r="D56" t="str">
            <v>ヵ所</v>
          </cell>
          <cell r="E56">
            <v>6</v>
          </cell>
          <cell r="F56">
            <v>6</v>
          </cell>
          <cell r="H56">
            <v>1</v>
          </cell>
          <cell r="I56">
            <v>14</v>
          </cell>
          <cell r="K56">
            <v>1</v>
          </cell>
          <cell r="L56">
            <v>9</v>
          </cell>
          <cell r="N56">
            <v>1</v>
          </cell>
          <cell r="O56">
            <v>3</v>
          </cell>
          <cell r="Q56">
            <v>1</v>
          </cell>
          <cell r="R56">
            <v>3</v>
          </cell>
          <cell r="V56" t="str">
            <v>モルタル等除去工（人力）</v>
          </cell>
          <cell r="W56" t="str">
            <v>ヵ所</v>
          </cell>
          <cell r="X56">
            <v>1</v>
          </cell>
          <cell r="Y56">
            <v>30</v>
          </cell>
          <cell r="AA56">
            <v>1</v>
          </cell>
          <cell r="AB56">
            <v>10</v>
          </cell>
          <cell r="AD56">
            <v>1</v>
          </cell>
          <cell r="AE56">
            <v>30</v>
          </cell>
          <cell r="AG56">
            <v>1</v>
          </cell>
          <cell r="AH56">
            <v>10</v>
          </cell>
          <cell r="AJ56">
            <v>1</v>
          </cell>
          <cell r="AK56">
            <v>30</v>
          </cell>
        </row>
        <row r="57">
          <cell r="C57" t="str">
            <v>取付管口仕上工（機械）</v>
          </cell>
          <cell r="D57" t="str">
            <v>ヵ所</v>
          </cell>
          <cell r="E57">
            <v>2</v>
          </cell>
          <cell r="H57">
            <v>1</v>
          </cell>
          <cell r="K57">
            <v>1</v>
          </cell>
          <cell r="N57">
            <v>1</v>
          </cell>
          <cell r="Q57">
            <v>1</v>
          </cell>
          <cell r="V57" t="str">
            <v>取付管口仕上工（機械）</v>
          </cell>
          <cell r="W57" t="str">
            <v>ヵ所</v>
          </cell>
          <cell r="X57">
            <v>1</v>
          </cell>
          <cell r="AA57">
            <v>1</v>
          </cell>
          <cell r="AD57">
            <v>1</v>
          </cell>
          <cell r="AG57">
            <v>1</v>
          </cell>
          <cell r="AJ57">
            <v>1</v>
          </cell>
        </row>
        <row r="58">
          <cell r="C58" t="str">
            <v>モルタル補修工</v>
          </cell>
          <cell r="D58" t="str">
            <v>m2</v>
          </cell>
          <cell r="E58">
            <v>10</v>
          </cell>
          <cell r="H58">
            <v>5</v>
          </cell>
          <cell r="K58">
            <v>5</v>
          </cell>
          <cell r="N58">
            <v>5</v>
          </cell>
          <cell r="Q58">
            <v>5</v>
          </cell>
          <cell r="V58" t="str">
            <v>モルタル補修工</v>
          </cell>
          <cell r="W58" t="str">
            <v>m2</v>
          </cell>
          <cell r="X58">
            <v>5</v>
          </cell>
          <cell r="AA58">
            <v>3</v>
          </cell>
          <cell r="AD58">
            <v>2</v>
          </cell>
          <cell r="AG58">
            <v>3</v>
          </cell>
          <cell r="AJ58">
            <v>5</v>
          </cell>
        </row>
        <row r="59">
          <cell r="C59" t="str">
            <v>止水モルタル補修工</v>
          </cell>
          <cell r="D59" t="str">
            <v>m2</v>
          </cell>
          <cell r="E59">
            <v>10</v>
          </cell>
          <cell r="F59">
            <v>11</v>
          </cell>
          <cell r="H59">
            <v>10</v>
          </cell>
          <cell r="I59">
            <v>16</v>
          </cell>
          <cell r="K59">
            <v>5</v>
          </cell>
          <cell r="L59">
            <v>12</v>
          </cell>
          <cell r="N59">
            <v>5</v>
          </cell>
          <cell r="O59">
            <v>11</v>
          </cell>
          <cell r="Q59">
            <v>5</v>
          </cell>
          <cell r="R59">
            <v>11</v>
          </cell>
          <cell r="V59" t="str">
            <v>止水モルタル補修工</v>
          </cell>
          <cell r="W59" t="str">
            <v>m2</v>
          </cell>
          <cell r="X59">
            <v>10</v>
          </cell>
          <cell r="Y59">
            <v>20</v>
          </cell>
          <cell r="AA59">
            <v>5</v>
          </cell>
          <cell r="AB59">
            <v>10</v>
          </cell>
          <cell r="AD59">
            <v>3</v>
          </cell>
          <cell r="AE59">
            <v>25</v>
          </cell>
          <cell r="AG59">
            <v>5</v>
          </cell>
          <cell r="AH59">
            <v>9</v>
          </cell>
          <cell r="AJ59">
            <v>10</v>
          </cell>
          <cell r="AK59">
            <v>25</v>
          </cell>
        </row>
        <row r="60">
          <cell r="C60" t="str">
            <v>目地補修工</v>
          </cell>
          <cell r="D60" t="str">
            <v>m</v>
          </cell>
          <cell r="E60">
            <v>100</v>
          </cell>
          <cell r="F60">
            <v>35</v>
          </cell>
          <cell r="H60">
            <v>60</v>
          </cell>
          <cell r="I60">
            <v>77</v>
          </cell>
          <cell r="K60">
            <v>75</v>
          </cell>
          <cell r="L60">
            <v>68</v>
          </cell>
          <cell r="N60">
            <v>70</v>
          </cell>
          <cell r="O60">
            <v>40</v>
          </cell>
          <cell r="Q60">
            <v>60</v>
          </cell>
          <cell r="R60">
            <v>40</v>
          </cell>
          <cell r="V60" t="str">
            <v>目地補修工</v>
          </cell>
          <cell r="W60" t="str">
            <v>m</v>
          </cell>
          <cell r="X60">
            <v>60</v>
          </cell>
          <cell r="Y60">
            <v>80</v>
          </cell>
          <cell r="AA60">
            <v>30</v>
          </cell>
          <cell r="AB60">
            <v>20</v>
          </cell>
          <cell r="AD60">
            <v>20</v>
          </cell>
          <cell r="AE60">
            <v>72</v>
          </cell>
          <cell r="AG60">
            <v>50</v>
          </cell>
          <cell r="AH60">
            <v>22</v>
          </cell>
          <cell r="AJ60">
            <v>30</v>
          </cell>
          <cell r="AK60">
            <v>72</v>
          </cell>
        </row>
        <row r="61">
          <cell r="C61" t="str">
            <v>陥没仮復旧工</v>
          </cell>
          <cell r="D61" t="str">
            <v>m3</v>
          </cell>
          <cell r="E61">
            <v>30</v>
          </cell>
          <cell r="H61">
            <v>20</v>
          </cell>
          <cell r="K61">
            <v>25</v>
          </cell>
          <cell r="N61">
            <v>15</v>
          </cell>
          <cell r="Q61">
            <v>10</v>
          </cell>
          <cell r="V61" t="str">
            <v>陥没仮復旧工</v>
          </cell>
          <cell r="W61" t="str">
            <v>m3</v>
          </cell>
          <cell r="X61">
            <v>20</v>
          </cell>
          <cell r="AA61">
            <v>10</v>
          </cell>
          <cell r="AD61">
            <v>5</v>
          </cell>
          <cell r="AG61">
            <v>10</v>
          </cell>
          <cell r="AJ61">
            <v>8</v>
          </cell>
        </row>
        <row r="62">
          <cell r="C62" t="str">
            <v>舗装復旧工</v>
          </cell>
          <cell r="D62" t="str">
            <v>m2</v>
          </cell>
          <cell r="E62">
            <v>50</v>
          </cell>
          <cell r="H62">
            <v>30</v>
          </cell>
          <cell r="K62">
            <v>30</v>
          </cell>
          <cell r="N62">
            <v>20</v>
          </cell>
          <cell r="Q62">
            <v>15</v>
          </cell>
          <cell r="V62" t="str">
            <v>舗装復旧工</v>
          </cell>
          <cell r="W62" t="str">
            <v>m2</v>
          </cell>
          <cell r="X62">
            <v>30</v>
          </cell>
          <cell r="AA62">
            <v>15</v>
          </cell>
          <cell r="AD62">
            <v>5</v>
          </cell>
          <cell r="AG62">
            <v>15</v>
          </cell>
          <cell r="AJ62">
            <v>10</v>
          </cell>
        </row>
        <row r="63">
          <cell r="C63" t="str">
            <v>舗装仮復旧工</v>
          </cell>
          <cell r="D63" t="str">
            <v>m2</v>
          </cell>
          <cell r="E63">
            <v>25</v>
          </cell>
          <cell r="H63">
            <v>15</v>
          </cell>
          <cell r="K63">
            <v>20</v>
          </cell>
          <cell r="N63">
            <v>20</v>
          </cell>
          <cell r="Q63">
            <v>10</v>
          </cell>
          <cell r="V63" t="str">
            <v>舗装仮復旧工</v>
          </cell>
          <cell r="W63" t="str">
            <v>m2</v>
          </cell>
          <cell r="X63">
            <v>15</v>
          </cell>
          <cell r="AA63">
            <v>7</v>
          </cell>
          <cell r="AD63">
            <v>5</v>
          </cell>
          <cell r="AG63">
            <v>10</v>
          </cell>
          <cell r="AJ63">
            <v>5</v>
          </cell>
        </row>
        <row r="64">
          <cell r="C64" t="str">
            <v>インターロッキング復旧工</v>
          </cell>
          <cell r="D64" t="str">
            <v>m2</v>
          </cell>
          <cell r="E64">
            <v>5</v>
          </cell>
          <cell r="H64">
            <v>0.7</v>
          </cell>
          <cell r="K64">
            <v>4</v>
          </cell>
          <cell r="N64">
            <v>2</v>
          </cell>
          <cell r="Q64">
            <v>2</v>
          </cell>
          <cell r="V64" t="str">
            <v>インターロッキング復旧工</v>
          </cell>
          <cell r="W64" t="str">
            <v>m2</v>
          </cell>
          <cell r="X64">
            <v>2</v>
          </cell>
          <cell r="AA64">
            <v>2</v>
          </cell>
          <cell r="AD64">
            <v>1</v>
          </cell>
          <cell r="AG64">
            <v>2</v>
          </cell>
          <cell r="AJ64">
            <v>1</v>
          </cell>
        </row>
        <row r="65">
          <cell r="C65" t="str">
            <v>掘削工</v>
          </cell>
          <cell r="D65" t="str">
            <v>m3</v>
          </cell>
          <cell r="E65">
            <v>30</v>
          </cell>
          <cell r="H65">
            <v>10</v>
          </cell>
          <cell r="K65">
            <v>15</v>
          </cell>
          <cell r="N65">
            <v>15</v>
          </cell>
          <cell r="Q65">
            <v>10</v>
          </cell>
          <cell r="V65" t="str">
            <v>掘削工</v>
          </cell>
          <cell r="W65" t="str">
            <v>m3</v>
          </cell>
          <cell r="X65">
            <v>10</v>
          </cell>
          <cell r="AA65">
            <v>5</v>
          </cell>
          <cell r="AD65">
            <v>3</v>
          </cell>
          <cell r="AG65">
            <v>5</v>
          </cell>
          <cell r="AJ65">
            <v>3</v>
          </cell>
        </row>
        <row r="66">
          <cell r="C66" t="str">
            <v>除草工</v>
          </cell>
          <cell r="D66" t="str">
            <v>m2</v>
          </cell>
          <cell r="E66">
            <v>1400</v>
          </cell>
          <cell r="H66">
            <v>2200</v>
          </cell>
          <cell r="K66">
            <v>2500</v>
          </cell>
          <cell r="N66">
            <v>2800</v>
          </cell>
          <cell r="Q66">
            <v>4000</v>
          </cell>
          <cell r="V66" t="str">
            <v>除草工</v>
          </cell>
          <cell r="W66" t="str">
            <v>m2</v>
          </cell>
          <cell r="X66">
            <v>2000</v>
          </cell>
          <cell r="AA66">
            <v>650</v>
          </cell>
          <cell r="AD66">
            <v>400</v>
          </cell>
          <cell r="AG66">
            <v>1480</v>
          </cell>
          <cell r="AJ66">
            <v>1100</v>
          </cell>
        </row>
        <row r="67">
          <cell r="C67" t="str">
            <v>除雪工</v>
          </cell>
          <cell r="D67" t="str">
            <v>ヵ所</v>
          </cell>
          <cell r="E67">
            <v>15</v>
          </cell>
          <cell r="H67">
            <v>5</v>
          </cell>
          <cell r="K67">
            <v>5</v>
          </cell>
          <cell r="N67">
            <v>5</v>
          </cell>
          <cell r="Q67">
            <v>5</v>
          </cell>
          <cell r="V67" t="str">
            <v>除雪工</v>
          </cell>
          <cell r="W67" t="str">
            <v>ヵ所</v>
          </cell>
          <cell r="X67">
            <v>5</v>
          </cell>
          <cell r="AA67">
            <v>2</v>
          </cell>
          <cell r="AD67">
            <v>2</v>
          </cell>
          <cell r="AG67">
            <v>3</v>
          </cell>
          <cell r="AJ67">
            <v>5</v>
          </cell>
        </row>
        <row r="68">
          <cell r="C68" t="str">
            <v>管理用地境界杭点検工</v>
          </cell>
          <cell r="D68" t="str">
            <v>ヵ所</v>
          </cell>
          <cell r="E68">
            <v>20</v>
          </cell>
          <cell r="H68">
            <v>30</v>
          </cell>
          <cell r="K68">
            <v>25</v>
          </cell>
          <cell r="N68">
            <v>30</v>
          </cell>
          <cell r="Q68">
            <v>100</v>
          </cell>
          <cell r="V68" t="str">
            <v>管理用地境界杭点検工</v>
          </cell>
          <cell r="W68" t="str">
            <v>ヵ所</v>
          </cell>
          <cell r="X68">
            <v>64</v>
          </cell>
          <cell r="AA68">
            <v>30</v>
          </cell>
          <cell r="AD68">
            <v>30</v>
          </cell>
          <cell r="AG68">
            <v>55</v>
          </cell>
          <cell r="AJ68">
            <v>80</v>
          </cell>
        </row>
        <row r="69">
          <cell r="C69" t="str">
            <v>油脂類等追跡調査工</v>
          </cell>
          <cell r="D69" t="str">
            <v>h</v>
          </cell>
          <cell r="E69">
            <v>12</v>
          </cell>
          <cell r="H69">
            <v>4</v>
          </cell>
          <cell r="K69">
            <v>5</v>
          </cell>
          <cell r="N69">
            <v>3</v>
          </cell>
          <cell r="Q69">
            <v>5</v>
          </cell>
          <cell r="V69" t="str">
            <v>油脂類等追跡調査工</v>
          </cell>
          <cell r="W69" t="str">
            <v>h</v>
          </cell>
          <cell r="X69">
            <v>4</v>
          </cell>
          <cell r="AA69">
            <v>2</v>
          </cell>
          <cell r="AD69">
            <v>1</v>
          </cell>
          <cell r="AG69">
            <v>2</v>
          </cell>
          <cell r="AJ69">
            <v>1</v>
          </cell>
        </row>
        <row r="70">
          <cell r="C70" t="str">
            <v>下水道管路巡視点検工</v>
          </cell>
          <cell r="D70" t="str">
            <v>ｋm</v>
          </cell>
          <cell r="E70">
            <v>3</v>
          </cell>
          <cell r="H70">
            <v>4</v>
          </cell>
          <cell r="K70">
            <v>5</v>
          </cell>
          <cell r="N70">
            <v>2</v>
          </cell>
          <cell r="Q70">
            <v>3</v>
          </cell>
          <cell r="V70" t="str">
            <v>下水道管路巡視点検工</v>
          </cell>
          <cell r="W70" t="str">
            <v>ｋm</v>
          </cell>
          <cell r="X70">
            <v>4</v>
          </cell>
          <cell r="AA70">
            <v>2</v>
          </cell>
          <cell r="AD70">
            <v>1</v>
          </cell>
          <cell r="AG70">
            <v>2</v>
          </cell>
          <cell r="AJ70">
            <v>1</v>
          </cell>
        </row>
        <row r="71">
          <cell r="C71" t="str">
            <v>マンホール巡視点検工</v>
          </cell>
          <cell r="D71" t="str">
            <v>ｋm</v>
          </cell>
          <cell r="E71">
            <v>100</v>
          </cell>
          <cell r="H71">
            <v>130</v>
          </cell>
          <cell r="K71">
            <v>120</v>
          </cell>
          <cell r="N71">
            <v>110</v>
          </cell>
          <cell r="Q71">
            <v>110</v>
          </cell>
          <cell r="V71" t="str">
            <v>マンホール巡視点検工</v>
          </cell>
          <cell r="W71" t="str">
            <v>ｋm</v>
          </cell>
          <cell r="X71">
            <v>130</v>
          </cell>
          <cell r="AA71">
            <v>60</v>
          </cell>
          <cell r="AD71">
            <v>20</v>
          </cell>
          <cell r="AG71">
            <v>90</v>
          </cell>
          <cell r="AJ71">
            <v>60</v>
          </cell>
        </row>
        <row r="72">
          <cell r="C72" t="str">
            <v>コンクリート殻運搬処理工</v>
          </cell>
          <cell r="D72" t="str">
            <v>t</v>
          </cell>
          <cell r="E72">
            <v>15</v>
          </cell>
          <cell r="G72">
            <v>2.4</v>
          </cell>
          <cell r="H72">
            <v>10</v>
          </cell>
          <cell r="J72">
            <v>2.4</v>
          </cell>
          <cell r="K72">
            <v>10</v>
          </cell>
          <cell r="M72">
            <v>2.4</v>
          </cell>
          <cell r="N72">
            <v>10</v>
          </cell>
          <cell r="P72">
            <v>1.3</v>
          </cell>
          <cell r="Q72">
            <v>10</v>
          </cell>
          <cell r="S72">
            <v>1.2</v>
          </cell>
          <cell r="V72" t="str">
            <v>コンクリート殻運搬処理工</v>
          </cell>
          <cell r="W72" t="str">
            <v>t</v>
          </cell>
          <cell r="X72">
            <v>10</v>
          </cell>
          <cell r="Z72">
            <v>1</v>
          </cell>
          <cell r="AA72">
            <v>5</v>
          </cell>
          <cell r="AC72">
            <v>1</v>
          </cell>
          <cell r="AD72">
            <v>3</v>
          </cell>
          <cell r="AF72">
            <v>1</v>
          </cell>
          <cell r="AG72">
            <v>5</v>
          </cell>
          <cell r="AI72">
            <v>1</v>
          </cell>
          <cell r="AJ72">
            <v>5</v>
          </cell>
          <cell r="AL72">
            <v>1</v>
          </cell>
        </row>
        <row r="73">
          <cell r="C73" t="str">
            <v>舗装殻運搬工</v>
          </cell>
          <cell r="D73" t="str">
            <v>t</v>
          </cell>
          <cell r="E73">
            <v>15</v>
          </cell>
          <cell r="G73">
            <v>0.5</v>
          </cell>
          <cell r="H73">
            <v>10</v>
          </cell>
          <cell r="J73">
            <v>0.5</v>
          </cell>
          <cell r="K73">
            <v>10</v>
          </cell>
          <cell r="M73">
            <v>0.5</v>
          </cell>
          <cell r="N73">
            <v>10</v>
          </cell>
          <cell r="P73">
            <v>0.3</v>
          </cell>
          <cell r="Q73">
            <v>10</v>
          </cell>
          <cell r="S73">
            <v>0.3</v>
          </cell>
          <cell r="V73" t="str">
            <v>舗装殻運搬工</v>
          </cell>
          <cell r="W73" t="str">
            <v>t</v>
          </cell>
          <cell r="X73">
            <v>10</v>
          </cell>
          <cell r="Z73">
            <v>0.3</v>
          </cell>
          <cell r="AA73">
            <v>5</v>
          </cell>
          <cell r="AC73">
            <v>0.3</v>
          </cell>
          <cell r="AD73">
            <v>3</v>
          </cell>
          <cell r="AF73">
            <v>0.3</v>
          </cell>
          <cell r="AG73">
            <v>5</v>
          </cell>
          <cell r="AI73">
            <v>0.3</v>
          </cell>
          <cell r="AJ73">
            <v>5</v>
          </cell>
          <cell r="AL73">
            <v>0.3</v>
          </cell>
        </row>
        <row r="74">
          <cell r="C74" t="str">
            <v>土砂運搬工</v>
          </cell>
          <cell r="D74" t="str">
            <v>m3</v>
          </cell>
          <cell r="E74">
            <v>50</v>
          </cell>
          <cell r="G74">
            <v>1</v>
          </cell>
          <cell r="H74">
            <v>35</v>
          </cell>
          <cell r="J74">
            <v>1</v>
          </cell>
          <cell r="K74">
            <v>40</v>
          </cell>
          <cell r="M74">
            <v>1</v>
          </cell>
          <cell r="N74">
            <v>35</v>
          </cell>
          <cell r="P74">
            <v>0.5</v>
          </cell>
          <cell r="Q74">
            <v>30</v>
          </cell>
          <cell r="S74">
            <v>1</v>
          </cell>
          <cell r="V74" t="str">
            <v>土砂運搬工</v>
          </cell>
          <cell r="W74" t="str">
            <v>m3</v>
          </cell>
          <cell r="X74">
            <v>40</v>
          </cell>
          <cell r="Z74">
            <v>1</v>
          </cell>
          <cell r="AA74">
            <v>25</v>
          </cell>
          <cell r="AC74">
            <v>1</v>
          </cell>
          <cell r="AD74">
            <v>10</v>
          </cell>
          <cell r="AF74">
            <v>1</v>
          </cell>
          <cell r="AG74">
            <v>30</v>
          </cell>
          <cell r="AI74">
            <v>1</v>
          </cell>
          <cell r="AJ74">
            <v>40</v>
          </cell>
          <cell r="AL74">
            <v>1</v>
          </cell>
        </row>
        <row r="75">
          <cell r="C75" t="str">
            <v>塩ビ廃材運搬処理工</v>
          </cell>
          <cell r="D75" t="str">
            <v>t</v>
          </cell>
          <cell r="E75">
            <v>1</v>
          </cell>
          <cell r="H75">
            <v>1</v>
          </cell>
          <cell r="K75">
            <v>1</v>
          </cell>
          <cell r="N75">
            <v>1</v>
          </cell>
          <cell r="Q75">
            <v>1</v>
          </cell>
          <cell r="V75" t="str">
            <v>塩ビ廃材運搬処理工</v>
          </cell>
          <cell r="W75" t="str">
            <v>t</v>
          </cell>
          <cell r="X75">
            <v>1</v>
          </cell>
          <cell r="AA75">
            <v>1</v>
          </cell>
          <cell r="AD75">
            <v>1</v>
          </cell>
          <cell r="AG75">
            <v>1</v>
          </cell>
          <cell r="AJ75">
            <v>1</v>
          </cell>
        </row>
        <row r="76">
          <cell r="C76" t="str">
            <v>廃プラスチック運搬処理工</v>
          </cell>
          <cell r="D76" t="str">
            <v>t</v>
          </cell>
          <cell r="E76">
            <v>1</v>
          </cell>
          <cell r="G76">
            <v>0.5</v>
          </cell>
          <cell r="H76">
            <v>1</v>
          </cell>
          <cell r="J76">
            <v>0.5</v>
          </cell>
          <cell r="K76">
            <v>1</v>
          </cell>
          <cell r="M76">
            <v>0.5</v>
          </cell>
          <cell r="N76">
            <v>1</v>
          </cell>
          <cell r="P76">
            <v>0.3</v>
          </cell>
          <cell r="Q76">
            <v>1</v>
          </cell>
          <cell r="S76">
            <v>0.3</v>
          </cell>
          <cell r="V76" t="str">
            <v>廃プラスチック運搬処理工</v>
          </cell>
          <cell r="W76" t="str">
            <v>t</v>
          </cell>
          <cell r="X76">
            <v>1</v>
          </cell>
          <cell r="AA76">
            <v>1</v>
          </cell>
          <cell r="AD76">
            <v>1</v>
          </cell>
          <cell r="AG76">
            <v>1</v>
          </cell>
          <cell r="AJ76">
            <v>1</v>
          </cell>
        </row>
        <row r="77">
          <cell r="C77" t="str">
            <v>濁水運搬処理工</v>
          </cell>
          <cell r="D77" t="str">
            <v>t</v>
          </cell>
          <cell r="E77">
            <v>0.02</v>
          </cell>
          <cell r="H77">
            <v>0.02</v>
          </cell>
          <cell r="K77">
            <v>0.02</v>
          </cell>
          <cell r="N77">
            <v>0.02</v>
          </cell>
          <cell r="Q77">
            <v>0.02</v>
          </cell>
          <cell r="V77" t="str">
            <v>濁水運搬処理工</v>
          </cell>
          <cell r="W77" t="str">
            <v>t</v>
          </cell>
          <cell r="X77">
            <v>0.02</v>
          </cell>
          <cell r="AA77">
            <v>0.02</v>
          </cell>
          <cell r="AD77">
            <v>0.02</v>
          </cell>
          <cell r="AG77">
            <v>0.02</v>
          </cell>
          <cell r="AJ77">
            <v>0.02</v>
          </cell>
        </row>
        <row r="78">
          <cell r="C78" t="str">
            <v>下水道汚泥等運搬工（４ｔ）</v>
          </cell>
          <cell r="D78" t="str">
            <v>回</v>
          </cell>
          <cell r="E78">
            <v>25</v>
          </cell>
          <cell r="F78">
            <v>3</v>
          </cell>
          <cell r="G78">
            <v>7</v>
          </cell>
          <cell r="H78">
            <v>15</v>
          </cell>
          <cell r="I78">
            <v>3</v>
          </cell>
          <cell r="J78">
            <v>6</v>
          </cell>
          <cell r="K78">
            <v>10</v>
          </cell>
          <cell r="L78">
            <v>3</v>
          </cell>
          <cell r="M78">
            <v>6</v>
          </cell>
          <cell r="N78">
            <v>15</v>
          </cell>
          <cell r="O78">
            <v>2</v>
          </cell>
          <cell r="P78">
            <v>3</v>
          </cell>
          <cell r="Q78">
            <v>10</v>
          </cell>
          <cell r="R78">
            <v>3</v>
          </cell>
          <cell r="S78">
            <v>4</v>
          </cell>
          <cell r="V78" t="str">
            <v>下水道汚泥等運搬工（４ｔ）</v>
          </cell>
          <cell r="W78" t="str">
            <v>回</v>
          </cell>
          <cell r="X78">
            <v>15</v>
          </cell>
          <cell r="Y78">
            <v>6</v>
          </cell>
          <cell r="Z78">
            <v>3</v>
          </cell>
          <cell r="AA78">
            <v>10</v>
          </cell>
          <cell r="AB78">
            <v>5</v>
          </cell>
          <cell r="AC78">
            <v>3</v>
          </cell>
          <cell r="AD78">
            <v>4</v>
          </cell>
          <cell r="AE78">
            <v>5</v>
          </cell>
          <cell r="AF78">
            <v>3</v>
          </cell>
          <cell r="AG78">
            <v>7</v>
          </cell>
          <cell r="AH78">
            <v>3</v>
          </cell>
          <cell r="AI78">
            <v>3</v>
          </cell>
          <cell r="AJ78">
            <v>5</v>
          </cell>
          <cell r="AK78">
            <v>3</v>
          </cell>
          <cell r="AL78">
            <v>3</v>
          </cell>
        </row>
        <row r="79">
          <cell r="C79" t="str">
            <v>下水道汚泥等運搬工（８ｔ）</v>
          </cell>
          <cell r="D79" t="str">
            <v>回</v>
          </cell>
          <cell r="E79">
            <v>12</v>
          </cell>
          <cell r="G79">
            <v>3</v>
          </cell>
          <cell r="H79">
            <v>7</v>
          </cell>
          <cell r="J79">
            <v>3</v>
          </cell>
          <cell r="K79">
            <v>5</v>
          </cell>
          <cell r="M79">
            <v>3</v>
          </cell>
          <cell r="N79">
            <v>5</v>
          </cell>
          <cell r="P79">
            <v>1</v>
          </cell>
          <cell r="Q79">
            <v>5</v>
          </cell>
          <cell r="S79">
            <v>2</v>
          </cell>
          <cell r="V79" t="str">
            <v>下水道汚泥等運搬工（８ｔ）</v>
          </cell>
          <cell r="W79" t="str">
            <v>回</v>
          </cell>
          <cell r="X79">
            <v>5</v>
          </cell>
          <cell r="AA79">
            <v>3</v>
          </cell>
          <cell r="AD79">
            <v>2</v>
          </cell>
          <cell r="AG79">
            <v>3</v>
          </cell>
          <cell r="AJ79">
            <v>2</v>
          </cell>
        </row>
        <row r="80">
          <cell r="C80" t="str">
            <v>コンクリートくず等運搬工</v>
          </cell>
          <cell r="D80" t="str">
            <v>回</v>
          </cell>
          <cell r="E80">
            <v>1</v>
          </cell>
          <cell r="H80">
            <v>1</v>
          </cell>
          <cell r="K80">
            <v>1</v>
          </cell>
          <cell r="N80">
            <v>1</v>
          </cell>
          <cell r="Q80">
            <v>1</v>
          </cell>
          <cell r="V80" t="str">
            <v>コンクリートくず等運搬工</v>
          </cell>
          <cell r="W80" t="str">
            <v>回</v>
          </cell>
          <cell r="X80">
            <v>1</v>
          </cell>
          <cell r="AA80">
            <v>1</v>
          </cell>
          <cell r="AD80">
            <v>1</v>
          </cell>
          <cell r="AG80">
            <v>1</v>
          </cell>
          <cell r="AJ80">
            <v>1</v>
          </cell>
        </row>
        <row r="81">
          <cell r="C81" t="str">
            <v>刈り草・枝等処理費</v>
          </cell>
          <cell r="D81" t="str">
            <v>t</v>
          </cell>
          <cell r="E81">
            <v>1</v>
          </cell>
          <cell r="H81">
            <v>1</v>
          </cell>
          <cell r="K81">
            <v>1</v>
          </cell>
          <cell r="N81">
            <v>1</v>
          </cell>
          <cell r="Q81">
            <v>1</v>
          </cell>
          <cell r="V81" t="str">
            <v>刈り草・枝等処理費</v>
          </cell>
          <cell r="W81" t="str">
            <v>t</v>
          </cell>
          <cell r="X81">
            <v>1</v>
          </cell>
          <cell r="AA81">
            <v>1</v>
          </cell>
          <cell r="AD81">
            <v>1</v>
          </cell>
          <cell r="AG81">
            <v>1</v>
          </cell>
          <cell r="AJ81">
            <v>1</v>
          </cell>
        </row>
        <row r="82">
          <cell r="C82" t="str">
            <v>ポンプ設置撤去工</v>
          </cell>
          <cell r="D82" t="str">
            <v>ヵ所</v>
          </cell>
          <cell r="E82">
            <v>1</v>
          </cell>
          <cell r="H82">
            <v>1</v>
          </cell>
          <cell r="K82">
            <v>1</v>
          </cell>
          <cell r="N82">
            <v>1</v>
          </cell>
          <cell r="Q82">
            <v>1</v>
          </cell>
          <cell r="V82" t="str">
            <v>ポンプ設置撤去工</v>
          </cell>
          <cell r="W82" t="str">
            <v>ヵ所</v>
          </cell>
          <cell r="X82">
            <v>1</v>
          </cell>
          <cell r="AA82">
            <v>1</v>
          </cell>
          <cell r="AD82">
            <v>1</v>
          </cell>
          <cell r="AG82">
            <v>1</v>
          </cell>
          <cell r="AJ82">
            <v>1</v>
          </cell>
        </row>
        <row r="83">
          <cell r="C83" t="str">
            <v>ﾎﾟﾝﾌﾟ運転工（0～40m3未満 作業時）</v>
          </cell>
          <cell r="D83" t="str">
            <v>台日</v>
          </cell>
          <cell r="E83">
            <v>1</v>
          </cell>
          <cell r="H83">
            <v>1</v>
          </cell>
          <cell r="K83">
            <v>1</v>
          </cell>
          <cell r="N83">
            <v>1</v>
          </cell>
          <cell r="Q83">
            <v>1</v>
          </cell>
          <cell r="V83" t="str">
            <v>ﾎﾟﾝﾌﾟ運転工（0～40m3未満 作業時）</v>
          </cell>
          <cell r="W83" t="str">
            <v>台日</v>
          </cell>
          <cell r="X83">
            <v>1</v>
          </cell>
          <cell r="AA83">
            <v>1</v>
          </cell>
          <cell r="AD83">
            <v>1</v>
          </cell>
          <cell r="AG83">
            <v>1</v>
          </cell>
          <cell r="AJ83">
            <v>1</v>
          </cell>
        </row>
        <row r="84">
          <cell r="C84" t="str">
            <v>ﾎﾟﾝﾌﾟ運転工（0～40m3未満 常時）</v>
          </cell>
          <cell r="D84" t="str">
            <v>台日</v>
          </cell>
          <cell r="E84">
            <v>1</v>
          </cell>
          <cell r="H84">
            <v>1</v>
          </cell>
          <cell r="K84">
            <v>1</v>
          </cell>
          <cell r="N84">
            <v>1</v>
          </cell>
          <cell r="Q84">
            <v>1</v>
          </cell>
          <cell r="V84" t="str">
            <v>ﾎﾟﾝﾌﾟ運転工（0～40m3未満 常時）</v>
          </cell>
          <cell r="W84" t="str">
            <v>台日</v>
          </cell>
          <cell r="X84">
            <v>1</v>
          </cell>
          <cell r="AA84">
            <v>1</v>
          </cell>
          <cell r="AD84">
            <v>1</v>
          </cell>
          <cell r="AG84">
            <v>1</v>
          </cell>
          <cell r="AJ84">
            <v>1</v>
          </cell>
        </row>
        <row r="85">
          <cell r="C85" t="str">
            <v>ﾎﾟﾝﾌﾟ運転工（40～120m3未満 作業時)</v>
          </cell>
          <cell r="D85" t="str">
            <v>台日</v>
          </cell>
          <cell r="E85">
            <v>1</v>
          </cell>
          <cell r="H85">
            <v>1</v>
          </cell>
          <cell r="K85">
            <v>1</v>
          </cell>
          <cell r="N85">
            <v>1</v>
          </cell>
          <cell r="Q85">
            <v>1</v>
          </cell>
          <cell r="V85" t="str">
            <v>ﾎﾟﾝﾌﾟ運転工（40～120m3未満 作業時)</v>
          </cell>
          <cell r="W85" t="str">
            <v>台日</v>
          </cell>
          <cell r="X85">
            <v>1</v>
          </cell>
          <cell r="AA85">
            <v>1</v>
          </cell>
          <cell r="AD85">
            <v>1</v>
          </cell>
          <cell r="AG85">
            <v>1</v>
          </cell>
          <cell r="AJ85">
            <v>1</v>
          </cell>
        </row>
        <row r="86">
          <cell r="C86" t="str">
            <v>ﾎﾟﾝﾌﾟ運転工（40～120m3未満 常時)</v>
          </cell>
          <cell r="D86" t="str">
            <v>台日</v>
          </cell>
          <cell r="E86">
            <v>1</v>
          </cell>
          <cell r="H86">
            <v>1</v>
          </cell>
          <cell r="K86">
            <v>1</v>
          </cell>
          <cell r="N86">
            <v>1</v>
          </cell>
          <cell r="Q86">
            <v>1</v>
          </cell>
          <cell r="V86" t="str">
            <v>ﾎﾟﾝﾌﾟ運転工（40～120m3未満 常時)</v>
          </cell>
          <cell r="W86" t="str">
            <v>台日</v>
          </cell>
          <cell r="X86">
            <v>1</v>
          </cell>
          <cell r="AA86">
            <v>1</v>
          </cell>
          <cell r="AD86">
            <v>1</v>
          </cell>
          <cell r="AG86">
            <v>1</v>
          </cell>
          <cell r="AJ86">
            <v>1</v>
          </cell>
        </row>
        <row r="87">
          <cell r="C87" t="str">
            <v>交通誘導警備員Ａ</v>
          </cell>
          <cell r="D87" t="str">
            <v>人日</v>
          </cell>
          <cell r="E87">
            <v>5</v>
          </cell>
          <cell r="H87">
            <v>5</v>
          </cell>
          <cell r="K87">
            <v>5</v>
          </cell>
          <cell r="N87">
            <v>5</v>
          </cell>
          <cell r="Q87">
            <v>5</v>
          </cell>
          <cell r="V87" t="str">
            <v>交通誘導警備員Ａ</v>
          </cell>
          <cell r="W87" t="str">
            <v>人日</v>
          </cell>
          <cell r="X87">
            <v>5</v>
          </cell>
          <cell r="AA87">
            <v>5</v>
          </cell>
          <cell r="AD87">
            <v>5</v>
          </cell>
          <cell r="AG87">
            <v>5</v>
          </cell>
          <cell r="AJ87">
            <v>5</v>
          </cell>
        </row>
        <row r="88">
          <cell r="C88" t="str">
            <v>交通誘導警備員Ｂ</v>
          </cell>
          <cell r="D88" t="str">
            <v>人日</v>
          </cell>
          <cell r="E88">
            <v>5</v>
          </cell>
          <cell r="H88">
            <v>5</v>
          </cell>
          <cell r="K88">
            <v>5</v>
          </cell>
          <cell r="N88">
            <v>5</v>
          </cell>
          <cell r="Q88">
            <v>5</v>
          </cell>
          <cell r="V88" t="str">
            <v>交通誘導警備員Ｂ</v>
          </cell>
          <cell r="W88" t="str">
            <v>人日</v>
          </cell>
          <cell r="X88">
            <v>5</v>
          </cell>
          <cell r="AA88">
            <v>5</v>
          </cell>
          <cell r="AD88">
            <v>5</v>
          </cell>
          <cell r="AG88">
            <v>5</v>
          </cell>
          <cell r="AJ88">
            <v>5</v>
          </cell>
        </row>
        <row r="89">
          <cell r="C89" t="str">
            <v/>
          </cell>
          <cell r="D89" t="str">
            <v/>
          </cell>
          <cell r="V89" t="str">
            <v/>
          </cell>
          <cell r="W89" t="str">
            <v/>
          </cell>
        </row>
        <row r="90">
          <cell r="C90" t="str">
            <v/>
          </cell>
          <cell r="D90" t="str">
            <v/>
          </cell>
          <cell r="V90" t="str">
            <v/>
          </cell>
          <cell r="W90" t="str">
            <v/>
          </cell>
        </row>
        <row r="91">
          <cell r="C91" t="str">
            <v/>
          </cell>
          <cell r="D91" t="str">
            <v/>
          </cell>
          <cell r="V91" t="str">
            <v/>
          </cell>
          <cell r="W91" t="str">
            <v/>
          </cell>
        </row>
        <row r="92">
          <cell r="C92" t="str">
            <v/>
          </cell>
          <cell r="D92" t="str">
            <v/>
          </cell>
          <cell r="V92" t="str">
            <v/>
          </cell>
          <cell r="W92" t="str">
            <v/>
          </cell>
        </row>
        <row r="93">
          <cell r="C93" t="str">
            <v/>
          </cell>
          <cell r="D93" t="str">
            <v/>
          </cell>
          <cell r="V93" t="str">
            <v/>
          </cell>
          <cell r="W93" t="str">
            <v/>
          </cell>
        </row>
        <row r="94">
          <cell r="C94" t="str">
            <v/>
          </cell>
          <cell r="D94" t="str">
            <v/>
          </cell>
          <cell r="V94" t="str">
            <v/>
          </cell>
          <cell r="W94" t="str">
            <v/>
          </cell>
        </row>
        <row r="95">
          <cell r="C95" t="str">
            <v/>
          </cell>
          <cell r="D95" t="str">
            <v/>
          </cell>
          <cell r="V95" t="str">
            <v/>
          </cell>
          <cell r="W95" t="str">
            <v/>
          </cell>
        </row>
        <row r="96">
          <cell r="C96" t="str">
            <v/>
          </cell>
          <cell r="D96" t="str">
            <v/>
          </cell>
          <cell r="V96" t="str">
            <v/>
          </cell>
          <cell r="W96" t="str">
            <v/>
          </cell>
        </row>
        <row r="97">
          <cell r="C97" t="str">
            <v/>
          </cell>
          <cell r="D97" t="str">
            <v/>
          </cell>
          <cell r="V97" t="str">
            <v/>
          </cell>
          <cell r="W97" t="str">
            <v/>
          </cell>
        </row>
        <row r="98">
          <cell r="C98" t="str">
            <v/>
          </cell>
          <cell r="D98" t="str">
            <v/>
          </cell>
          <cell r="V98" t="str">
            <v/>
          </cell>
          <cell r="W98" t="str">
            <v/>
          </cell>
        </row>
        <row r="99">
          <cell r="C99" t="str">
            <v/>
          </cell>
          <cell r="D99" t="str">
            <v/>
          </cell>
          <cell r="V99" t="str">
            <v/>
          </cell>
          <cell r="W99" t="str">
            <v/>
          </cell>
        </row>
        <row r="100">
          <cell r="C100" t="str">
            <v/>
          </cell>
          <cell r="D100" t="str">
            <v/>
          </cell>
          <cell r="V100" t="str">
            <v/>
          </cell>
          <cell r="W100" t="str">
            <v/>
          </cell>
        </row>
        <row r="101">
          <cell r="C101" t="str">
            <v/>
          </cell>
          <cell r="D101" t="str">
            <v/>
          </cell>
          <cell r="V101" t="str">
            <v/>
          </cell>
          <cell r="W101" t="str">
            <v/>
          </cell>
        </row>
        <row r="102">
          <cell r="C102" t="str">
            <v/>
          </cell>
          <cell r="D102" t="str">
            <v/>
          </cell>
          <cell r="V102" t="str">
            <v/>
          </cell>
          <cell r="W102" t="str">
            <v/>
          </cell>
        </row>
        <row r="103">
          <cell r="C103" t="str">
            <v/>
          </cell>
          <cell r="D103" t="str">
            <v/>
          </cell>
          <cell r="V103" t="str">
            <v/>
          </cell>
          <cell r="W103" t="str">
            <v/>
          </cell>
        </row>
        <row r="104">
          <cell r="C104" t="str">
            <v/>
          </cell>
          <cell r="D104" t="str">
            <v/>
          </cell>
          <cell r="V104" t="str">
            <v/>
          </cell>
          <cell r="W104" t="str">
            <v/>
          </cell>
        </row>
        <row r="105">
          <cell r="C105" t="str">
            <v/>
          </cell>
          <cell r="D105" t="str">
            <v/>
          </cell>
          <cell r="V105" t="str">
            <v/>
          </cell>
          <cell r="W105" t="str">
            <v/>
          </cell>
        </row>
        <row r="106">
          <cell r="C106" t="str">
            <v/>
          </cell>
          <cell r="D106" t="str">
            <v/>
          </cell>
          <cell r="V106" t="str">
            <v/>
          </cell>
          <cell r="W106" t="str">
            <v/>
          </cell>
        </row>
        <row r="107">
          <cell r="C107" t="str">
            <v>現地調査工（桝取付管）</v>
          </cell>
          <cell r="D107" t="str">
            <v>ヵ所</v>
          </cell>
          <cell r="E107">
            <v>10</v>
          </cell>
          <cell r="H107">
            <v>5</v>
          </cell>
          <cell r="K107">
            <v>5</v>
          </cell>
          <cell r="N107">
            <v>5</v>
          </cell>
          <cell r="Q107">
            <v>5</v>
          </cell>
          <cell r="V107" t="str">
            <v>現地調査工（桝取付管）</v>
          </cell>
          <cell r="W107" t="str">
            <v>ヵ所</v>
          </cell>
          <cell r="X107">
            <v>5</v>
          </cell>
          <cell r="AA107">
            <v>3</v>
          </cell>
          <cell r="AD107">
            <v>3</v>
          </cell>
          <cell r="AG107">
            <v>5</v>
          </cell>
          <cell r="AJ107">
            <v>3</v>
          </cell>
        </row>
        <row r="108">
          <cell r="C108" t="str">
            <v>取付管カメラ調査工</v>
          </cell>
          <cell r="D108" t="str">
            <v>ヵ所</v>
          </cell>
          <cell r="E108">
            <v>5</v>
          </cell>
          <cell r="H108">
            <v>2</v>
          </cell>
          <cell r="K108">
            <v>3</v>
          </cell>
          <cell r="N108">
            <v>2</v>
          </cell>
          <cell r="Q108">
            <v>3</v>
          </cell>
          <cell r="V108" t="str">
            <v>取付管カメラ調査工</v>
          </cell>
          <cell r="W108" t="str">
            <v>ヵ所</v>
          </cell>
          <cell r="X108">
            <v>2</v>
          </cell>
          <cell r="AA108">
            <v>1</v>
          </cell>
          <cell r="AD108">
            <v>1</v>
          </cell>
          <cell r="AG108">
            <v>1</v>
          </cell>
          <cell r="AJ108">
            <v>2</v>
          </cell>
        </row>
        <row r="109">
          <cell r="C109" t="str">
            <v>現地調査点検工（マンホール）</v>
          </cell>
          <cell r="D109" t="str">
            <v>ヵ所</v>
          </cell>
          <cell r="E109">
            <v>10</v>
          </cell>
          <cell r="H109">
            <v>5</v>
          </cell>
          <cell r="K109">
            <v>8</v>
          </cell>
          <cell r="N109">
            <v>3</v>
          </cell>
          <cell r="Q109">
            <v>5</v>
          </cell>
          <cell r="V109" t="str">
            <v>現地調査点検工（マンホール）</v>
          </cell>
          <cell r="W109" t="str">
            <v>ヵ所</v>
          </cell>
          <cell r="X109">
            <v>5</v>
          </cell>
          <cell r="AA109">
            <v>3</v>
          </cell>
          <cell r="AD109">
            <v>2</v>
          </cell>
          <cell r="AG109">
            <v>3</v>
          </cell>
          <cell r="AJ109">
            <v>3</v>
          </cell>
        </row>
        <row r="110">
          <cell r="C110" t="str">
            <v>足掛金物補修工（W=400）</v>
          </cell>
          <cell r="D110" t="str">
            <v>個</v>
          </cell>
          <cell r="E110">
            <v>5</v>
          </cell>
          <cell r="H110">
            <v>1</v>
          </cell>
          <cell r="K110">
            <v>2</v>
          </cell>
          <cell r="N110">
            <v>1</v>
          </cell>
          <cell r="Q110">
            <v>2</v>
          </cell>
          <cell r="V110" t="str">
            <v>足掛金物補修工（W=400）</v>
          </cell>
          <cell r="W110" t="str">
            <v>個</v>
          </cell>
          <cell r="X110">
            <v>1</v>
          </cell>
          <cell r="AA110">
            <v>1</v>
          </cell>
          <cell r="AD110">
            <v>1</v>
          </cell>
          <cell r="AG110">
            <v>1</v>
          </cell>
          <cell r="AJ110">
            <v>1</v>
          </cell>
        </row>
        <row r="111">
          <cell r="C111" t="str">
            <v>足掛金物補修工（W=150）</v>
          </cell>
          <cell r="D111" t="str">
            <v>個</v>
          </cell>
          <cell r="E111">
            <v>30</v>
          </cell>
          <cell r="H111">
            <v>3</v>
          </cell>
          <cell r="K111">
            <v>5</v>
          </cell>
          <cell r="N111">
            <v>5</v>
          </cell>
          <cell r="Q111">
            <v>5</v>
          </cell>
          <cell r="V111" t="str">
            <v>足掛金物補修工（W=150）</v>
          </cell>
          <cell r="W111" t="str">
            <v>個</v>
          </cell>
          <cell r="X111">
            <v>3</v>
          </cell>
          <cell r="AA111">
            <v>1</v>
          </cell>
          <cell r="AD111">
            <v>1</v>
          </cell>
          <cell r="AG111">
            <v>2</v>
          </cell>
          <cell r="AJ111">
            <v>1</v>
          </cell>
        </row>
        <row r="112">
          <cell r="C112" t="str">
            <v>オイルフェンス設置工</v>
          </cell>
          <cell r="D112" t="str">
            <v>ヵ所</v>
          </cell>
          <cell r="E112">
            <v>1</v>
          </cell>
          <cell r="H112">
            <v>1</v>
          </cell>
          <cell r="K112">
            <v>1</v>
          </cell>
          <cell r="N112">
            <v>1</v>
          </cell>
          <cell r="Q112">
            <v>1</v>
          </cell>
          <cell r="V112" t="str">
            <v>オイルフェンス設置工</v>
          </cell>
          <cell r="W112" t="str">
            <v>ヵ所</v>
          </cell>
          <cell r="X112">
            <v>1</v>
          </cell>
          <cell r="AA112">
            <v>1</v>
          </cell>
          <cell r="AD112">
            <v>1</v>
          </cell>
          <cell r="AG112">
            <v>1</v>
          </cell>
          <cell r="AJ112">
            <v>1</v>
          </cell>
        </row>
        <row r="113">
          <cell r="C113" t="str">
            <v>本管潜行目視調査工</v>
          </cell>
          <cell r="D113" t="str">
            <v>m</v>
          </cell>
          <cell r="E113">
            <v>40</v>
          </cell>
          <cell r="H113">
            <v>30</v>
          </cell>
          <cell r="K113">
            <v>35</v>
          </cell>
          <cell r="N113">
            <v>20</v>
          </cell>
          <cell r="Q113">
            <v>40</v>
          </cell>
          <cell r="V113" t="str">
            <v>本管潜行目視調査工</v>
          </cell>
          <cell r="W113" t="str">
            <v>m</v>
          </cell>
          <cell r="X113">
            <v>30</v>
          </cell>
          <cell r="AA113">
            <v>20</v>
          </cell>
          <cell r="AD113">
            <v>10</v>
          </cell>
          <cell r="AG113">
            <v>20</v>
          </cell>
          <cell r="AJ113">
            <v>20</v>
          </cell>
        </row>
        <row r="114">
          <cell r="C114" t="str">
            <v>本管カメラ調査工</v>
          </cell>
          <cell r="D114" t="str">
            <v>m</v>
          </cell>
          <cell r="E114">
            <v>100</v>
          </cell>
          <cell r="H114">
            <v>90</v>
          </cell>
          <cell r="K114">
            <v>100</v>
          </cell>
          <cell r="N114">
            <v>60</v>
          </cell>
          <cell r="Q114">
            <v>100</v>
          </cell>
          <cell r="V114" t="str">
            <v>本管カメラ調査工</v>
          </cell>
          <cell r="W114" t="str">
            <v>m</v>
          </cell>
          <cell r="X114">
            <v>60</v>
          </cell>
          <cell r="AA114">
            <v>30</v>
          </cell>
          <cell r="AD114">
            <v>10</v>
          </cell>
          <cell r="AG114">
            <v>50</v>
          </cell>
          <cell r="AJ114">
            <v>30</v>
          </cell>
        </row>
        <row r="115">
          <cell r="C115" t="str">
            <v>取付管特殊カメラ据付工</v>
          </cell>
          <cell r="D115" t="str">
            <v>m</v>
          </cell>
          <cell r="E115">
            <v>40</v>
          </cell>
          <cell r="H115">
            <v>20</v>
          </cell>
          <cell r="K115">
            <v>20</v>
          </cell>
          <cell r="N115">
            <v>20</v>
          </cell>
          <cell r="Q115">
            <v>20</v>
          </cell>
          <cell r="V115" t="str">
            <v>取付管特殊カメラ据付工</v>
          </cell>
          <cell r="W115" t="str">
            <v>m</v>
          </cell>
          <cell r="X115">
            <v>20</v>
          </cell>
          <cell r="AA115">
            <v>10</v>
          </cell>
          <cell r="AD115">
            <v>10</v>
          </cell>
          <cell r="AG115">
            <v>15</v>
          </cell>
          <cell r="AJ115">
            <v>20</v>
          </cell>
        </row>
        <row r="116">
          <cell r="C116" t="str">
            <v>取付管特殊カメラ調査工</v>
          </cell>
          <cell r="D116" t="str">
            <v>ヵ所</v>
          </cell>
          <cell r="E116">
            <v>2</v>
          </cell>
          <cell r="H116">
            <v>1</v>
          </cell>
          <cell r="K116">
            <v>1</v>
          </cell>
          <cell r="N116">
            <v>1</v>
          </cell>
          <cell r="Q116">
            <v>1</v>
          </cell>
          <cell r="V116" t="str">
            <v>取付管特殊カメラ調査工</v>
          </cell>
          <cell r="W116" t="str">
            <v>ヵ所</v>
          </cell>
          <cell r="X116">
            <v>1</v>
          </cell>
          <cell r="AA116">
            <v>1</v>
          </cell>
          <cell r="AD116">
            <v>1</v>
          </cell>
          <cell r="AG116">
            <v>1</v>
          </cell>
          <cell r="AJ116">
            <v>1</v>
          </cell>
        </row>
        <row r="117">
          <cell r="C117" t="str">
            <v>取付管清掃工</v>
          </cell>
          <cell r="D117" t="str">
            <v>ヵ所</v>
          </cell>
          <cell r="E117">
            <v>35</v>
          </cell>
          <cell r="H117">
            <v>20</v>
          </cell>
          <cell r="K117">
            <v>30</v>
          </cell>
          <cell r="N117">
            <v>20</v>
          </cell>
          <cell r="Q117">
            <v>20</v>
          </cell>
          <cell r="V117" t="str">
            <v>取付管清掃工</v>
          </cell>
          <cell r="W117" t="str">
            <v>ヵ所</v>
          </cell>
          <cell r="X117">
            <v>20</v>
          </cell>
          <cell r="AA117">
            <v>10</v>
          </cell>
          <cell r="AD117">
            <v>5</v>
          </cell>
          <cell r="AG117">
            <v>20</v>
          </cell>
          <cell r="AJ117">
            <v>20</v>
          </cell>
        </row>
        <row r="118">
          <cell r="C118" t="str">
            <v>取付管清掃工（未作業）</v>
          </cell>
          <cell r="D118" t="str">
            <v>ヵ所</v>
          </cell>
          <cell r="E118">
            <v>5</v>
          </cell>
          <cell r="H118">
            <v>5</v>
          </cell>
          <cell r="K118">
            <v>5</v>
          </cell>
          <cell r="N118">
            <v>5</v>
          </cell>
          <cell r="Q118">
            <v>5</v>
          </cell>
          <cell r="V118" t="str">
            <v>取付管清掃工（未作業）</v>
          </cell>
          <cell r="W118" t="str">
            <v>ヵ所</v>
          </cell>
          <cell r="X118">
            <v>5</v>
          </cell>
          <cell r="AA118">
            <v>3</v>
          </cell>
          <cell r="AD118">
            <v>2</v>
          </cell>
          <cell r="AG118">
            <v>3</v>
          </cell>
          <cell r="AJ118">
            <v>5</v>
          </cell>
        </row>
        <row r="119">
          <cell r="C119" t="str">
            <v>高圧洗浄車運転工</v>
          </cell>
          <cell r="D119" t="str">
            <v>h</v>
          </cell>
          <cell r="E119">
            <v>48</v>
          </cell>
          <cell r="H119">
            <v>15</v>
          </cell>
          <cell r="K119">
            <v>20</v>
          </cell>
          <cell r="N119">
            <v>15</v>
          </cell>
          <cell r="Q119">
            <v>15</v>
          </cell>
          <cell r="V119" t="str">
            <v>高圧洗浄車運転工</v>
          </cell>
          <cell r="W119" t="str">
            <v>h</v>
          </cell>
          <cell r="X119">
            <v>15</v>
          </cell>
          <cell r="AA119">
            <v>10</v>
          </cell>
          <cell r="AD119">
            <v>5</v>
          </cell>
          <cell r="AG119">
            <v>10</v>
          </cell>
          <cell r="AJ119">
            <v>5</v>
          </cell>
        </row>
        <row r="120">
          <cell r="C120" t="str">
            <v>給水車運転工</v>
          </cell>
          <cell r="D120" t="str">
            <v>h</v>
          </cell>
          <cell r="E120">
            <v>48</v>
          </cell>
          <cell r="H120">
            <v>15</v>
          </cell>
          <cell r="K120">
            <v>20</v>
          </cell>
          <cell r="N120">
            <v>15</v>
          </cell>
          <cell r="Q120">
            <v>15</v>
          </cell>
          <cell r="V120" t="str">
            <v>給水車運転工</v>
          </cell>
          <cell r="W120" t="str">
            <v>h</v>
          </cell>
          <cell r="X120">
            <v>15</v>
          </cell>
          <cell r="AA120">
            <v>10</v>
          </cell>
          <cell r="AD120">
            <v>5</v>
          </cell>
          <cell r="AG120">
            <v>10</v>
          </cell>
          <cell r="AJ120">
            <v>5</v>
          </cell>
        </row>
        <row r="121">
          <cell r="C121" t="str">
            <v>本管洗浄工</v>
          </cell>
          <cell r="D121" t="str">
            <v>m</v>
          </cell>
          <cell r="E121">
            <v>45</v>
          </cell>
          <cell r="H121">
            <v>15</v>
          </cell>
          <cell r="K121">
            <v>20</v>
          </cell>
          <cell r="N121">
            <v>15</v>
          </cell>
          <cell r="Q121">
            <v>15</v>
          </cell>
          <cell r="V121" t="str">
            <v>本管洗浄工</v>
          </cell>
          <cell r="W121" t="str">
            <v>m</v>
          </cell>
          <cell r="X121">
            <v>15</v>
          </cell>
          <cell r="AA121">
            <v>10</v>
          </cell>
          <cell r="AD121">
            <v>5</v>
          </cell>
          <cell r="AG121">
            <v>10</v>
          </cell>
          <cell r="AJ121">
            <v>5</v>
          </cell>
        </row>
        <row r="122">
          <cell r="C122" t="str">
            <v>バキューム車運転工(4t)</v>
          </cell>
          <cell r="D122" t="str">
            <v>h</v>
          </cell>
          <cell r="E122">
            <v>48</v>
          </cell>
          <cell r="H122">
            <v>15</v>
          </cell>
          <cell r="K122">
            <v>20</v>
          </cell>
          <cell r="N122">
            <v>15</v>
          </cell>
          <cell r="Q122">
            <v>15</v>
          </cell>
          <cell r="V122" t="str">
            <v>バキューム車運転工(4t)</v>
          </cell>
          <cell r="W122" t="str">
            <v>h</v>
          </cell>
          <cell r="X122">
            <v>15</v>
          </cell>
          <cell r="AA122">
            <v>10</v>
          </cell>
          <cell r="AD122">
            <v>5</v>
          </cell>
          <cell r="AG122">
            <v>10</v>
          </cell>
          <cell r="AJ122">
            <v>5</v>
          </cell>
        </row>
        <row r="123">
          <cell r="C123" t="str">
            <v>バキューム車運転工(8t)</v>
          </cell>
          <cell r="D123" t="str">
            <v>h</v>
          </cell>
          <cell r="E123">
            <v>2</v>
          </cell>
          <cell r="H123">
            <v>3</v>
          </cell>
          <cell r="K123">
            <v>3</v>
          </cell>
          <cell r="N123">
            <v>2</v>
          </cell>
          <cell r="Q123">
            <v>2</v>
          </cell>
          <cell r="V123" t="str">
            <v>バキューム車運転工(8t)</v>
          </cell>
          <cell r="W123" t="str">
            <v>h</v>
          </cell>
          <cell r="X123">
            <v>3</v>
          </cell>
          <cell r="AA123">
            <v>2</v>
          </cell>
          <cell r="AD123">
            <v>1</v>
          </cell>
          <cell r="AG123">
            <v>2</v>
          </cell>
          <cell r="AJ123">
            <v>1</v>
          </cell>
        </row>
        <row r="124">
          <cell r="C124" t="str">
            <v>土のう仮締切工</v>
          </cell>
          <cell r="D124" t="str">
            <v>袋</v>
          </cell>
          <cell r="E124">
            <v>50</v>
          </cell>
          <cell r="H124">
            <v>20</v>
          </cell>
          <cell r="K124">
            <v>30</v>
          </cell>
          <cell r="N124">
            <v>20</v>
          </cell>
          <cell r="Q124">
            <v>20</v>
          </cell>
          <cell r="V124" t="str">
            <v>土のう仮締切工</v>
          </cell>
          <cell r="W124" t="str">
            <v>袋</v>
          </cell>
          <cell r="X124">
            <v>20</v>
          </cell>
          <cell r="AA124">
            <v>10</v>
          </cell>
          <cell r="AD124">
            <v>5</v>
          </cell>
          <cell r="AG124">
            <v>10</v>
          </cell>
          <cell r="AJ124">
            <v>20</v>
          </cell>
        </row>
        <row r="125">
          <cell r="C125" t="str">
            <v>道路雨水桝清掃工</v>
          </cell>
          <cell r="D125" t="str">
            <v>ヵ所</v>
          </cell>
          <cell r="E125">
            <v>350</v>
          </cell>
          <cell r="H125">
            <v>10</v>
          </cell>
          <cell r="K125">
            <v>20</v>
          </cell>
          <cell r="N125">
            <v>10</v>
          </cell>
          <cell r="Q125">
            <v>20</v>
          </cell>
          <cell r="V125" t="str">
            <v>道路雨水桝清掃工</v>
          </cell>
          <cell r="W125" t="str">
            <v>ヵ所</v>
          </cell>
          <cell r="X125">
            <v>10</v>
          </cell>
          <cell r="AA125">
            <v>5</v>
          </cell>
          <cell r="AD125">
            <v>2</v>
          </cell>
          <cell r="AG125">
            <v>5</v>
          </cell>
          <cell r="AJ125">
            <v>5</v>
          </cell>
        </row>
        <row r="126">
          <cell r="C126" t="str">
            <v>道路雨水桝・浸透桝点検工</v>
          </cell>
          <cell r="D126" t="str">
            <v>ヵ所</v>
          </cell>
          <cell r="E126">
            <v>1300</v>
          </cell>
          <cell r="H126">
            <v>30</v>
          </cell>
          <cell r="K126">
            <v>20</v>
          </cell>
          <cell r="N126">
            <v>20</v>
          </cell>
          <cell r="Q126">
            <v>20</v>
          </cell>
          <cell r="V126" t="str">
            <v>道路雨水桝・浸透桝点検工</v>
          </cell>
          <cell r="W126" t="str">
            <v>ヵ所</v>
          </cell>
          <cell r="X126">
            <v>25</v>
          </cell>
          <cell r="AA126">
            <v>15</v>
          </cell>
          <cell r="AD126">
            <v>5</v>
          </cell>
          <cell r="AG126">
            <v>15</v>
          </cell>
          <cell r="AJ126">
            <v>10</v>
          </cell>
        </row>
        <row r="127">
          <cell r="C127" t="str">
            <v>取付管内面補修材（φ150）</v>
          </cell>
          <cell r="D127" t="str">
            <v>ｍ</v>
          </cell>
          <cell r="E127">
            <v>10</v>
          </cell>
          <cell r="H127">
            <v>5</v>
          </cell>
          <cell r="K127">
            <v>5</v>
          </cell>
          <cell r="N127">
            <v>5</v>
          </cell>
          <cell r="Q127">
            <v>5</v>
          </cell>
          <cell r="V127" t="str">
            <v>取付管内面補修材（φ150）</v>
          </cell>
          <cell r="W127" t="str">
            <v>ｍ</v>
          </cell>
          <cell r="X127">
            <v>5</v>
          </cell>
          <cell r="AA127">
            <v>3</v>
          </cell>
          <cell r="AD127">
            <v>2</v>
          </cell>
          <cell r="AG127">
            <v>3</v>
          </cell>
          <cell r="AJ127">
            <v>3</v>
          </cell>
        </row>
        <row r="128">
          <cell r="C128" t="str">
            <v>取付管内面修繕工（φ150）</v>
          </cell>
          <cell r="D128" t="str">
            <v>ヵ所</v>
          </cell>
          <cell r="E128">
            <v>2</v>
          </cell>
          <cell r="H128">
            <v>1</v>
          </cell>
          <cell r="K128">
            <v>1</v>
          </cell>
          <cell r="N128">
            <v>1</v>
          </cell>
          <cell r="Q128">
            <v>1</v>
          </cell>
          <cell r="V128" t="str">
            <v>取付管内面修繕工（φ150）</v>
          </cell>
          <cell r="W128" t="str">
            <v>ヵ所</v>
          </cell>
          <cell r="X128">
            <v>1</v>
          </cell>
          <cell r="AA128">
            <v>1</v>
          </cell>
          <cell r="AD128">
            <v>1</v>
          </cell>
          <cell r="AG128">
            <v>1</v>
          </cell>
          <cell r="AJ128">
            <v>1</v>
          </cell>
        </row>
        <row r="129">
          <cell r="C129" t="str">
            <v>管路内面修繕工（φ150～200）</v>
          </cell>
          <cell r="D129" t="str">
            <v>ヵ所</v>
          </cell>
          <cell r="E129">
            <v>1</v>
          </cell>
          <cell r="H129">
            <v>1</v>
          </cell>
          <cell r="K129">
            <v>1</v>
          </cell>
          <cell r="N129">
            <v>1</v>
          </cell>
          <cell r="Q129">
            <v>1</v>
          </cell>
          <cell r="V129" t="str">
            <v>管路内面修繕工（φ150～200）</v>
          </cell>
          <cell r="W129" t="str">
            <v>ヵ所</v>
          </cell>
          <cell r="X129">
            <v>1</v>
          </cell>
          <cell r="AA129">
            <v>1</v>
          </cell>
          <cell r="AD129">
            <v>1</v>
          </cell>
          <cell r="AG129">
            <v>1</v>
          </cell>
          <cell r="AJ129">
            <v>1</v>
          </cell>
        </row>
        <row r="130">
          <cell r="C130" t="str">
            <v>管路内面修繕工（φ250～380）</v>
          </cell>
          <cell r="D130" t="str">
            <v>ヵ所</v>
          </cell>
          <cell r="E130">
            <v>1</v>
          </cell>
          <cell r="H130">
            <v>1</v>
          </cell>
          <cell r="K130">
            <v>1</v>
          </cell>
          <cell r="N130">
            <v>1</v>
          </cell>
          <cell r="Q130">
            <v>1</v>
          </cell>
          <cell r="V130" t="str">
            <v>管路内面修繕工（φ250～380）</v>
          </cell>
          <cell r="W130" t="str">
            <v>ヵ所</v>
          </cell>
          <cell r="X130">
            <v>1</v>
          </cell>
          <cell r="AA130">
            <v>1</v>
          </cell>
          <cell r="AD130">
            <v>1</v>
          </cell>
          <cell r="AG130">
            <v>1</v>
          </cell>
          <cell r="AJ130">
            <v>1</v>
          </cell>
        </row>
        <row r="131">
          <cell r="C131" t="str">
            <v>管路内面修繕工（φ400～450）</v>
          </cell>
          <cell r="D131" t="str">
            <v>ヵ所</v>
          </cell>
          <cell r="E131">
            <v>1</v>
          </cell>
          <cell r="H131">
            <v>1</v>
          </cell>
          <cell r="K131">
            <v>1</v>
          </cell>
          <cell r="N131">
            <v>1</v>
          </cell>
          <cell r="Q131">
            <v>1</v>
          </cell>
          <cell r="V131" t="str">
            <v>管路内面修繕工（φ400～450）</v>
          </cell>
          <cell r="W131" t="str">
            <v>ヵ所</v>
          </cell>
          <cell r="X131">
            <v>1</v>
          </cell>
          <cell r="AA131">
            <v>1</v>
          </cell>
          <cell r="AD131">
            <v>1</v>
          </cell>
          <cell r="AG131">
            <v>1</v>
          </cell>
          <cell r="AJ131">
            <v>1</v>
          </cell>
        </row>
        <row r="132">
          <cell r="C132" t="str">
            <v>管路内面修繕工（φ500～600）</v>
          </cell>
          <cell r="D132" t="str">
            <v>ヵ所</v>
          </cell>
          <cell r="E132">
            <v>1</v>
          </cell>
          <cell r="H132">
            <v>1</v>
          </cell>
          <cell r="K132">
            <v>1</v>
          </cell>
          <cell r="N132">
            <v>1</v>
          </cell>
          <cell r="Q132">
            <v>1</v>
          </cell>
          <cell r="V132" t="str">
            <v>管路内面修繕工（φ500～600）</v>
          </cell>
          <cell r="W132" t="str">
            <v>ヵ所</v>
          </cell>
          <cell r="X132">
            <v>1</v>
          </cell>
          <cell r="AA132">
            <v>1</v>
          </cell>
          <cell r="AD132">
            <v>1</v>
          </cell>
          <cell r="AG132">
            <v>1</v>
          </cell>
          <cell r="AJ132">
            <v>1</v>
          </cell>
        </row>
        <row r="133">
          <cell r="C133" t="str">
            <v>管路内面修繕工（φ700～750）</v>
          </cell>
          <cell r="D133" t="str">
            <v>ヵ所</v>
          </cell>
          <cell r="E133">
            <v>1</v>
          </cell>
          <cell r="H133">
            <v>1</v>
          </cell>
          <cell r="K133">
            <v>1</v>
          </cell>
          <cell r="N133">
            <v>1</v>
          </cell>
          <cell r="Q133">
            <v>1</v>
          </cell>
          <cell r="V133" t="str">
            <v>管路内面修繕工（φ700～750）</v>
          </cell>
          <cell r="W133" t="str">
            <v>ヵ所</v>
          </cell>
          <cell r="X133">
            <v>1</v>
          </cell>
          <cell r="AA133">
            <v>1</v>
          </cell>
          <cell r="AD133">
            <v>1</v>
          </cell>
          <cell r="AG133">
            <v>1</v>
          </cell>
          <cell r="AJ133">
            <v>1</v>
          </cell>
        </row>
        <row r="134">
          <cell r="C134" t="str">
            <v>一体型内面補修工（φ250～300）</v>
          </cell>
          <cell r="D134" t="str">
            <v>ヵ所</v>
          </cell>
          <cell r="E134">
            <v>1</v>
          </cell>
          <cell r="H134">
            <v>1</v>
          </cell>
          <cell r="K134">
            <v>1</v>
          </cell>
          <cell r="N134">
            <v>1</v>
          </cell>
          <cell r="Q134">
            <v>1</v>
          </cell>
          <cell r="V134" t="str">
            <v>一体型内面補修工（φ250～300）</v>
          </cell>
          <cell r="W134" t="str">
            <v>ヵ所</v>
          </cell>
          <cell r="X134">
            <v>1</v>
          </cell>
          <cell r="AA134">
            <v>1</v>
          </cell>
          <cell r="AD134">
            <v>1</v>
          </cell>
          <cell r="AG134">
            <v>1</v>
          </cell>
          <cell r="AJ134">
            <v>1</v>
          </cell>
        </row>
        <row r="135">
          <cell r="C135" t="str">
            <v>一体型内面補修工（φ350）</v>
          </cell>
          <cell r="D135" t="str">
            <v>ヵ所</v>
          </cell>
          <cell r="E135">
            <v>1</v>
          </cell>
          <cell r="H135">
            <v>1</v>
          </cell>
          <cell r="K135">
            <v>1</v>
          </cell>
          <cell r="N135">
            <v>1</v>
          </cell>
          <cell r="Q135">
            <v>1</v>
          </cell>
          <cell r="V135" t="str">
            <v>一体型内面補修工（φ350）</v>
          </cell>
          <cell r="W135" t="str">
            <v>ヵ所</v>
          </cell>
          <cell r="X135">
            <v>1</v>
          </cell>
          <cell r="AA135">
            <v>1</v>
          </cell>
          <cell r="AD135">
            <v>1</v>
          </cell>
          <cell r="AG135">
            <v>1</v>
          </cell>
          <cell r="AJ135">
            <v>1</v>
          </cell>
        </row>
        <row r="136">
          <cell r="C136" t="str">
            <v>一体型内面補修工（φ400～450）</v>
          </cell>
          <cell r="D136" t="str">
            <v>ヵ所</v>
          </cell>
          <cell r="E136">
            <v>1</v>
          </cell>
          <cell r="H136">
            <v>1</v>
          </cell>
          <cell r="K136">
            <v>1</v>
          </cell>
          <cell r="N136">
            <v>1</v>
          </cell>
          <cell r="Q136">
            <v>1</v>
          </cell>
          <cell r="V136" t="str">
            <v>一体型内面補修工（φ400～450）</v>
          </cell>
          <cell r="W136" t="str">
            <v>ヵ所</v>
          </cell>
          <cell r="X136">
            <v>1</v>
          </cell>
          <cell r="AA136">
            <v>1</v>
          </cell>
          <cell r="AD136">
            <v>1</v>
          </cell>
          <cell r="AG136">
            <v>1</v>
          </cell>
          <cell r="AJ136">
            <v>1</v>
          </cell>
        </row>
        <row r="137">
          <cell r="C137" t="str">
            <v>段差修正工（φ250～350）</v>
          </cell>
          <cell r="D137" t="str">
            <v>ヵ所</v>
          </cell>
          <cell r="E137">
            <v>1</v>
          </cell>
          <cell r="H137">
            <v>1</v>
          </cell>
          <cell r="K137">
            <v>1</v>
          </cell>
          <cell r="N137">
            <v>1</v>
          </cell>
          <cell r="Q137">
            <v>1</v>
          </cell>
          <cell r="V137" t="str">
            <v>段差修正工（φ250～350）</v>
          </cell>
          <cell r="W137" t="str">
            <v>ヵ所</v>
          </cell>
          <cell r="X137">
            <v>1</v>
          </cell>
          <cell r="AA137">
            <v>1</v>
          </cell>
          <cell r="AD137">
            <v>1</v>
          </cell>
          <cell r="AG137">
            <v>1</v>
          </cell>
          <cell r="AJ137">
            <v>1</v>
          </cell>
        </row>
        <row r="138">
          <cell r="C138" t="str">
            <v>パッカー止水工（φ250～350）</v>
          </cell>
          <cell r="D138" t="str">
            <v>L</v>
          </cell>
          <cell r="E138">
            <v>30</v>
          </cell>
          <cell r="H138">
            <v>10</v>
          </cell>
          <cell r="K138">
            <v>15</v>
          </cell>
          <cell r="N138">
            <v>10</v>
          </cell>
          <cell r="Q138">
            <v>10</v>
          </cell>
          <cell r="V138" t="str">
            <v>パッカー止水工（φ250～350）</v>
          </cell>
          <cell r="W138" t="str">
            <v>L</v>
          </cell>
          <cell r="X138">
            <v>10</v>
          </cell>
          <cell r="AA138">
            <v>5</v>
          </cell>
          <cell r="AD138">
            <v>2</v>
          </cell>
          <cell r="AG138">
            <v>5</v>
          </cell>
          <cell r="AJ138">
            <v>3</v>
          </cell>
        </row>
        <row r="139">
          <cell r="C139" t="str">
            <v>パッカー止水工（φ400～600）</v>
          </cell>
          <cell r="D139" t="str">
            <v>L</v>
          </cell>
          <cell r="E139">
            <v>30</v>
          </cell>
          <cell r="H139">
            <v>10</v>
          </cell>
          <cell r="K139">
            <v>15</v>
          </cell>
          <cell r="N139">
            <v>10</v>
          </cell>
          <cell r="Q139">
            <v>10</v>
          </cell>
          <cell r="V139" t="str">
            <v>パッカー止水工（φ400～600）</v>
          </cell>
          <cell r="W139" t="str">
            <v>L</v>
          </cell>
          <cell r="X139">
            <v>10</v>
          </cell>
          <cell r="AA139">
            <v>5</v>
          </cell>
          <cell r="AD139">
            <v>2</v>
          </cell>
          <cell r="AG139">
            <v>5</v>
          </cell>
          <cell r="AJ139">
            <v>3</v>
          </cell>
        </row>
        <row r="140">
          <cell r="C140" t="str">
            <v>突出取付管除去工（機械）</v>
          </cell>
          <cell r="D140" t="str">
            <v>ヵ所</v>
          </cell>
          <cell r="E140">
            <v>1</v>
          </cell>
          <cell r="H140">
            <v>1</v>
          </cell>
          <cell r="K140">
            <v>1</v>
          </cell>
          <cell r="N140">
            <v>1</v>
          </cell>
          <cell r="Q140">
            <v>1</v>
          </cell>
          <cell r="V140" t="str">
            <v>突出取付管除去工（機械）</v>
          </cell>
          <cell r="W140" t="str">
            <v>ヵ所</v>
          </cell>
          <cell r="X140">
            <v>1</v>
          </cell>
          <cell r="AA140">
            <v>1</v>
          </cell>
          <cell r="AD140">
            <v>1</v>
          </cell>
          <cell r="AG140">
            <v>1</v>
          </cell>
          <cell r="AJ140">
            <v>1</v>
          </cell>
        </row>
        <row r="141">
          <cell r="C141" t="str">
            <v>モルタル除去工（機械）</v>
          </cell>
          <cell r="D141" t="str">
            <v>ヵ所</v>
          </cell>
          <cell r="E141">
            <v>1</v>
          </cell>
          <cell r="H141">
            <v>1</v>
          </cell>
          <cell r="K141">
            <v>1</v>
          </cell>
          <cell r="N141">
            <v>1</v>
          </cell>
          <cell r="Q141">
            <v>1</v>
          </cell>
          <cell r="V141" t="str">
            <v>モルタル除去工（機械）</v>
          </cell>
          <cell r="W141" t="str">
            <v>ヵ所</v>
          </cell>
          <cell r="X141">
            <v>1</v>
          </cell>
          <cell r="AA141">
            <v>1</v>
          </cell>
          <cell r="AD141">
            <v>1</v>
          </cell>
          <cell r="AG141">
            <v>1</v>
          </cell>
          <cell r="AJ141">
            <v>1</v>
          </cell>
        </row>
        <row r="142">
          <cell r="C142" t="str">
            <v>木根・パッキン除去工（機械）</v>
          </cell>
          <cell r="D142" t="str">
            <v>ヵ所</v>
          </cell>
          <cell r="E142">
            <v>1</v>
          </cell>
          <cell r="H142">
            <v>1</v>
          </cell>
          <cell r="K142">
            <v>1</v>
          </cell>
          <cell r="N142">
            <v>1</v>
          </cell>
          <cell r="Q142">
            <v>1</v>
          </cell>
          <cell r="V142" t="str">
            <v>木根・パッキン除去工（機械）</v>
          </cell>
          <cell r="W142" t="str">
            <v>ヵ所</v>
          </cell>
          <cell r="X142">
            <v>1</v>
          </cell>
          <cell r="AA142">
            <v>1</v>
          </cell>
          <cell r="AD142">
            <v>1</v>
          </cell>
          <cell r="AG142">
            <v>1</v>
          </cell>
          <cell r="AJ142">
            <v>1</v>
          </cell>
        </row>
        <row r="143">
          <cell r="C143" t="str">
            <v>モルタル等除去工（人力）</v>
          </cell>
          <cell r="D143" t="str">
            <v>ヵ所</v>
          </cell>
          <cell r="E143">
            <v>1</v>
          </cell>
          <cell r="H143">
            <v>1</v>
          </cell>
          <cell r="K143">
            <v>1</v>
          </cell>
          <cell r="N143">
            <v>1</v>
          </cell>
          <cell r="Q143">
            <v>1</v>
          </cell>
          <cell r="V143" t="str">
            <v>モルタル等除去工（人力）</v>
          </cell>
          <cell r="W143" t="str">
            <v>ヵ所</v>
          </cell>
          <cell r="X143">
            <v>1</v>
          </cell>
          <cell r="AA143">
            <v>1</v>
          </cell>
          <cell r="AD143">
            <v>1</v>
          </cell>
          <cell r="AG143">
            <v>1</v>
          </cell>
          <cell r="AJ143">
            <v>1</v>
          </cell>
        </row>
        <row r="144">
          <cell r="C144" t="str">
            <v>取付管口仕上工（機械）</v>
          </cell>
          <cell r="D144" t="str">
            <v>ヵ所</v>
          </cell>
          <cell r="E144">
            <v>5</v>
          </cell>
          <cell r="H144">
            <v>1</v>
          </cell>
          <cell r="K144">
            <v>1</v>
          </cell>
          <cell r="N144">
            <v>1</v>
          </cell>
          <cell r="Q144">
            <v>1</v>
          </cell>
          <cell r="V144" t="str">
            <v>取付管口仕上工（機械）</v>
          </cell>
          <cell r="W144" t="str">
            <v>ヵ所</v>
          </cell>
          <cell r="X144">
            <v>1</v>
          </cell>
          <cell r="AA144">
            <v>1</v>
          </cell>
          <cell r="AD144">
            <v>1</v>
          </cell>
          <cell r="AG144">
            <v>1</v>
          </cell>
          <cell r="AJ144">
            <v>1</v>
          </cell>
        </row>
        <row r="145">
          <cell r="C145" t="str">
            <v>モルタル補修工</v>
          </cell>
          <cell r="D145" t="str">
            <v>m2</v>
          </cell>
          <cell r="E145">
            <v>5</v>
          </cell>
          <cell r="H145">
            <v>3</v>
          </cell>
          <cell r="K145">
            <v>3</v>
          </cell>
          <cell r="N145">
            <v>2</v>
          </cell>
          <cell r="Q145">
            <v>2</v>
          </cell>
          <cell r="V145" t="str">
            <v>モルタル補修工</v>
          </cell>
          <cell r="W145" t="str">
            <v>m2</v>
          </cell>
          <cell r="X145">
            <v>3</v>
          </cell>
          <cell r="AA145">
            <v>2</v>
          </cell>
          <cell r="AD145">
            <v>1</v>
          </cell>
          <cell r="AG145">
            <v>2</v>
          </cell>
          <cell r="AJ145">
            <v>2</v>
          </cell>
        </row>
        <row r="146">
          <cell r="C146" t="str">
            <v>止水モルタル補修工</v>
          </cell>
          <cell r="D146" t="str">
            <v>m2</v>
          </cell>
          <cell r="E146">
            <v>5</v>
          </cell>
          <cell r="H146">
            <v>3</v>
          </cell>
          <cell r="K146">
            <v>3</v>
          </cell>
          <cell r="N146">
            <v>2</v>
          </cell>
          <cell r="Q146">
            <v>2</v>
          </cell>
          <cell r="V146" t="str">
            <v>止水モルタル補修工</v>
          </cell>
          <cell r="W146" t="str">
            <v>m2</v>
          </cell>
          <cell r="X146">
            <v>3</v>
          </cell>
          <cell r="AA146">
            <v>2</v>
          </cell>
          <cell r="AD146">
            <v>1</v>
          </cell>
          <cell r="AG146">
            <v>2</v>
          </cell>
          <cell r="AJ146">
            <v>2</v>
          </cell>
        </row>
        <row r="147">
          <cell r="C147" t="str">
            <v>陥没仮復旧工</v>
          </cell>
          <cell r="D147" t="str">
            <v>m3</v>
          </cell>
          <cell r="E147">
            <v>5</v>
          </cell>
          <cell r="H147">
            <v>3</v>
          </cell>
          <cell r="K147">
            <v>5</v>
          </cell>
          <cell r="N147">
            <v>5</v>
          </cell>
          <cell r="Q147">
            <v>3</v>
          </cell>
          <cell r="V147" t="str">
            <v>陥没仮復旧工</v>
          </cell>
          <cell r="W147" t="str">
            <v>m3</v>
          </cell>
          <cell r="X147">
            <v>3</v>
          </cell>
          <cell r="AA147">
            <v>2</v>
          </cell>
          <cell r="AD147">
            <v>1</v>
          </cell>
          <cell r="AG147">
            <v>2</v>
          </cell>
          <cell r="AJ147">
            <v>3</v>
          </cell>
        </row>
        <row r="148">
          <cell r="C148" t="str">
            <v>舗装復旧工</v>
          </cell>
          <cell r="D148" t="str">
            <v>m2</v>
          </cell>
          <cell r="E148">
            <v>20</v>
          </cell>
          <cell r="H148">
            <v>7</v>
          </cell>
          <cell r="K148">
            <v>10</v>
          </cell>
          <cell r="N148">
            <v>5</v>
          </cell>
          <cell r="Q148">
            <v>5</v>
          </cell>
          <cell r="V148" t="str">
            <v>舗装復旧工</v>
          </cell>
          <cell r="W148" t="str">
            <v>m2</v>
          </cell>
          <cell r="X148">
            <v>7</v>
          </cell>
          <cell r="AA148">
            <v>4</v>
          </cell>
          <cell r="AD148">
            <v>2</v>
          </cell>
          <cell r="AG148">
            <v>4</v>
          </cell>
          <cell r="AJ148">
            <v>2</v>
          </cell>
        </row>
        <row r="149">
          <cell r="C149" t="str">
            <v>舗装仮復旧工</v>
          </cell>
          <cell r="D149" t="str">
            <v>m2</v>
          </cell>
          <cell r="E149">
            <v>20</v>
          </cell>
          <cell r="H149">
            <v>7</v>
          </cell>
          <cell r="K149">
            <v>10</v>
          </cell>
          <cell r="N149">
            <v>10</v>
          </cell>
          <cell r="Q149">
            <v>5</v>
          </cell>
          <cell r="V149" t="str">
            <v>舗装仮復旧工</v>
          </cell>
          <cell r="W149" t="str">
            <v>m2</v>
          </cell>
          <cell r="X149">
            <v>7</v>
          </cell>
          <cell r="AA149">
            <v>4</v>
          </cell>
          <cell r="AD149">
            <v>2</v>
          </cell>
          <cell r="AG149">
            <v>4</v>
          </cell>
          <cell r="AJ149">
            <v>3</v>
          </cell>
        </row>
        <row r="150">
          <cell r="C150" t="str">
            <v>除雪工</v>
          </cell>
          <cell r="D150" t="str">
            <v>ヵ所</v>
          </cell>
          <cell r="E150">
            <v>5</v>
          </cell>
          <cell r="H150">
            <v>7</v>
          </cell>
          <cell r="K150">
            <v>5</v>
          </cell>
          <cell r="N150">
            <v>5</v>
          </cell>
          <cell r="Q150">
            <v>5</v>
          </cell>
          <cell r="V150" t="str">
            <v>除雪工</v>
          </cell>
          <cell r="W150" t="str">
            <v>ヵ所</v>
          </cell>
          <cell r="X150">
            <v>7</v>
          </cell>
          <cell r="AA150">
            <v>4</v>
          </cell>
          <cell r="AD150">
            <v>2</v>
          </cell>
          <cell r="AG150">
            <v>4</v>
          </cell>
          <cell r="AJ150">
            <v>3</v>
          </cell>
        </row>
        <row r="151">
          <cell r="C151" t="str">
            <v>油脂類等追跡調査工</v>
          </cell>
          <cell r="D151" t="str">
            <v>h</v>
          </cell>
          <cell r="E151">
            <v>5</v>
          </cell>
          <cell r="H151">
            <v>2</v>
          </cell>
          <cell r="K151">
            <v>3</v>
          </cell>
          <cell r="N151">
            <v>2</v>
          </cell>
          <cell r="Q151">
            <v>2</v>
          </cell>
          <cell r="V151" t="str">
            <v>油脂類等追跡調査工</v>
          </cell>
          <cell r="W151" t="str">
            <v>h</v>
          </cell>
          <cell r="X151">
            <v>2</v>
          </cell>
          <cell r="AA151">
            <v>1</v>
          </cell>
          <cell r="AD151">
            <v>1</v>
          </cell>
          <cell r="AG151">
            <v>1</v>
          </cell>
          <cell r="AJ151">
            <v>1</v>
          </cell>
        </row>
        <row r="152">
          <cell r="C152" t="str">
            <v>下水道管路巡視点検工</v>
          </cell>
          <cell r="D152" t="str">
            <v>ｋm</v>
          </cell>
          <cell r="E152">
            <v>1</v>
          </cell>
          <cell r="H152">
            <v>1</v>
          </cell>
          <cell r="K152">
            <v>1</v>
          </cell>
          <cell r="N152">
            <v>1</v>
          </cell>
          <cell r="Q152">
            <v>1</v>
          </cell>
          <cell r="V152" t="str">
            <v>下水道管路巡視点検工</v>
          </cell>
          <cell r="W152" t="str">
            <v>ｋm</v>
          </cell>
          <cell r="X152">
            <v>1</v>
          </cell>
          <cell r="AA152">
            <v>1</v>
          </cell>
          <cell r="AD152">
            <v>1</v>
          </cell>
          <cell r="AG152">
            <v>1</v>
          </cell>
          <cell r="AJ152">
            <v>1</v>
          </cell>
        </row>
        <row r="153">
          <cell r="C153" t="str">
            <v>マンホール巡視点検工</v>
          </cell>
          <cell r="D153" t="str">
            <v>ｋm</v>
          </cell>
          <cell r="E153">
            <v>20</v>
          </cell>
          <cell r="H153">
            <v>15</v>
          </cell>
          <cell r="K153">
            <v>15</v>
          </cell>
          <cell r="N153">
            <v>10</v>
          </cell>
          <cell r="Q153">
            <v>10</v>
          </cell>
          <cell r="V153" t="str">
            <v>マンホール巡視点検工</v>
          </cell>
          <cell r="W153" t="str">
            <v>ｋm</v>
          </cell>
          <cell r="X153">
            <v>15</v>
          </cell>
          <cell r="AA153">
            <v>10</v>
          </cell>
          <cell r="AD153">
            <v>2</v>
          </cell>
          <cell r="AG153">
            <v>10</v>
          </cell>
          <cell r="AJ153">
            <v>8</v>
          </cell>
        </row>
        <row r="154">
          <cell r="C154" t="str">
            <v>ポンプ設置撤去工</v>
          </cell>
          <cell r="D154" t="str">
            <v>ヵ所</v>
          </cell>
          <cell r="E154">
            <v>1</v>
          </cell>
          <cell r="H154">
            <v>1</v>
          </cell>
          <cell r="K154">
            <v>1</v>
          </cell>
          <cell r="N154">
            <v>1</v>
          </cell>
          <cell r="Q154">
            <v>1</v>
          </cell>
          <cell r="V154" t="str">
            <v>ポンプ設置撤去工</v>
          </cell>
          <cell r="W154" t="str">
            <v>ヵ所</v>
          </cell>
          <cell r="X154">
            <v>1</v>
          </cell>
          <cell r="AA154">
            <v>1</v>
          </cell>
          <cell r="AD154">
            <v>1</v>
          </cell>
          <cell r="AG154">
            <v>1</v>
          </cell>
          <cell r="AJ154">
            <v>1</v>
          </cell>
        </row>
        <row r="155">
          <cell r="C155" t="str">
            <v>ﾎﾟﾝﾌﾟ運転工（0～40m3未満 作業時）</v>
          </cell>
          <cell r="D155" t="str">
            <v>台日</v>
          </cell>
          <cell r="E155">
            <v>1</v>
          </cell>
          <cell r="H155">
            <v>1</v>
          </cell>
          <cell r="K155">
            <v>1</v>
          </cell>
          <cell r="N155">
            <v>1</v>
          </cell>
          <cell r="Q155">
            <v>1</v>
          </cell>
          <cell r="V155" t="str">
            <v>ﾎﾟﾝﾌﾟ運転工（0～40m3未満 作業時）</v>
          </cell>
          <cell r="W155" t="str">
            <v>台日</v>
          </cell>
          <cell r="X155">
            <v>1</v>
          </cell>
          <cell r="AA155">
            <v>1</v>
          </cell>
          <cell r="AD155">
            <v>1</v>
          </cell>
          <cell r="AG155">
            <v>1</v>
          </cell>
          <cell r="AJ155">
            <v>1</v>
          </cell>
        </row>
        <row r="156">
          <cell r="C156" t="str">
            <v>ﾎﾟﾝﾌﾟ運転工（0～40m3未満 常時）</v>
          </cell>
          <cell r="D156" t="str">
            <v>台日</v>
          </cell>
          <cell r="E156">
            <v>1</v>
          </cell>
          <cell r="H156">
            <v>1</v>
          </cell>
          <cell r="K156">
            <v>1</v>
          </cell>
          <cell r="N156">
            <v>1</v>
          </cell>
          <cell r="Q156">
            <v>1</v>
          </cell>
          <cell r="V156" t="str">
            <v>ﾎﾟﾝﾌﾟ運転工（0～40m3未満 常時）</v>
          </cell>
          <cell r="W156" t="str">
            <v>台日</v>
          </cell>
          <cell r="X156">
            <v>1</v>
          </cell>
          <cell r="AA156">
            <v>1</v>
          </cell>
          <cell r="AD156">
            <v>1</v>
          </cell>
          <cell r="AG156">
            <v>1</v>
          </cell>
          <cell r="AJ156">
            <v>1</v>
          </cell>
        </row>
        <row r="157">
          <cell r="C157" t="str">
            <v>ﾎﾟﾝﾌﾟ運転工（40～120m3未満 作業時)</v>
          </cell>
          <cell r="D157" t="str">
            <v>台日</v>
          </cell>
          <cell r="E157">
            <v>1</v>
          </cell>
          <cell r="H157">
            <v>1</v>
          </cell>
          <cell r="K157">
            <v>1</v>
          </cell>
          <cell r="N157">
            <v>1</v>
          </cell>
          <cell r="Q157">
            <v>1</v>
          </cell>
          <cell r="V157" t="str">
            <v>ﾎﾟﾝﾌﾟ運転工（40～120m3未満 作業時)</v>
          </cell>
          <cell r="W157" t="str">
            <v>台日</v>
          </cell>
          <cell r="X157">
            <v>1</v>
          </cell>
          <cell r="AA157">
            <v>1</v>
          </cell>
          <cell r="AD157">
            <v>1</v>
          </cell>
          <cell r="AG157">
            <v>1</v>
          </cell>
          <cell r="AJ157">
            <v>1</v>
          </cell>
        </row>
        <row r="158">
          <cell r="C158" t="str">
            <v>ﾎﾟﾝﾌﾟ運転工（40～120m3未満 常時)</v>
          </cell>
          <cell r="D158" t="str">
            <v>台日</v>
          </cell>
          <cell r="E158">
            <v>1</v>
          </cell>
          <cell r="H158">
            <v>1</v>
          </cell>
          <cell r="K158">
            <v>1</v>
          </cell>
          <cell r="N158">
            <v>1</v>
          </cell>
          <cell r="Q158">
            <v>1</v>
          </cell>
          <cell r="V158" t="str">
            <v>ﾎﾟﾝﾌﾟ運転工（40～120m3未満 常時)</v>
          </cell>
          <cell r="W158" t="str">
            <v>台日</v>
          </cell>
          <cell r="X158">
            <v>1</v>
          </cell>
          <cell r="AA158">
            <v>1</v>
          </cell>
          <cell r="AD158">
            <v>1</v>
          </cell>
          <cell r="AG158">
            <v>1</v>
          </cell>
          <cell r="AJ158">
            <v>1</v>
          </cell>
        </row>
        <row r="159">
          <cell r="C159" t="str">
            <v>交通誘導警備員Ａ</v>
          </cell>
          <cell r="D159" t="str">
            <v>人日</v>
          </cell>
          <cell r="E159">
            <v>5</v>
          </cell>
          <cell r="H159">
            <v>5</v>
          </cell>
          <cell r="K159">
            <v>5</v>
          </cell>
          <cell r="N159">
            <v>5</v>
          </cell>
          <cell r="Q159">
            <v>5</v>
          </cell>
          <cell r="V159" t="str">
            <v>交通誘導警備員Ａ</v>
          </cell>
          <cell r="W159" t="str">
            <v>人日</v>
          </cell>
          <cell r="X159">
            <v>5</v>
          </cell>
          <cell r="AA159">
            <v>3</v>
          </cell>
          <cell r="AD159">
            <v>2</v>
          </cell>
          <cell r="AG159">
            <v>3</v>
          </cell>
          <cell r="AJ159">
            <v>1</v>
          </cell>
        </row>
        <row r="160">
          <cell r="C160" t="str">
            <v>交通誘導警備員Ｂ</v>
          </cell>
          <cell r="D160" t="str">
            <v>人日</v>
          </cell>
          <cell r="E160">
            <v>5</v>
          </cell>
          <cell r="H160">
            <v>5</v>
          </cell>
          <cell r="K160">
            <v>5</v>
          </cell>
          <cell r="N160">
            <v>5</v>
          </cell>
          <cell r="Q160">
            <v>5</v>
          </cell>
          <cell r="V160" t="str">
            <v>交通誘導警備員Ｂ</v>
          </cell>
          <cell r="W160" t="str">
            <v>人日</v>
          </cell>
          <cell r="X160">
            <v>5</v>
          </cell>
          <cell r="AA160">
            <v>3</v>
          </cell>
          <cell r="AD160">
            <v>2</v>
          </cell>
          <cell r="AG160">
            <v>3</v>
          </cell>
          <cell r="AJ160">
            <v>1</v>
          </cell>
        </row>
        <row r="161">
          <cell r="C161" t="str">
            <v/>
          </cell>
          <cell r="D161" t="str">
            <v/>
          </cell>
          <cell r="V161" t="str">
            <v/>
          </cell>
          <cell r="W161" t="str">
            <v/>
          </cell>
        </row>
        <row r="162">
          <cell r="C162" t="str">
            <v/>
          </cell>
          <cell r="D162" t="str">
            <v/>
          </cell>
          <cell r="V162" t="str">
            <v/>
          </cell>
          <cell r="W162" t="str">
            <v/>
          </cell>
        </row>
        <row r="163">
          <cell r="C163" t="str">
            <v/>
          </cell>
          <cell r="D163" t="str">
            <v/>
          </cell>
          <cell r="V163" t="str">
            <v/>
          </cell>
          <cell r="W163" t="str">
            <v/>
          </cell>
        </row>
        <row r="164">
          <cell r="C164" t="str">
            <v/>
          </cell>
          <cell r="D164" t="str">
            <v/>
          </cell>
          <cell r="V164" t="str">
            <v/>
          </cell>
          <cell r="W164" t="str">
            <v/>
          </cell>
        </row>
        <row r="165">
          <cell r="C165" t="str">
            <v/>
          </cell>
          <cell r="D165" t="str">
            <v/>
          </cell>
          <cell r="V165" t="str">
            <v/>
          </cell>
          <cell r="W165" t="str">
            <v/>
          </cell>
        </row>
        <row r="166">
          <cell r="C166" t="str">
            <v/>
          </cell>
          <cell r="D166" t="str">
            <v/>
          </cell>
          <cell r="V166" t="str">
            <v/>
          </cell>
          <cell r="W166" t="str">
            <v/>
          </cell>
        </row>
        <row r="167">
          <cell r="C167" t="str">
            <v/>
          </cell>
          <cell r="D167" t="str">
            <v/>
          </cell>
          <cell r="V167" t="str">
            <v/>
          </cell>
          <cell r="W167" t="str">
            <v/>
          </cell>
        </row>
        <row r="168">
          <cell r="C168" t="str">
            <v/>
          </cell>
          <cell r="D168" t="str">
            <v/>
          </cell>
          <cell r="V168" t="str">
            <v/>
          </cell>
          <cell r="W168" t="str">
            <v/>
          </cell>
        </row>
        <row r="169">
          <cell r="C169" t="str">
            <v/>
          </cell>
          <cell r="D169" t="str">
            <v/>
          </cell>
          <cell r="V169" t="str">
            <v/>
          </cell>
          <cell r="W169" t="str">
            <v/>
          </cell>
        </row>
        <row r="170">
          <cell r="C170" t="str">
            <v/>
          </cell>
          <cell r="D170" t="str">
            <v/>
          </cell>
          <cell r="V170" t="str">
            <v/>
          </cell>
          <cell r="W170" t="str">
            <v/>
          </cell>
        </row>
        <row r="171">
          <cell r="C171" t="str">
            <v/>
          </cell>
          <cell r="D171" t="str">
            <v/>
          </cell>
          <cell r="V171" t="str">
            <v/>
          </cell>
          <cell r="W171" t="str">
            <v/>
          </cell>
        </row>
        <row r="172">
          <cell r="C172" t="str">
            <v/>
          </cell>
          <cell r="D172" t="str">
            <v/>
          </cell>
          <cell r="V172" t="str">
            <v/>
          </cell>
          <cell r="W172" t="str">
            <v/>
          </cell>
        </row>
        <row r="173">
          <cell r="C173" t="str">
            <v/>
          </cell>
          <cell r="D173" t="str">
            <v/>
          </cell>
          <cell r="V173" t="str">
            <v/>
          </cell>
          <cell r="W173" t="str">
            <v/>
          </cell>
        </row>
        <row r="174">
          <cell r="C174" t="str">
            <v/>
          </cell>
          <cell r="D174" t="str">
            <v/>
          </cell>
          <cell r="V174" t="str">
            <v/>
          </cell>
          <cell r="W174" t="str">
            <v/>
          </cell>
        </row>
        <row r="175">
          <cell r="C175" t="str">
            <v/>
          </cell>
          <cell r="D175" t="str">
            <v/>
          </cell>
          <cell r="V175" t="str">
            <v/>
          </cell>
          <cell r="W175" t="str">
            <v/>
          </cell>
        </row>
        <row r="176">
          <cell r="C176" t="str">
            <v/>
          </cell>
          <cell r="D176" t="str">
            <v/>
          </cell>
          <cell r="V176" t="str">
            <v/>
          </cell>
          <cell r="W176" t="str">
            <v/>
          </cell>
        </row>
        <row r="177">
          <cell r="C177" t="str">
            <v/>
          </cell>
          <cell r="D177" t="str">
            <v/>
          </cell>
          <cell r="V177" t="str">
            <v/>
          </cell>
          <cell r="W177" t="str">
            <v/>
          </cell>
        </row>
        <row r="178">
          <cell r="C178" t="str">
            <v/>
          </cell>
          <cell r="D178" t="str">
            <v/>
          </cell>
          <cell r="V178" t="str">
            <v/>
          </cell>
          <cell r="W178" t="str">
            <v/>
          </cell>
        </row>
        <row r="179">
          <cell r="C179" t="str">
            <v/>
          </cell>
          <cell r="D179" t="str">
            <v/>
          </cell>
          <cell r="V179" t="str">
            <v/>
          </cell>
          <cell r="W179" t="str">
            <v/>
          </cell>
        </row>
        <row r="180">
          <cell r="C180" t="str">
            <v/>
          </cell>
          <cell r="D180" t="str">
            <v/>
          </cell>
          <cell r="V180" t="str">
            <v/>
          </cell>
          <cell r="W180" t="str">
            <v/>
          </cell>
        </row>
        <row r="181">
          <cell r="C181" t="str">
            <v/>
          </cell>
          <cell r="D181" t="str">
            <v/>
          </cell>
          <cell r="V181" t="str">
            <v/>
          </cell>
          <cell r="W181" t="str">
            <v/>
          </cell>
        </row>
        <row r="182">
          <cell r="C182" t="str">
            <v/>
          </cell>
          <cell r="D182" t="str">
            <v/>
          </cell>
          <cell r="V182" t="str">
            <v/>
          </cell>
          <cell r="W182" t="str">
            <v/>
          </cell>
        </row>
        <row r="183">
          <cell r="C183" t="str">
            <v/>
          </cell>
          <cell r="D183" t="str">
            <v/>
          </cell>
          <cell r="V183" t="str">
            <v/>
          </cell>
          <cell r="W183" t="str">
            <v/>
          </cell>
        </row>
        <row r="184">
          <cell r="C184" t="str">
            <v/>
          </cell>
          <cell r="D184" t="str">
            <v/>
          </cell>
          <cell r="V184" t="str">
            <v/>
          </cell>
          <cell r="W184" t="str">
            <v/>
          </cell>
        </row>
        <row r="185">
          <cell r="C185" t="str">
            <v/>
          </cell>
          <cell r="D185" t="str">
            <v/>
          </cell>
          <cell r="V185" t="str">
            <v/>
          </cell>
          <cell r="W185" t="str">
            <v/>
          </cell>
        </row>
        <row r="186">
          <cell r="C186" t="str">
            <v/>
          </cell>
          <cell r="D186" t="str">
            <v/>
          </cell>
          <cell r="V186" t="str">
            <v/>
          </cell>
          <cell r="W186" t="str">
            <v/>
          </cell>
        </row>
        <row r="187">
          <cell r="C187" t="str">
            <v/>
          </cell>
          <cell r="D187" t="str">
            <v/>
          </cell>
          <cell r="V187" t="str">
            <v/>
          </cell>
          <cell r="W187" t="str">
            <v/>
          </cell>
        </row>
        <row r="188">
          <cell r="C188" t="str">
            <v/>
          </cell>
          <cell r="D188" t="str">
            <v/>
          </cell>
          <cell r="V188" t="str">
            <v/>
          </cell>
          <cell r="W188" t="str">
            <v/>
          </cell>
        </row>
        <row r="189">
          <cell r="C189" t="str">
            <v/>
          </cell>
          <cell r="D189" t="str">
            <v/>
          </cell>
          <cell r="V189" t="str">
            <v/>
          </cell>
          <cell r="W189" t="str">
            <v/>
          </cell>
        </row>
        <row r="190">
          <cell r="C190" t="str">
            <v/>
          </cell>
          <cell r="D190" t="str">
            <v/>
          </cell>
          <cell r="V190" t="str">
            <v/>
          </cell>
          <cell r="W190" t="str">
            <v/>
          </cell>
        </row>
        <row r="191">
          <cell r="C191" t="str">
            <v/>
          </cell>
          <cell r="D191" t="str">
            <v/>
          </cell>
          <cell r="V191" t="str">
            <v/>
          </cell>
          <cell r="W191" t="str">
            <v/>
          </cell>
        </row>
        <row r="192">
          <cell r="C192" t="str">
            <v/>
          </cell>
          <cell r="D192" t="str">
            <v/>
          </cell>
          <cell r="V192" t="str">
            <v/>
          </cell>
          <cell r="W192" t="str">
            <v/>
          </cell>
        </row>
        <row r="193">
          <cell r="C193" t="str">
            <v/>
          </cell>
          <cell r="D193" t="str">
            <v/>
          </cell>
          <cell r="V193" t="str">
            <v/>
          </cell>
          <cell r="W193" t="str">
            <v/>
          </cell>
        </row>
        <row r="194">
          <cell r="C194" t="str">
            <v/>
          </cell>
          <cell r="D194" t="str">
            <v/>
          </cell>
          <cell r="V194" t="str">
            <v/>
          </cell>
          <cell r="W194" t="str">
            <v/>
          </cell>
        </row>
        <row r="195">
          <cell r="C195" t="str">
            <v/>
          </cell>
          <cell r="D195" t="str">
            <v/>
          </cell>
          <cell r="V195" t="str">
            <v/>
          </cell>
          <cell r="W195" t="str">
            <v/>
          </cell>
        </row>
        <row r="196">
          <cell r="C196" t="str">
            <v/>
          </cell>
          <cell r="D196" t="str">
            <v/>
          </cell>
          <cell r="V196" t="str">
            <v/>
          </cell>
          <cell r="W196" t="str">
            <v/>
          </cell>
        </row>
        <row r="197">
          <cell r="C197" t="str">
            <v/>
          </cell>
          <cell r="D197" t="str">
            <v/>
          </cell>
          <cell r="V197" t="str">
            <v/>
          </cell>
          <cell r="W197" t="str">
            <v/>
          </cell>
        </row>
        <row r="198">
          <cell r="C198" t="str">
            <v/>
          </cell>
          <cell r="D198" t="str">
            <v/>
          </cell>
          <cell r="V198" t="str">
            <v/>
          </cell>
          <cell r="W198" t="str">
            <v/>
          </cell>
        </row>
        <row r="199">
          <cell r="C199" t="str">
            <v/>
          </cell>
          <cell r="D199" t="str">
            <v/>
          </cell>
          <cell r="V199" t="str">
            <v/>
          </cell>
          <cell r="W199" t="str">
            <v/>
          </cell>
        </row>
        <row r="200">
          <cell r="C200" t="str">
            <v/>
          </cell>
          <cell r="D200" t="str">
            <v/>
          </cell>
          <cell r="V200" t="str">
            <v/>
          </cell>
          <cell r="W200" t="str">
            <v/>
          </cell>
        </row>
        <row r="201">
          <cell r="C201" t="str">
            <v/>
          </cell>
          <cell r="D201" t="str">
            <v/>
          </cell>
          <cell r="V201" t="str">
            <v/>
          </cell>
          <cell r="W201" t="str">
            <v/>
          </cell>
        </row>
        <row r="202">
          <cell r="C202" t="str">
            <v/>
          </cell>
          <cell r="D202" t="str">
            <v/>
          </cell>
          <cell r="V202" t="str">
            <v/>
          </cell>
          <cell r="W202" t="str">
            <v/>
          </cell>
        </row>
        <row r="203">
          <cell r="C203" t="str">
            <v/>
          </cell>
          <cell r="D203" t="str">
            <v/>
          </cell>
          <cell r="V203" t="str">
            <v/>
          </cell>
          <cell r="W203" t="str">
            <v/>
          </cell>
        </row>
        <row r="204">
          <cell r="C204" t="str">
            <v/>
          </cell>
          <cell r="D204" t="str">
            <v/>
          </cell>
          <cell r="V204" t="str">
            <v/>
          </cell>
          <cell r="W204" t="str">
            <v/>
          </cell>
        </row>
        <row r="205">
          <cell r="C205" t="str">
            <v/>
          </cell>
          <cell r="D205" t="str">
            <v/>
          </cell>
          <cell r="V205" t="str">
            <v/>
          </cell>
          <cell r="W205" t="str">
            <v/>
          </cell>
        </row>
        <row r="206">
          <cell r="C206" t="str">
            <v>電話受付相談</v>
          </cell>
          <cell r="D206" t="str">
            <v>回</v>
          </cell>
          <cell r="E206">
            <v>489</v>
          </cell>
          <cell r="V206" t="str">
            <v>電話受付相談</v>
          </cell>
          <cell r="W206" t="str">
            <v>回</v>
          </cell>
        </row>
        <row r="207">
          <cell r="C207" t="str">
            <v>汚水桝用蓋（共通）</v>
          </cell>
          <cell r="D207" t="str">
            <v>個</v>
          </cell>
          <cell r="E207">
            <v>100</v>
          </cell>
          <cell r="G207">
            <v>35</v>
          </cell>
          <cell r="H207">
            <v>90</v>
          </cell>
          <cell r="J207">
            <v>35</v>
          </cell>
          <cell r="K207">
            <v>70</v>
          </cell>
          <cell r="M207">
            <v>35</v>
          </cell>
          <cell r="N207">
            <v>80</v>
          </cell>
          <cell r="P207">
            <v>20</v>
          </cell>
          <cell r="Q207">
            <v>10</v>
          </cell>
          <cell r="S207">
            <v>20</v>
          </cell>
          <cell r="U207">
            <v>201</v>
          </cell>
          <cell r="V207" t="str">
            <v>汚水桝用蓋（共通）</v>
          </cell>
          <cell r="W207" t="str">
            <v>個</v>
          </cell>
          <cell r="X207">
            <v>80</v>
          </cell>
          <cell r="Z207">
            <v>18</v>
          </cell>
          <cell r="AA207">
            <v>40</v>
          </cell>
          <cell r="AC207">
            <v>15</v>
          </cell>
          <cell r="AD207">
            <v>14</v>
          </cell>
          <cell r="AF207">
            <v>15</v>
          </cell>
          <cell r="AG207">
            <v>70</v>
          </cell>
          <cell r="AI207">
            <v>15</v>
          </cell>
          <cell r="AJ207">
            <v>70</v>
          </cell>
          <cell r="AL207">
            <v>15</v>
          </cell>
        </row>
        <row r="208">
          <cell r="C208" t="str">
            <v>汚水桝用上部（小型）</v>
          </cell>
          <cell r="D208" t="str">
            <v>個</v>
          </cell>
          <cell r="E208">
            <v>100</v>
          </cell>
          <cell r="G208">
            <v>35</v>
          </cell>
          <cell r="H208">
            <v>130</v>
          </cell>
          <cell r="J208">
            <v>35</v>
          </cell>
          <cell r="K208">
            <v>110</v>
          </cell>
          <cell r="M208">
            <v>35</v>
          </cell>
          <cell r="N208">
            <v>70</v>
          </cell>
          <cell r="P208">
            <v>20</v>
          </cell>
          <cell r="Q208">
            <v>50</v>
          </cell>
          <cell r="S208">
            <v>20</v>
          </cell>
          <cell r="U208">
            <v>202</v>
          </cell>
          <cell r="V208" t="str">
            <v>汚水桝用上部（小型）</v>
          </cell>
          <cell r="W208" t="str">
            <v>個</v>
          </cell>
          <cell r="X208">
            <v>110</v>
          </cell>
          <cell r="Z208">
            <v>18</v>
          </cell>
          <cell r="AA208">
            <v>60</v>
          </cell>
          <cell r="AC208">
            <v>15</v>
          </cell>
          <cell r="AD208">
            <v>15</v>
          </cell>
          <cell r="AF208">
            <v>15</v>
          </cell>
          <cell r="AG208">
            <v>80</v>
          </cell>
          <cell r="AI208">
            <v>15</v>
          </cell>
          <cell r="AJ208">
            <v>70</v>
          </cell>
          <cell r="AL208">
            <v>15</v>
          </cell>
        </row>
        <row r="209">
          <cell r="C209" t="str">
            <v>汚水桝用増強蓋（共通）</v>
          </cell>
          <cell r="D209" t="str">
            <v>個</v>
          </cell>
          <cell r="E209">
            <v>80</v>
          </cell>
          <cell r="G209">
            <v>5</v>
          </cell>
          <cell r="H209">
            <v>70</v>
          </cell>
          <cell r="J209">
            <v>5</v>
          </cell>
          <cell r="K209">
            <v>100</v>
          </cell>
          <cell r="M209">
            <v>5</v>
          </cell>
          <cell r="N209">
            <v>10</v>
          </cell>
          <cell r="P209">
            <v>3</v>
          </cell>
          <cell r="Q209">
            <v>40</v>
          </cell>
          <cell r="S209">
            <v>3</v>
          </cell>
          <cell r="U209">
            <v>203</v>
          </cell>
          <cell r="V209" t="str">
            <v>汚水桝用増強蓋（共通）</v>
          </cell>
          <cell r="W209" t="str">
            <v>個</v>
          </cell>
          <cell r="X209">
            <v>60</v>
          </cell>
          <cell r="Z209">
            <v>3</v>
          </cell>
          <cell r="AA209">
            <v>30</v>
          </cell>
          <cell r="AC209">
            <v>3</v>
          </cell>
          <cell r="AD209">
            <v>15</v>
          </cell>
          <cell r="AF209">
            <v>2</v>
          </cell>
          <cell r="AG209">
            <v>50</v>
          </cell>
          <cell r="AI209">
            <v>3</v>
          </cell>
          <cell r="AJ209">
            <v>20</v>
          </cell>
          <cell r="AL209">
            <v>3</v>
          </cell>
        </row>
        <row r="210">
          <cell r="C210" t="str">
            <v>汚水桝用空気抜き付蓋(鉄巻き)（共通）</v>
          </cell>
          <cell r="D210" t="str">
            <v>個</v>
          </cell>
          <cell r="E210">
            <v>10</v>
          </cell>
          <cell r="H210">
            <v>5</v>
          </cell>
          <cell r="K210">
            <v>2</v>
          </cell>
          <cell r="N210">
            <v>2</v>
          </cell>
          <cell r="Q210">
            <v>1</v>
          </cell>
          <cell r="U210">
            <v>204</v>
          </cell>
          <cell r="V210" t="str">
            <v>汚水桝用空気抜き付蓋(鉄巻き)（共通）</v>
          </cell>
          <cell r="W210" t="str">
            <v>個</v>
          </cell>
          <cell r="X210">
            <v>5</v>
          </cell>
          <cell r="AA210">
            <v>3</v>
          </cell>
          <cell r="AD210">
            <v>3</v>
          </cell>
          <cell r="AG210">
            <v>3</v>
          </cell>
          <cell r="AJ210">
            <v>1</v>
          </cell>
        </row>
        <row r="211">
          <cell r="C211" t="str">
            <v>汚水桝用胴部</v>
          </cell>
          <cell r="D211" t="str">
            <v>個</v>
          </cell>
          <cell r="E211">
            <v>15</v>
          </cell>
          <cell r="H211">
            <v>5</v>
          </cell>
          <cell r="K211">
            <v>3</v>
          </cell>
          <cell r="N211">
            <v>3</v>
          </cell>
          <cell r="Q211">
            <v>1</v>
          </cell>
          <cell r="U211">
            <v>205</v>
          </cell>
          <cell r="V211" t="str">
            <v>汚水桝用胴部</v>
          </cell>
          <cell r="W211" t="str">
            <v>個</v>
          </cell>
          <cell r="X211">
            <v>10</v>
          </cell>
          <cell r="AA211">
            <v>5</v>
          </cell>
          <cell r="AD211">
            <v>4</v>
          </cell>
          <cell r="AG211">
            <v>10</v>
          </cell>
          <cell r="AJ211">
            <v>5</v>
          </cell>
        </row>
        <row r="212">
          <cell r="C212" t="str">
            <v>汚水桝用底部</v>
          </cell>
          <cell r="D212" t="str">
            <v>個</v>
          </cell>
          <cell r="E212">
            <v>15</v>
          </cell>
          <cell r="H212">
            <v>5</v>
          </cell>
          <cell r="K212">
            <v>10</v>
          </cell>
          <cell r="N212">
            <v>5</v>
          </cell>
          <cell r="Q212">
            <v>1</v>
          </cell>
          <cell r="U212">
            <v>206</v>
          </cell>
          <cell r="V212" t="str">
            <v>汚水桝用底部</v>
          </cell>
          <cell r="W212" t="str">
            <v>個</v>
          </cell>
          <cell r="X212">
            <v>10</v>
          </cell>
          <cell r="AA212">
            <v>5</v>
          </cell>
          <cell r="AD212">
            <v>4</v>
          </cell>
          <cell r="AG212">
            <v>10</v>
          </cell>
          <cell r="AJ212">
            <v>5</v>
          </cell>
        </row>
        <row r="213">
          <cell r="C213" t="str">
            <v>汚水桝用継足管</v>
          </cell>
          <cell r="D213" t="str">
            <v>cm</v>
          </cell>
          <cell r="E213">
            <v>1450</v>
          </cell>
          <cell r="G213">
            <v>183</v>
          </cell>
          <cell r="H213">
            <v>670</v>
          </cell>
          <cell r="J213">
            <v>164</v>
          </cell>
          <cell r="K213">
            <v>470</v>
          </cell>
          <cell r="M213">
            <v>155</v>
          </cell>
          <cell r="N213">
            <v>600</v>
          </cell>
          <cell r="P213">
            <v>72</v>
          </cell>
          <cell r="Q213">
            <v>270</v>
          </cell>
          <cell r="S213">
            <v>78</v>
          </cell>
          <cell r="U213">
            <v>207</v>
          </cell>
          <cell r="V213" t="str">
            <v>汚水桝用継足管</v>
          </cell>
          <cell r="W213" t="str">
            <v>cm</v>
          </cell>
          <cell r="X213">
            <v>650</v>
          </cell>
          <cell r="Z213">
            <v>110</v>
          </cell>
          <cell r="AA213">
            <v>400</v>
          </cell>
          <cell r="AC213">
            <v>130</v>
          </cell>
          <cell r="AD213">
            <v>150</v>
          </cell>
          <cell r="AF213">
            <v>140</v>
          </cell>
          <cell r="AG213">
            <v>55</v>
          </cell>
          <cell r="AI213">
            <v>140</v>
          </cell>
          <cell r="AJ213">
            <v>50</v>
          </cell>
          <cell r="AL213">
            <v>140</v>
          </cell>
        </row>
        <row r="214">
          <cell r="C214" t="str">
            <v>特殊汚水桝上部1</v>
          </cell>
          <cell r="D214" t="str">
            <v>個</v>
          </cell>
          <cell r="E214">
            <v>3</v>
          </cell>
          <cell r="H214">
            <v>2</v>
          </cell>
          <cell r="K214">
            <v>2</v>
          </cell>
          <cell r="N214">
            <v>2</v>
          </cell>
          <cell r="Q214">
            <v>1</v>
          </cell>
          <cell r="U214">
            <v>208</v>
          </cell>
          <cell r="V214" t="str">
            <v>特殊汚水桝上部1</v>
          </cell>
          <cell r="W214" t="str">
            <v>個</v>
          </cell>
          <cell r="X214">
            <v>2</v>
          </cell>
          <cell r="AA214">
            <v>1</v>
          </cell>
          <cell r="AD214">
            <v>1</v>
          </cell>
          <cell r="AG214">
            <v>1</v>
          </cell>
          <cell r="AJ214">
            <v>1</v>
          </cell>
        </row>
        <row r="215">
          <cell r="C215" t="str">
            <v>特殊汚水桝上部2</v>
          </cell>
          <cell r="D215" t="str">
            <v>個</v>
          </cell>
          <cell r="E215">
            <v>3</v>
          </cell>
          <cell r="H215">
            <v>2</v>
          </cell>
          <cell r="K215">
            <v>2</v>
          </cell>
          <cell r="N215">
            <v>2</v>
          </cell>
          <cell r="Q215">
            <v>1</v>
          </cell>
          <cell r="U215">
            <v>209</v>
          </cell>
          <cell r="V215" t="str">
            <v>特殊汚水桝上部2</v>
          </cell>
          <cell r="W215" t="str">
            <v>個</v>
          </cell>
          <cell r="X215">
            <v>2</v>
          </cell>
          <cell r="AA215">
            <v>1</v>
          </cell>
          <cell r="AD215">
            <v>1</v>
          </cell>
          <cell r="AG215">
            <v>1</v>
          </cell>
          <cell r="AJ215">
            <v>1</v>
          </cell>
        </row>
        <row r="216">
          <cell r="C216" t="str">
            <v>特殊汚水桝中間部</v>
          </cell>
          <cell r="D216" t="str">
            <v>個</v>
          </cell>
          <cell r="E216">
            <v>3</v>
          </cell>
          <cell r="H216">
            <v>2</v>
          </cell>
          <cell r="K216">
            <v>2</v>
          </cell>
          <cell r="N216">
            <v>2</v>
          </cell>
          <cell r="Q216">
            <v>1</v>
          </cell>
          <cell r="U216">
            <v>210</v>
          </cell>
          <cell r="V216" t="str">
            <v>特殊汚水桝中間部</v>
          </cell>
          <cell r="W216" t="str">
            <v>個</v>
          </cell>
          <cell r="X216">
            <v>2</v>
          </cell>
          <cell r="AA216">
            <v>1</v>
          </cell>
          <cell r="AD216">
            <v>1</v>
          </cell>
          <cell r="AG216">
            <v>1</v>
          </cell>
          <cell r="AJ216">
            <v>1</v>
          </cell>
        </row>
        <row r="217">
          <cell r="C217" t="str">
            <v>特殊汚水桝下部</v>
          </cell>
          <cell r="D217" t="str">
            <v>個</v>
          </cell>
          <cell r="E217">
            <v>3</v>
          </cell>
          <cell r="H217">
            <v>2</v>
          </cell>
          <cell r="K217">
            <v>2</v>
          </cell>
          <cell r="N217">
            <v>2</v>
          </cell>
          <cell r="Q217">
            <v>1</v>
          </cell>
          <cell r="U217">
            <v>211</v>
          </cell>
          <cell r="V217" t="str">
            <v>特殊汚水桝下部</v>
          </cell>
          <cell r="W217" t="str">
            <v>個</v>
          </cell>
          <cell r="X217">
            <v>2</v>
          </cell>
          <cell r="AA217">
            <v>1</v>
          </cell>
          <cell r="AD217">
            <v>1</v>
          </cell>
          <cell r="AG217">
            <v>1</v>
          </cell>
          <cell r="AJ217">
            <v>1</v>
          </cell>
        </row>
        <row r="218">
          <cell r="C218" t="str">
            <v>特殊汚水桝底部</v>
          </cell>
          <cell r="D218" t="str">
            <v>個</v>
          </cell>
          <cell r="E218">
            <v>3</v>
          </cell>
          <cell r="H218">
            <v>2</v>
          </cell>
          <cell r="K218">
            <v>2</v>
          </cell>
          <cell r="N218">
            <v>2</v>
          </cell>
          <cell r="Q218">
            <v>1</v>
          </cell>
          <cell r="U218">
            <v>212</v>
          </cell>
          <cell r="V218" t="str">
            <v>特殊汚水桝底部</v>
          </cell>
          <cell r="W218" t="str">
            <v>個</v>
          </cell>
          <cell r="X218">
            <v>2</v>
          </cell>
          <cell r="AA218">
            <v>1</v>
          </cell>
          <cell r="AD218">
            <v>1</v>
          </cell>
          <cell r="AG218">
            <v>1</v>
          </cell>
          <cell r="AJ218">
            <v>1</v>
          </cell>
        </row>
        <row r="219">
          <cell r="C219" t="str">
            <v>塩ﾋﾞ管（φ100）</v>
          </cell>
          <cell r="D219" t="str">
            <v>ｍ</v>
          </cell>
          <cell r="E219">
            <v>3</v>
          </cell>
          <cell r="H219">
            <v>4</v>
          </cell>
          <cell r="K219">
            <v>4</v>
          </cell>
          <cell r="N219">
            <v>1</v>
          </cell>
          <cell r="Q219">
            <v>2</v>
          </cell>
          <cell r="U219">
            <v>213</v>
          </cell>
          <cell r="V219" t="str">
            <v>塩ﾋﾞ管（φ100）</v>
          </cell>
          <cell r="W219" t="str">
            <v>ｍ</v>
          </cell>
          <cell r="X219">
            <v>3</v>
          </cell>
          <cell r="AA219">
            <v>1</v>
          </cell>
          <cell r="AD219">
            <v>2</v>
          </cell>
          <cell r="AG219">
            <v>1</v>
          </cell>
          <cell r="AJ219">
            <v>1</v>
          </cell>
        </row>
        <row r="220">
          <cell r="C220" t="str">
            <v>塩ﾋﾞ管（φ150）</v>
          </cell>
          <cell r="D220" t="str">
            <v>ｍ</v>
          </cell>
          <cell r="E220">
            <v>5</v>
          </cell>
          <cell r="H220">
            <v>6</v>
          </cell>
          <cell r="K220">
            <v>5</v>
          </cell>
          <cell r="N220">
            <v>3</v>
          </cell>
          <cell r="Q220">
            <v>2</v>
          </cell>
          <cell r="U220">
            <v>214</v>
          </cell>
          <cell r="V220" t="str">
            <v>塩ﾋﾞ管（φ150）</v>
          </cell>
          <cell r="W220" t="str">
            <v>ｍ</v>
          </cell>
          <cell r="X220">
            <v>5</v>
          </cell>
          <cell r="AA220">
            <v>3</v>
          </cell>
          <cell r="AD220">
            <v>3</v>
          </cell>
          <cell r="AG220">
            <v>3</v>
          </cell>
          <cell r="AJ220">
            <v>1</v>
          </cell>
        </row>
        <row r="221">
          <cell r="C221" t="str">
            <v>立上がり管用硬質塩ﾋﾞ管（φ200）</v>
          </cell>
          <cell r="D221" t="str">
            <v>ｍ</v>
          </cell>
          <cell r="E221">
            <v>5</v>
          </cell>
          <cell r="H221">
            <v>3</v>
          </cell>
          <cell r="K221">
            <v>5</v>
          </cell>
          <cell r="N221">
            <v>3</v>
          </cell>
          <cell r="Q221">
            <v>2</v>
          </cell>
          <cell r="U221">
            <v>215</v>
          </cell>
          <cell r="V221" t="str">
            <v>立上がり管用硬質塩ﾋﾞ管（φ200）</v>
          </cell>
          <cell r="W221" t="str">
            <v>ｍ</v>
          </cell>
          <cell r="X221">
            <v>5</v>
          </cell>
          <cell r="AA221">
            <v>4</v>
          </cell>
          <cell r="AD221">
            <v>3</v>
          </cell>
          <cell r="AG221">
            <v>5</v>
          </cell>
          <cell r="AJ221">
            <v>3</v>
          </cell>
        </row>
        <row r="222">
          <cell r="C222" t="str">
            <v>塩ビ製公共桝鉄蓋（汚水・雨水共通）</v>
          </cell>
          <cell r="D222" t="str">
            <v>個</v>
          </cell>
          <cell r="E222">
            <v>15</v>
          </cell>
          <cell r="H222">
            <v>15</v>
          </cell>
          <cell r="K222">
            <v>15</v>
          </cell>
          <cell r="N222">
            <v>10</v>
          </cell>
          <cell r="Q222">
            <v>10</v>
          </cell>
          <cell r="U222">
            <v>216</v>
          </cell>
          <cell r="V222" t="str">
            <v>塩ビ製公共桝鉄蓋（汚水・雨水共通）</v>
          </cell>
          <cell r="W222" t="str">
            <v>個</v>
          </cell>
          <cell r="X222">
            <v>15</v>
          </cell>
          <cell r="AA222">
            <v>10</v>
          </cell>
          <cell r="AD222">
            <v>3</v>
          </cell>
          <cell r="AG222">
            <v>10</v>
          </cell>
          <cell r="AJ222">
            <v>10</v>
          </cell>
        </row>
        <row r="223">
          <cell r="C223" t="str">
            <v>塩ビ桝用差込継手（φ200）</v>
          </cell>
          <cell r="D223" t="str">
            <v>個</v>
          </cell>
          <cell r="E223">
            <v>10</v>
          </cell>
          <cell r="H223">
            <v>10</v>
          </cell>
          <cell r="K223">
            <v>10</v>
          </cell>
          <cell r="N223">
            <v>10</v>
          </cell>
          <cell r="Q223">
            <v>10</v>
          </cell>
          <cell r="U223">
            <v>217</v>
          </cell>
          <cell r="V223" t="str">
            <v>塩ビ桝用差込継手（φ200）</v>
          </cell>
          <cell r="W223" t="str">
            <v>個</v>
          </cell>
          <cell r="X223">
            <v>10</v>
          </cell>
          <cell r="AA223">
            <v>5</v>
          </cell>
          <cell r="AD223">
            <v>3</v>
          </cell>
          <cell r="AG223">
            <v>5</v>
          </cell>
          <cell r="AJ223">
            <v>5</v>
          </cell>
        </row>
        <row r="224">
          <cell r="C224" t="str">
            <v>塩ビ自在曲管（φ100 15°30°）</v>
          </cell>
          <cell r="D224" t="str">
            <v>個</v>
          </cell>
          <cell r="E224">
            <v>3</v>
          </cell>
          <cell r="H224">
            <v>4</v>
          </cell>
          <cell r="K224">
            <v>3</v>
          </cell>
          <cell r="N224">
            <v>3</v>
          </cell>
          <cell r="Q224">
            <v>3</v>
          </cell>
          <cell r="U224">
            <v>218</v>
          </cell>
          <cell r="V224" t="str">
            <v>塩ビ自在曲管（φ100 15°30°）</v>
          </cell>
          <cell r="W224" t="str">
            <v>個</v>
          </cell>
          <cell r="X224">
            <v>4</v>
          </cell>
          <cell r="AA224">
            <v>2</v>
          </cell>
          <cell r="AD224">
            <v>1</v>
          </cell>
          <cell r="AG224">
            <v>2</v>
          </cell>
          <cell r="AJ224">
            <v>1</v>
          </cell>
        </row>
        <row r="225">
          <cell r="C225" t="str">
            <v>塩ビ自在曲管（φ150 15°30°）</v>
          </cell>
          <cell r="D225" t="str">
            <v>個</v>
          </cell>
          <cell r="E225">
            <v>3</v>
          </cell>
          <cell r="H225">
            <v>4</v>
          </cell>
          <cell r="K225">
            <v>3</v>
          </cell>
          <cell r="N225">
            <v>3</v>
          </cell>
          <cell r="Q225">
            <v>3</v>
          </cell>
          <cell r="U225">
            <v>219</v>
          </cell>
          <cell r="V225" t="str">
            <v>塩ビ自在曲管（φ150 15°30°）</v>
          </cell>
          <cell r="W225" t="str">
            <v>個</v>
          </cell>
          <cell r="X225">
            <v>4</v>
          </cell>
          <cell r="AA225">
            <v>2</v>
          </cell>
          <cell r="AD225">
            <v>1</v>
          </cell>
          <cell r="AG225">
            <v>2</v>
          </cell>
          <cell r="AJ225">
            <v>1</v>
          </cell>
        </row>
        <row r="226">
          <cell r="C226" t="str">
            <v>ｲﾝｸﾘｰｻﾞｰ（φ150×100）</v>
          </cell>
          <cell r="D226" t="str">
            <v>個</v>
          </cell>
          <cell r="E226">
            <v>5</v>
          </cell>
          <cell r="H226">
            <v>2</v>
          </cell>
          <cell r="K226">
            <v>3</v>
          </cell>
          <cell r="N226">
            <v>2</v>
          </cell>
          <cell r="Q226">
            <v>3</v>
          </cell>
          <cell r="U226">
            <v>220</v>
          </cell>
          <cell r="V226" t="str">
            <v>ｲﾝｸﾘｰｻﾞｰ（φ150×100）</v>
          </cell>
          <cell r="W226" t="str">
            <v>個</v>
          </cell>
          <cell r="X226">
            <v>2</v>
          </cell>
          <cell r="AA226">
            <v>1</v>
          </cell>
          <cell r="AD226">
            <v>5</v>
          </cell>
          <cell r="AG226">
            <v>1</v>
          </cell>
          <cell r="AJ226">
            <v>1</v>
          </cell>
        </row>
        <row r="227">
          <cell r="C227" t="str">
            <v>ｲﾝｸﾘｰｻﾞｰ（φ200×150）</v>
          </cell>
          <cell r="D227" t="str">
            <v>個</v>
          </cell>
          <cell r="E227">
            <v>15</v>
          </cell>
          <cell r="H227">
            <v>10</v>
          </cell>
          <cell r="K227">
            <v>10</v>
          </cell>
          <cell r="N227">
            <v>10</v>
          </cell>
          <cell r="Q227">
            <v>10</v>
          </cell>
          <cell r="U227">
            <v>221</v>
          </cell>
          <cell r="V227" t="str">
            <v>ｲﾝｸﾘｰｻﾞｰ（φ200×150）</v>
          </cell>
          <cell r="W227" t="str">
            <v>個</v>
          </cell>
          <cell r="X227">
            <v>9</v>
          </cell>
          <cell r="AA227">
            <v>4</v>
          </cell>
          <cell r="AD227">
            <v>2</v>
          </cell>
          <cell r="AG227">
            <v>5</v>
          </cell>
          <cell r="AJ227">
            <v>3</v>
          </cell>
        </row>
        <row r="228">
          <cell r="C228" t="str">
            <v>防臭ﾘﾝｸﾞ（φ150）</v>
          </cell>
          <cell r="D228" t="str">
            <v>個</v>
          </cell>
          <cell r="E228">
            <v>700</v>
          </cell>
          <cell r="H228">
            <v>10</v>
          </cell>
          <cell r="K228">
            <v>10</v>
          </cell>
          <cell r="N228">
            <v>5</v>
          </cell>
          <cell r="Q228">
            <v>5</v>
          </cell>
          <cell r="U228">
            <v>222</v>
          </cell>
          <cell r="V228" t="str">
            <v>防臭ﾘﾝｸﾞ（φ150）</v>
          </cell>
          <cell r="W228" t="str">
            <v>個</v>
          </cell>
          <cell r="X228">
            <v>10</v>
          </cell>
          <cell r="AA228">
            <v>5</v>
          </cell>
          <cell r="AD228">
            <v>2</v>
          </cell>
          <cell r="AG228">
            <v>5</v>
          </cell>
          <cell r="AJ228">
            <v>3</v>
          </cell>
        </row>
        <row r="229">
          <cell r="C229" t="str">
            <v>防臭ﾘﾝｸﾞ（φ200）</v>
          </cell>
          <cell r="D229" t="str">
            <v>個</v>
          </cell>
          <cell r="E229">
            <v>35</v>
          </cell>
          <cell r="H229">
            <v>10</v>
          </cell>
          <cell r="K229">
            <v>10</v>
          </cell>
          <cell r="N229">
            <v>5</v>
          </cell>
          <cell r="Q229">
            <v>5</v>
          </cell>
          <cell r="U229">
            <v>223</v>
          </cell>
          <cell r="V229" t="str">
            <v>防臭ﾘﾝｸﾞ（φ200）</v>
          </cell>
          <cell r="W229" t="str">
            <v>個</v>
          </cell>
          <cell r="X229">
            <v>10</v>
          </cell>
          <cell r="AA229">
            <v>5</v>
          </cell>
          <cell r="AD229">
            <v>3</v>
          </cell>
          <cell r="AG229">
            <v>5</v>
          </cell>
          <cell r="AJ229">
            <v>3</v>
          </cell>
        </row>
        <row r="230">
          <cell r="C230" t="str">
            <v>雨水桝用防臭器</v>
          </cell>
          <cell r="D230" t="str">
            <v>組</v>
          </cell>
          <cell r="E230">
            <v>15</v>
          </cell>
          <cell r="H230">
            <v>10</v>
          </cell>
          <cell r="K230">
            <v>5</v>
          </cell>
          <cell r="N230">
            <v>5</v>
          </cell>
          <cell r="Q230">
            <v>5</v>
          </cell>
          <cell r="U230">
            <v>224</v>
          </cell>
          <cell r="V230" t="str">
            <v>雨水桝用防臭器</v>
          </cell>
          <cell r="W230" t="str">
            <v>組</v>
          </cell>
          <cell r="X230">
            <v>10</v>
          </cell>
          <cell r="AA230">
            <v>5</v>
          </cell>
          <cell r="AD230">
            <v>3</v>
          </cell>
          <cell r="AG230">
            <v>5</v>
          </cell>
          <cell r="AJ230">
            <v>3</v>
          </cell>
        </row>
        <row r="231">
          <cell r="C231" t="str">
            <v>防臭逆止弁（φ150）</v>
          </cell>
          <cell r="D231" t="str">
            <v>個</v>
          </cell>
          <cell r="E231">
            <v>10</v>
          </cell>
          <cell r="H231">
            <v>5</v>
          </cell>
          <cell r="K231">
            <v>5</v>
          </cell>
          <cell r="N231">
            <v>5</v>
          </cell>
          <cell r="Q231">
            <v>5</v>
          </cell>
          <cell r="U231">
            <v>225</v>
          </cell>
          <cell r="V231" t="str">
            <v>防臭逆止弁（φ150）</v>
          </cell>
          <cell r="W231" t="str">
            <v>個</v>
          </cell>
          <cell r="X231">
            <v>5</v>
          </cell>
          <cell r="AA231">
            <v>3</v>
          </cell>
          <cell r="AD231">
            <v>2</v>
          </cell>
          <cell r="AG231">
            <v>3</v>
          </cell>
          <cell r="AJ231">
            <v>3</v>
          </cell>
        </row>
        <row r="232">
          <cell r="C232" t="str">
            <v>防臭逆止弁（φ100）</v>
          </cell>
          <cell r="D232" t="str">
            <v>個</v>
          </cell>
          <cell r="E232">
            <v>10</v>
          </cell>
          <cell r="H232">
            <v>4</v>
          </cell>
          <cell r="K232">
            <v>5</v>
          </cell>
          <cell r="N232">
            <v>5</v>
          </cell>
          <cell r="Q232">
            <v>5</v>
          </cell>
          <cell r="U232">
            <v>226</v>
          </cell>
          <cell r="V232" t="str">
            <v>防臭逆止弁（φ100）</v>
          </cell>
          <cell r="W232" t="str">
            <v>個</v>
          </cell>
          <cell r="X232">
            <v>5</v>
          </cell>
          <cell r="AA232">
            <v>3</v>
          </cell>
          <cell r="AD232">
            <v>2</v>
          </cell>
          <cell r="AG232">
            <v>3</v>
          </cell>
          <cell r="AJ232">
            <v>3</v>
          </cell>
        </row>
        <row r="233">
          <cell r="C233" t="str">
            <v>断熱蓋（平受用）（二重蓋方式）</v>
          </cell>
          <cell r="D233" t="str">
            <v>組</v>
          </cell>
          <cell r="E233">
            <v>20</v>
          </cell>
          <cell r="H233">
            <v>10</v>
          </cell>
          <cell r="K233">
            <v>10</v>
          </cell>
          <cell r="N233">
            <v>10</v>
          </cell>
          <cell r="Q233">
            <v>5</v>
          </cell>
          <cell r="U233">
            <v>227</v>
          </cell>
          <cell r="V233" t="str">
            <v>断熱蓋（平受用）（二重蓋方式）</v>
          </cell>
          <cell r="W233" t="str">
            <v>組</v>
          </cell>
          <cell r="X233">
            <v>10</v>
          </cell>
          <cell r="AA233">
            <v>5</v>
          </cell>
          <cell r="AD233">
            <v>3</v>
          </cell>
          <cell r="AG233">
            <v>5</v>
          </cell>
          <cell r="AJ233">
            <v>5</v>
          </cell>
        </row>
        <row r="234">
          <cell r="C234" t="str">
            <v>断熱蓋（勾配受用）</v>
          </cell>
          <cell r="D234" t="str">
            <v>個</v>
          </cell>
          <cell r="E234">
            <v>10</v>
          </cell>
          <cell r="H234">
            <v>5</v>
          </cell>
          <cell r="K234">
            <v>10</v>
          </cell>
          <cell r="N234">
            <v>5</v>
          </cell>
          <cell r="Q234">
            <v>5</v>
          </cell>
          <cell r="U234">
            <v>228</v>
          </cell>
          <cell r="V234" t="str">
            <v>断熱蓋（勾配受用）</v>
          </cell>
          <cell r="W234" t="str">
            <v>個</v>
          </cell>
          <cell r="X234">
            <v>5</v>
          </cell>
          <cell r="AA234">
            <v>3</v>
          </cell>
          <cell r="AD234">
            <v>2</v>
          </cell>
          <cell r="AG234">
            <v>3</v>
          </cell>
          <cell r="AJ234">
            <v>5</v>
          </cell>
        </row>
        <row r="235">
          <cell r="C235" t="str">
            <v>ｸﾞﾚｰﾁﾝｸﾞ鉄蓋用防臭蓋</v>
          </cell>
          <cell r="D235" t="str">
            <v>個</v>
          </cell>
          <cell r="E235">
            <v>5</v>
          </cell>
          <cell r="H235">
            <v>3</v>
          </cell>
          <cell r="K235">
            <v>3</v>
          </cell>
          <cell r="N235">
            <v>3</v>
          </cell>
          <cell r="Q235">
            <v>2</v>
          </cell>
          <cell r="U235">
            <v>229</v>
          </cell>
          <cell r="V235" t="str">
            <v>ｸﾞﾚｰﾁﾝｸﾞ鉄蓋用防臭蓋</v>
          </cell>
          <cell r="W235" t="str">
            <v>個</v>
          </cell>
          <cell r="X235">
            <v>3</v>
          </cell>
          <cell r="AA235">
            <v>2</v>
          </cell>
          <cell r="AD235">
            <v>1</v>
          </cell>
          <cell r="AG235">
            <v>2</v>
          </cell>
          <cell r="AJ235">
            <v>1</v>
          </cell>
        </row>
        <row r="236">
          <cell r="C236" t="str">
            <v>宅地雨水桝用蓋</v>
          </cell>
          <cell r="D236" t="str">
            <v>個</v>
          </cell>
          <cell r="E236">
            <v>2</v>
          </cell>
          <cell r="H236">
            <v>5</v>
          </cell>
          <cell r="K236">
            <v>2</v>
          </cell>
          <cell r="N236">
            <v>5</v>
          </cell>
          <cell r="Q236">
            <v>2</v>
          </cell>
          <cell r="U236">
            <v>230</v>
          </cell>
          <cell r="V236" t="str">
            <v>宅地雨水桝用蓋</v>
          </cell>
          <cell r="W236" t="str">
            <v>個</v>
          </cell>
          <cell r="X236">
            <v>5</v>
          </cell>
          <cell r="AA236">
            <v>3</v>
          </cell>
          <cell r="AD236">
            <v>2</v>
          </cell>
          <cell r="AG236">
            <v>3</v>
          </cell>
          <cell r="AJ236">
            <v>1</v>
          </cell>
        </row>
        <row r="237">
          <cell r="C237" t="str">
            <v>宅地雨水桝用上部</v>
          </cell>
          <cell r="D237" t="str">
            <v>個</v>
          </cell>
          <cell r="E237">
            <v>2</v>
          </cell>
          <cell r="H237">
            <v>5</v>
          </cell>
          <cell r="K237">
            <v>2</v>
          </cell>
          <cell r="N237">
            <v>5</v>
          </cell>
          <cell r="Q237">
            <v>2</v>
          </cell>
          <cell r="U237">
            <v>231</v>
          </cell>
          <cell r="V237" t="str">
            <v>宅地雨水桝用上部</v>
          </cell>
          <cell r="W237" t="str">
            <v>個</v>
          </cell>
          <cell r="X237">
            <v>5</v>
          </cell>
          <cell r="AA237">
            <v>3</v>
          </cell>
          <cell r="AD237">
            <v>2</v>
          </cell>
          <cell r="AG237">
            <v>3</v>
          </cell>
          <cell r="AJ237">
            <v>1</v>
          </cell>
        </row>
        <row r="238">
          <cell r="C238" t="str">
            <v>宅地雨水桝用継足管</v>
          </cell>
          <cell r="D238" t="str">
            <v>cm</v>
          </cell>
          <cell r="E238">
            <v>15</v>
          </cell>
          <cell r="H238">
            <v>10</v>
          </cell>
          <cell r="K238">
            <v>5</v>
          </cell>
          <cell r="N238">
            <v>20</v>
          </cell>
          <cell r="Q238">
            <v>10</v>
          </cell>
          <cell r="U238">
            <v>232</v>
          </cell>
          <cell r="V238" t="str">
            <v>宅地雨水桝用継足管</v>
          </cell>
          <cell r="W238" t="str">
            <v>cm</v>
          </cell>
          <cell r="X238">
            <v>10</v>
          </cell>
          <cell r="AA238">
            <v>5</v>
          </cell>
          <cell r="AD238">
            <v>5</v>
          </cell>
          <cell r="AG238">
            <v>10</v>
          </cell>
          <cell r="AJ238">
            <v>5</v>
          </cell>
        </row>
        <row r="239">
          <cell r="C239" t="str">
            <v>宅地汚水桝用下部</v>
          </cell>
          <cell r="D239" t="str">
            <v>個</v>
          </cell>
          <cell r="E239">
            <v>1</v>
          </cell>
          <cell r="H239">
            <v>3</v>
          </cell>
          <cell r="K239">
            <v>1</v>
          </cell>
          <cell r="N239">
            <v>3</v>
          </cell>
          <cell r="Q239">
            <v>1</v>
          </cell>
          <cell r="U239">
            <v>233</v>
          </cell>
          <cell r="V239" t="str">
            <v>宅地汚水桝用下部</v>
          </cell>
          <cell r="W239" t="str">
            <v>個</v>
          </cell>
          <cell r="X239">
            <v>3</v>
          </cell>
          <cell r="AA239">
            <v>2</v>
          </cell>
          <cell r="AD239">
            <v>1</v>
          </cell>
          <cell r="AG239">
            <v>2</v>
          </cell>
          <cell r="AJ239">
            <v>1</v>
          </cell>
        </row>
        <row r="240">
          <cell r="C240" t="str">
            <v>ルーズカラー（φ150）</v>
          </cell>
          <cell r="D240" t="str">
            <v>個</v>
          </cell>
          <cell r="E240">
            <v>10</v>
          </cell>
          <cell r="H240">
            <v>10</v>
          </cell>
          <cell r="K240">
            <v>7</v>
          </cell>
          <cell r="N240">
            <v>10</v>
          </cell>
          <cell r="Q240">
            <v>5</v>
          </cell>
          <cell r="U240">
            <v>234</v>
          </cell>
          <cell r="V240" t="str">
            <v>ルーズカラー（φ150）</v>
          </cell>
          <cell r="W240" t="str">
            <v>個</v>
          </cell>
          <cell r="X240">
            <v>10</v>
          </cell>
          <cell r="AA240">
            <v>5</v>
          </cell>
          <cell r="AD240">
            <v>5</v>
          </cell>
          <cell r="AG240">
            <v>10</v>
          </cell>
          <cell r="AJ240">
            <v>3</v>
          </cell>
        </row>
        <row r="241">
          <cell r="C241" t="str">
            <v>オイルマット</v>
          </cell>
          <cell r="D241" t="str">
            <v>枚</v>
          </cell>
          <cell r="E241">
            <v>40</v>
          </cell>
          <cell r="H241">
            <v>30</v>
          </cell>
          <cell r="K241">
            <v>30</v>
          </cell>
          <cell r="N241">
            <v>40</v>
          </cell>
          <cell r="Q241">
            <v>30</v>
          </cell>
          <cell r="U241">
            <v>235</v>
          </cell>
          <cell r="V241" t="str">
            <v>オイルマット</v>
          </cell>
          <cell r="W241" t="str">
            <v>枚</v>
          </cell>
          <cell r="X241">
            <v>30</v>
          </cell>
          <cell r="AA241">
            <v>15</v>
          </cell>
          <cell r="AD241">
            <v>10</v>
          </cell>
          <cell r="AG241">
            <v>30</v>
          </cell>
          <cell r="AJ241">
            <v>30</v>
          </cell>
        </row>
        <row r="242">
          <cell r="C242" t="str">
            <v>SP管（φ150）</v>
          </cell>
          <cell r="D242" t="str">
            <v>本</v>
          </cell>
          <cell r="E242">
            <v>7</v>
          </cell>
          <cell r="H242">
            <v>3</v>
          </cell>
          <cell r="K242">
            <v>3</v>
          </cell>
          <cell r="N242">
            <v>5</v>
          </cell>
          <cell r="Q242">
            <v>3</v>
          </cell>
          <cell r="U242">
            <v>236</v>
          </cell>
          <cell r="V242" t="str">
            <v>SP管（φ150）</v>
          </cell>
          <cell r="W242" t="str">
            <v>本</v>
          </cell>
          <cell r="X242">
            <v>3</v>
          </cell>
          <cell r="AA242">
            <v>2</v>
          </cell>
          <cell r="AD242">
            <v>1</v>
          </cell>
          <cell r="AG242">
            <v>2</v>
          </cell>
          <cell r="AJ242">
            <v>1</v>
          </cell>
        </row>
        <row r="243">
          <cell r="C243" t="str">
            <v>消毒液</v>
          </cell>
          <cell r="D243" t="str">
            <v>本</v>
          </cell>
          <cell r="E243">
            <v>5</v>
          </cell>
          <cell r="H243">
            <v>5</v>
          </cell>
          <cell r="K243">
            <v>5</v>
          </cell>
          <cell r="N243">
            <v>5</v>
          </cell>
          <cell r="Q243">
            <v>5</v>
          </cell>
          <cell r="U243">
            <v>237</v>
          </cell>
          <cell r="V243" t="str">
            <v>消毒液</v>
          </cell>
          <cell r="W243" t="str">
            <v>本</v>
          </cell>
          <cell r="X243">
            <v>5</v>
          </cell>
          <cell r="AA243">
            <v>3</v>
          </cell>
          <cell r="AD243">
            <v>2</v>
          </cell>
          <cell r="AG243">
            <v>3</v>
          </cell>
          <cell r="AJ243">
            <v>1</v>
          </cell>
        </row>
        <row r="244">
          <cell r="C244" t="str">
            <v>汚水桝化粧用鉄蓋(金枠共)</v>
          </cell>
          <cell r="D244" t="str">
            <v>組</v>
          </cell>
          <cell r="E244">
            <v>3</v>
          </cell>
          <cell r="H244">
            <v>1</v>
          </cell>
          <cell r="K244">
            <v>1</v>
          </cell>
          <cell r="N244">
            <v>1</v>
          </cell>
          <cell r="Q244">
            <v>1</v>
          </cell>
          <cell r="U244">
            <v>238</v>
          </cell>
          <cell r="V244" t="str">
            <v>汚水桝化粧用鉄蓋(金枠共)</v>
          </cell>
          <cell r="W244" t="str">
            <v>組</v>
          </cell>
          <cell r="X244">
            <v>1</v>
          </cell>
          <cell r="AA244">
            <v>1</v>
          </cell>
          <cell r="AD244">
            <v>1</v>
          </cell>
          <cell r="AG244">
            <v>1</v>
          </cell>
          <cell r="AJ244">
            <v>1</v>
          </cell>
        </row>
        <row r="245">
          <cell r="C245" t="str">
            <v>VUｷｬｯﾌﾟ（φ150）</v>
          </cell>
          <cell r="D245" t="str">
            <v>個</v>
          </cell>
          <cell r="E245">
            <v>3</v>
          </cell>
          <cell r="H245">
            <v>3</v>
          </cell>
          <cell r="K245">
            <v>3</v>
          </cell>
          <cell r="N245">
            <v>3</v>
          </cell>
          <cell r="Q245">
            <v>3</v>
          </cell>
          <cell r="U245">
            <v>239</v>
          </cell>
          <cell r="V245" t="str">
            <v>VUｷｬｯﾌﾟ（φ150）</v>
          </cell>
          <cell r="W245" t="str">
            <v>個</v>
          </cell>
          <cell r="X245">
            <v>3</v>
          </cell>
          <cell r="AA245">
            <v>3</v>
          </cell>
          <cell r="AD245">
            <v>3</v>
          </cell>
          <cell r="AG245">
            <v>3</v>
          </cell>
          <cell r="AJ245">
            <v>3</v>
          </cell>
        </row>
        <row r="246">
          <cell r="C246" t="str">
            <v>VUｷｬｯﾌﾟ（φ100）</v>
          </cell>
          <cell r="D246" t="str">
            <v>個</v>
          </cell>
          <cell r="E246">
            <v>1</v>
          </cell>
          <cell r="H246">
            <v>3</v>
          </cell>
          <cell r="K246">
            <v>3</v>
          </cell>
          <cell r="N246">
            <v>3</v>
          </cell>
          <cell r="Q246">
            <v>3</v>
          </cell>
          <cell r="U246">
            <v>240</v>
          </cell>
          <cell r="V246" t="str">
            <v>VUｷｬｯﾌﾟ（φ100）</v>
          </cell>
          <cell r="W246" t="str">
            <v>個</v>
          </cell>
          <cell r="X246">
            <v>3</v>
          </cell>
          <cell r="AA246">
            <v>3</v>
          </cell>
          <cell r="AD246">
            <v>3</v>
          </cell>
          <cell r="AG246">
            <v>3</v>
          </cell>
          <cell r="AJ246">
            <v>3</v>
          </cell>
        </row>
        <row r="247">
          <cell r="C247" t="str">
            <v>下水道浸透施設用管口ﾌｨﾙﾀ（φ150）</v>
          </cell>
          <cell r="D247" t="str">
            <v>個</v>
          </cell>
          <cell r="E247">
            <v>50</v>
          </cell>
          <cell r="H247">
            <v>50</v>
          </cell>
          <cell r="K247">
            <v>50</v>
          </cell>
          <cell r="N247">
            <v>50</v>
          </cell>
          <cell r="Q247">
            <v>50</v>
          </cell>
          <cell r="U247">
            <v>241</v>
          </cell>
          <cell r="V247" t="str">
            <v>下水道浸透施設用管口ﾌｨﾙﾀ（φ150）</v>
          </cell>
          <cell r="W247" t="str">
            <v>個</v>
          </cell>
          <cell r="X247">
            <v>50</v>
          </cell>
          <cell r="AA247">
            <v>50</v>
          </cell>
          <cell r="AG247">
            <v>50</v>
          </cell>
        </row>
        <row r="248">
          <cell r="C248" t="str">
            <v>下水道浸透施設用管口ﾌｨﾙﾀ（φ200）</v>
          </cell>
          <cell r="D248" t="str">
            <v>個</v>
          </cell>
          <cell r="E248">
            <v>5</v>
          </cell>
          <cell r="H248">
            <v>5</v>
          </cell>
          <cell r="K248">
            <v>5</v>
          </cell>
          <cell r="N248">
            <v>5</v>
          </cell>
          <cell r="Q248">
            <v>5</v>
          </cell>
          <cell r="U248">
            <v>242</v>
          </cell>
          <cell r="V248" t="str">
            <v>下水道浸透施設用管口ﾌｨﾙﾀ（φ200）</v>
          </cell>
          <cell r="W248" t="str">
            <v>個</v>
          </cell>
          <cell r="X248">
            <v>5</v>
          </cell>
          <cell r="AA248">
            <v>5</v>
          </cell>
          <cell r="AG248">
            <v>5</v>
          </cell>
        </row>
        <row r="249">
          <cell r="C249" t="str">
            <v>下水道浸透桝上部</v>
          </cell>
          <cell r="D249" t="str">
            <v>個</v>
          </cell>
          <cell r="E249">
            <v>1</v>
          </cell>
          <cell r="H249">
            <v>1</v>
          </cell>
          <cell r="K249">
            <v>1</v>
          </cell>
          <cell r="N249">
            <v>1</v>
          </cell>
          <cell r="Q249">
            <v>1</v>
          </cell>
          <cell r="U249">
            <v>243</v>
          </cell>
          <cell r="V249" t="str">
            <v>下水道浸透桝上部</v>
          </cell>
          <cell r="W249" t="str">
            <v>個</v>
          </cell>
          <cell r="X249">
            <v>1</v>
          </cell>
          <cell r="AA249">
            <v>1</v>
          </cell>
          <cell r="AG249">
            <v>1</v>
          </cell>
        </row>
        <row r="250">
          <cell r="C250" t="str">
            <v>下水道浸透桝中間部</v>
          </cell>
          <cell r="D250" t="str">
            <v>個</v>
          </cell>
          <cell r="E250">
            <v>1</v>
          </cell>
          <cell r="H250">
            <v>1</v>
          </cell>
          <cell r="K250">
            <v>1</v>
          </cell>
          <cell r="N250">
            <v>1</v>
          </cell>
          <cell r="Q250">
            <v>1</v>
          </cell>
          <cell r="U250">
            <v>244</v>
          </cell>
          <cell r="V250" t="str">
            <v>下水道浸透桝中間部</v>
          </cell>
          <cell r="W250" t="str">
            <v>個</v>
          </cell>
          <cell r="X250">
            <v>1</v>
          </cell>
          <cell r="AA250">
            <v>1</v>
          </cell>
          <cell r="AG250">
            <v>1</v>
          </cell>
        </row>
        <row r="251">
          <cell r="C251" t="str">
            <v>下水道浸透桝下部</v>
          </cell>
          <cell r="D251" t="str">
            <v>個</v>
          </cell>
          <cell r="E251">
            <v>1</v>
          </cell>
          <cell r="H251">
            <v>1</v>
          </cell>
          <cell r="K251">
            <v>1</v>
          </cell>
          <cell r="N251">
            <v>1</v>
          </cell>
          <cell r="Q251">
            <v>1</v>
          </cell>
          <cell r="U251">
            <v>245</v>
          </cell>
          <cell r="V251" t="str">
            <v>下水道浸透桝下部</v>
          </cell>
          <cell r="W251" t="str">
            <v>個</v>
          </cell>
          <cell r="X251">
            <v>1</v>
          </cell>
          <cell r="AA251">
            <v>1</v>
          </cell>
          <cell r="AG251">
            <v>1</v>
          </cell>
        </row>
        <row r="252">
          <cell r="C252" t="str">
            <v>下水道浸透桝用鉄蓋（T-25）</v>
          </cell>
          <cell r="D252" t="str">
            <v>個</v>
          </cell>
          <cell r="E252">
            <v>1</v>
          </cell>
          <cell r="H252">
            <v>1</v>
          </cell>
          <cell r="K252">
            <v>1</v>
          </cell>
          <cell r="N252">
            <v>1</v>
          </cell>
          <cell r="Q252">
            <v>1</v>
          </cell>
          <cell r="U252">
            <v>246</v>
          </cell>
          <cell r="V252" t="str">
            <v>下水道浸透桝用鉄蓋（T-25）</v>
          </cell>
          <cell r="W252" t="str">
            <v>個</v>
          </cell>
          <cell r="X252">
            <v>1</v>
          </cell>
          <cell r="AA252">
            <v>1</v>
          </cell>
          <cell r="AG252">
            <v>1</v>
          </cell>
        </row>
        <row r="253">
          <cell r="C253" t="str">
            <v/>
          </cell>
          <cell r="D253">
            <v>0</v>
          </cell>
          <cell r="U253">
            <v>247</v>
          </cell>
          <cell r="V253" t="str">
            <v/>
          </cell>
          <cell r="W253">
            <v>0</v>
          </cell>
        </row>
        <row r="254">
          <cell r="C254" t="str">
            <v/>
          </cell>
          <cell r="D254">
            <v>0</v>
          </cell>
          <cell r="U254">
            <v>248</v>
          </cell>
          <cell r="V254" t="str">
            <v/>
          </cell>
          <cell r="W254">
            <v>0</v>
          </cell>
        </row>
        <row r="255">
          <cell r="C255" t="str">
            <v/>
          </cell>
          <cell r="D255">
            <v>0</v>
          </cell>
          <cell r="U255">
            <v>249</v>
          </cell>
          <cell r="V255" t="str">
            <v/>
          </cell>
          <cell r="W255">
            <v>0</v>
          </cell>
        </row>
        <row r="256">
          <cell r="C256" t="str">
            <v/>
          </cell>
          <cell r="D256">
            <v>0</v>
          </cell>
          <cell r="U256">
            <v>250</v>
          </cell>
          <cell r="V256" t="str">
            <v/>
          </cell>
          <cell r="W256">
            <v>0</v>
          </cell>
        </row>
        <row r="257">
          <cell r="C257" t="str">
            <v/>
          </cell>
          <cell r="D257">
            <v>0</v>
          </cell>
          <cell r="U257">
            <v>251</v>
          </cell>
          <cell r="V257" t="str">
            <v/>
          </cell>
          <cell r="W257">
            <v>0</v>
          </cell>
        </row>
        <row r="258">
          <cell r="C258" t="str">
            <v/>
          </cell>
          <cell r="D258">
            <v>0</v>
          </cell>
          <cell r="U258">
            <v>252</v>
          </cell>
          <cell r="V258" t="str">
            <v/>
          </cell>
          <cell r="W258">
            <v>0</v>
          </cell>
        </row>
        <row r="259">
          <cell r="C259" t="str">
            <v/>
          </cell>
          <cell r="D259">
            <v>0</v>
          </cell>
          <cell r="U259">
            <v>253</v>
          </cell>
          <cell r="V259" t="str">
            <v/>
          </cell>
          <cell r="W259">
            <v>0</v>
          </cell>
        </row>
        <row r="260">
          <cell r="C260" t="str">
            <v/>
          </cell>
          <cell r="D260">
            <v>0</v>
          </cell>
          <cell r="U260">
            <v>254</v>
          </cell>
          <cell r="V260" t="str">
            <v/>
          </cell>
          <cell r="W260">
            <v>0</v>
          </cell>
        </row>
        <row r="261">
          <cell r="C261" t="str">
            <v/>
          </cell>
          <cell r="D261">
            <v>0</v>
          </cell>
          <cell r="U261">
            <v>255</v>
          </cell>
          <cell r="V261" t="str">
            <v/>
          </cell>
          <cell r="W261">
            <v>0</v>
          </cell>
        </row>
        <row r="262">
          <cell r="C262" t="str">
            <v/>
          </cell>
          <cell r="D262">
            <v>0</v>
          </cell>
          <cell r="U262">
            <v>256</v>
          </cell>
          <cell r="V262" t="str">
            <v/>
          </cell>
          <cell r="W262">
            <v>0</v>
          </cell>
        </row>
        <row r="263">
          <cell r="C263" t="str">
            <v/>
          </cell>
          <cell r="D263">
            <v>0</v>
          </cell>
          <cell r="U263">
            <v>257</v>
          </cell>
          <cell r="V263" t="str">
            <v/>
          </cell>
          <cell r="W263">
            <v>0</v>
          </cell>
        </row>
        <row r="264">
          <cell r="C264" t="str">
            <v/>
          </cell>
          <cell r="D264">
            <v>0</v>
          </cell>
          <cell r="U264">
            <v>258</v>
          </cell>
          <cell r="V264" t="str">
            <v/>
          </cell>
          <cell r="W264">
            <v>0</v>
          </cell>
        </row>
        <row r="265">
          <cell r="C265" t="str">
            <v/>
          </cell>
          <cell r="D265">
            <v>0</v>
          </cell>
          <cell r="U265">
            <v>259</v>
          </cell>
          <cell r="V265" t="str">
            <v/>
          </cell>
          <cell r="W265">
            <v>0</v>
          </cell>
        </row>
        <row r="266">
          <cell r="C266" t="str">
            <v/>
          </cell>
          <cell r="D266">
            <v>0</v>
          </cell>
          <cell r="U266">
            <v>260</v>
          </cell>
          <cell r="V266" t="str">
            <v/>
          </cell>
          <cell r="W266">
            <v>0</v>
          </cell>
        </row>
        <row r="267">
          <cell r="C267" t="str">
            <v/>
          </cell>
          <cell r="D267">
            <v>0</v>
          </cell>
          <cell r="U267">
            <v>261</v>
          </cell>
          <cell r="V267" t="str">
            <v/>
          </cell>
          <cell r="W267">
            <v>0</v>
          </cell>
        </row>
        <row r="268">
          <cell r="C268" t="str">
            <v/>
          </cell>
          <cell r="D268">
            <v>0</v>
          </cell>
          <cell r="U268">
            <v>262</v>
          </cell>
          <cell r="V268" t="str">
            <v/>
          </cell>
          <cell r="W268">
            <v>0</v>
          </cell>
        </row>
        <row r="269">
          <cell r="C269" t="str">
            <v/>
          </cell>
          <cell r="D269">
            <v>0</v>
          </cell>
          <cell r="U269">
            <v>263</v>
          </cell>
          <cell r="V269" t="str">
            <v/>
          </cell>
          <cell r="W269">
            <v>0</v>
          </cell>
        </row>
        <row r="270">
          <cell r="C270" t="str">
            <v/>
          </cell>
          <cell r="D270">
            <v>0</v>
          </cell>
          <cell r="U270">
            <v>264</v>
          </cell>
          <cell r="V270" t="str">
            <v/>
          </cell>
          <cell r="W270">
            <v>0</v>
          </cell>
        </row>
        <row r="271">
          <cell r="C271" t="str">
            <v/>
          </cell>
          <cell r="D271">
            <v>0</v>
          </cell>
          <cell r="U271">
            <v>265</v>
          </cell>
          <cell r="V271" t="str">
            <v/>
          </cell>
          <cell r="W271">
            <v>0</v>
          </cell>
        </row>
        <row r="272">
          <cell r="C272" t="str">
            <v/>
          </cell>
          <cell r="D272">
            <v>0</v>
          </cell>
          <cell r="U272">
            <v>266</v>
          </cell>
          <cell r="V272" t="str">
            <v/>
          </cell>
          <cell r="W272">
            <v>0</v>
          </cell>
        </row>
        <row r="273">
          <cell r="C273" t="str">
            <v/>
          </cell>
          <cell r="D273">
            <v>0</v>
          </cell>
          <cell r="U273">
            <v>267</v>
          </cell>
          <cell r="V273" t="str">
            <v/>
          </cell>
          <cell r="W273">
            <v>0</v>
          </cell>
        </row>
        <row r="274">
          <cell r="C274" t="str">
            <v/>
          </cell>
          <cell r="D274">
            <v>0</v>
          </cell>
          <cell r="U274">
            <v>268</v>
          </cell>
          <cell r="V274" t="str">
            <v/>
          </cell>
          <cell r="W274">
            <v>0</v>
          </cell>
        </row>
        <row r="275">
          <cell r="C275" t="str">
            <v/>
          </cell>
          <cell r="D275">
            <v>0</v>
          </cell>
          <cell r="U275">
            <v>269</v>
          </cell>
          <cell r="V275" t="str">
            <v/>
          </cell>
          <cell r="W275">
            <v>0</v>
          </cell>
        </row>
        <row r="276">
          <cell r="C276" t="str">
            <v/>
          </cell>
          <cell r="D276">
            <v>0</v>
          </cell>
          <cell r="U276">
            <v>270</v>
          </cell>
          <cell r="V276" t="str">
            <v/>
          </cell>
          <cell r="W276">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F4">
            <v>1</v>
          </cell>
          <cell r="G4" t="str">
            <v>現地調査工（桝取付管）</v>
          </cell>
          <cell r="K4" t="str">
            <v>ヵ所</v>
          </cell>
          <cell r="L4" t="str">
            <v>255</v>
          </cell>
          <cell r="M4">
            <v>5479</v>
          </cell>
          <cell r="N4">
            <v>1397145</v>
          </cell>
          <cell r="O4" t="str">
            <v>0.007952</v>
          </cell>
          <cell r="P4" t="str">
            <v>昼</v>
          </cell>
          <cell r="Q4">
            <v>1</v>
          </cell>
          <cell r="R4" t="str">
            <v>現地調査工（桝取付管）</v>
          </cell>
          <cell r="V4" t="str">
            <v>ヵ所</v>
          </cell>
          <cell r="W4" t="str">
            <v>155</v>
          </cell>
          <cell r="X4">
            <v>4902</v>
          </cell>
          <cell r="Y4">
            <v>759810</v>
          </cell>
          <cell r="Z4" t="str">
            <v>0.007631</v>
          </cell>
          <cell r="AA4" t="str">
            <v>昼</v>
          </cell>
          <cell r="AB4">
            <v>1</v>
          </cell>
          <cell r="AC4" t="str">
            <v>現地調査工（桝取付管）</v>
          </cell>
          <cell r="AG4" t="str">
            <v>ヵ所</v>
          </cell>
          <cell r="AH4" t="str">
            <v>99</v>
          </cell>
          <cell r="AI4">
            <v>5393</v>
          </cell>
          <cell r="AJ4">
            <v>533907</v>
          </cell>
          <cell r="AK4" t="str">
            <v>0.008057</v>
          </cell>
          <cell r="AL4" t="str">
            <v>昼</v>
          </cell>
          <cell r="AM4">
            <v>1</v>
          </cell>
          <cell r="AN4" t="str">
            <v>現地調査工（桝取付管）</v>
          </cell>
          <cell r="AR4" t="str">
            <v>ヵ所</v>
          </cell>
          <cell r="AS4" t="str">
            <v>95</v>
          </cell>
          <cell r="AT4">
            <v>5106</v>
          </cell>
          <cell r="AU4">
            <v>485070</v>
          </cell>
          <cell r="AV4" t="str">
            <v>0.007498</v>
          </cell>
          <cell r="AW4" t="str">
            <v>昼</v>
          </cell>
          <cell r="AX4">
            <v>1</v>
          </cell>
          <cell r="AY4" t="str">
            <v>現地調査工（桝取付管）</v>
          </cell>
          <cell r="BC4" t="str">
            <v>ヵ所</v>
          </cell>
          <cell r="BD4" t="str">
            <v>91</v>
          </cell>
          <cell r="BE4">
            <v>4389</v>
          </cell>
          <cell r="BF4">
            <v>399399</v>
          </cell>
          <cell r="BG4" t="str">
            <v>0.006837</v>
          </cell>
          <cell r="BH4" t="str">
            <v>昼</v>
          </cell>
          <cell r="BI4">
            <v>1</v>
          </cell>
          <cell r="BJ4" t="str">
            <v>現地調査工（桝取付管）</v>
          </cell>
          <cell r="BN4" t="str">
            <v>ヵ所</v>
          </cell>
          <cell r="BO4" t="str">
            <v>125</v>
          </cell>
          <cell r="BP4">
            <v>4715</v>
          </cell>
          <cell r="BQ4">
            <v>589375</v>
          </cell>
          <cell r="BR4" t="str">
            <v>0.007296</v>
          </cell>
          <cell r="BS4" t="str">
            <v>昼</v>
          </cell>
          <cell r="BT4">
            <v>1</v>
          </cell>
          <cell r="BU4" t="str">
            <v>現地調査工（桝取付管）</v>
          </cell>
          <cell r="BY4" t="str">
            <v>ヵ所</v>
          </cell>
          <cell r="BZ4" t="str">
            <v>75</v>
          </cell>
          <cell r="CA4">
            <v>4588</v>
          </cell>
          <cell r="CB4">
            <v>344100</v>
          </cell>
          <cell r="CC4" t="str">
            <v>0.006820</v>
          </cell>
          <cell r="CD4" t="str">
            <v>昼</v>
          </cell>
          <cell r="CE4">
            <v>1</v>
          </cell>
          <cell r="CF4" t="str">
            <v>現地調査工（桝取付管）</v>
          </cell>
          <cell r="CJ4" t="str">
            <v>ヵ所</v>
          </cell>
          <cell r="CK4" t="str">
            <v>25</v>
          </cell>
          <cell r="CL4">
            <v>5830</v>
          </cell>
          <cell r="CM4">
            <v>145750</v>
          </cell>
          <cell r="CN4" t="str">
            <v>0.008313</v>
          </cell>
          <cell r="CO4" t="str">
            <v>昼</v>
          </cell>
          <cell r="CP4">
            <v>1</v>
          </cell>
          <cell r="CQ4" t="str">
            <v>現地調査工（桝取付管）</v>
          </cell>
          <cell r="CU4" t="str">
            <v>ヵ所</v>
          </cell>
          <cell r="CV4" t="str">
            <v>105</v>
          </cell>
          <cell r="CW4">
            <v>6055</v>
          </cell>
          <cell r="CX4">
            <v>635775</v>
          </cell>
          <cell r="CY4" t="str">
            <v>0.008295</v>
          </cell>
          <cell r="CZ4" t="str">
            <v>昼</v>
          </cell>
          <cell r="DA4">
            <v>1</v>
          </cell>
          <cell r="DB4" t="str">
            <v>現地調査工（桝取付管）</v>
          </cell>
          <cell r="DF4" t="str">
            <v>ヵ所</v>
          </cell>
          <cell r="DG4" t="str">
            <v>60</v>
          </cell>
          <cell r="DH4">
            <v>5785</v>
          </cell>
          <cell r="DI4">
            <v>347100</v>
          </cell>
          <cell r="DJ4" t="str">
            <v>0.007741</v>
          </cell>
        </row>
        <row r="5">
          <cell r="F5">
            <v>2</v>
          </cell>
          <cell r="G5" t="str">
            <v>取付管カメラ調査工</v>
          </cell>
          <cell r="K5" t="str">
            <v>ヵ所</v>
          </cell>
          <cell r="L5" t="str">
            <v>620</v>
          </cell>
          <cell r="M5">
            <v>9569</v>
          </cell>
          <cell r="N5">
            <v>5932780</v>
          </cell>
          <cell r="O5" t="str">
            <v>0.013887</v>
          </cell>
          <cell r="P5" t="str">
            <v>昼</v>
          </cell>
          <cell r="Q5">
            <v>2</v>
          </cell>
          <cell r="R5" t="str">
            <v>取付管カメラ調査工</v>
          </cell>
          <cell r="V5" t="str">
            <v>ヵ所</v>
          </cell>
          <cell r="W5" t="str">
            <v>520</v>
          </cell>
          <cell r="X5">
            <v>8573</v>
          </cell>
          <cell r="Y5">
            <v>4457960</v>
          </cell>
          <cell r="Z5" t="str">
            <v>0.013345</v>
          </cell>
          <cell r="AA5" t="str">
            <v>昼</v>
          </cell>
          <cell r="AB5">
            <v>2</v>
          </cell>
          <cell r="AC5" t="str">
            <v>取付管カメラ調査工</v>
          </cell>
          <cell r="AG5" t="str">
            <v>ヵ所</v>
          </cell>
          <cell r="AH5" t="str">
            <v>490</v>
          </cell>
          <cell r="AI5">
            <v>9436</v>
          </cell>
          <cell r="AJ5">
            <v>4623640</v>
          </cell>
          <cell r="AK5" t="str">
            <v>0.014096</v>
          </cell>
          <cell r="AL5" t="str">
            <v>昼</v>
          </cell>
          <cell r="AM5">
            <v>2</v>
          </cell>
          <cell r="AN5" t="str">
            <v>取付管カメラ調査工</v>
          </cell>
          <cell r="AR5" t="str">
            <v>ヵ所</v>
          </cell>
          <cell r="AS5" t="str">
            <v>260</v>
          </cell>
          <cell r="AT5">
            <v>8926</v>
          </cell>
          <cell r="AU5">
            <v>2320760</v>
          </cell>
          <cell r="AV5" t="str">
            <v>0.013108</v>
          </cell>
          <cell r="AW5" t="str">
            <v>昼</v>
          </cell>
          <cell r="AX5">
            <v>2</v>
          </cell>
          <cell r="AY5" t="str">
            <v>取付管カメラ調査工</v>
          </cell>
          <cell r="BC5" t="str">
            <v>ヵ所</v>
          </cell>
          <cell r="BD5" t="str">
            <v>260</v>
          </cell>
          <cell r="BE5">
            <v>7673</v>
          </cell>
          <cell r="BF5">
            <v>1994980</v>
          </cell>
          <cell r="BG5" t="str">
            <v>0.011953</v>
          </cell>
          <cell r="BH5" t="str">
            <v>昼</v>
          </cell>
          <cell r="BI5">
            <v>2</v>
          </cell>
          <cell r="BJ5" t="str">
            <v>取付管カメラ調査工</v>
          </cell>
          <cell r="BN5" t="str">
            <v>ヵ所</v>
          </cell>
          <cell r="BO5" t="str">
            <v>240</v>
          </cell>
          <cell r="BP5">
            <v>8251</v>
          </cell>
          <cell r="BQ5">
            <v>1980240</v>
          </cell>
          <cell r="BR5" t="str">
            <v>0.012768</v>
          </cell>
          <cell r="BS5" t="str">
            <v>昼</v>
          </cell>
          <cell r="BT5">
            <v>2</v>
          </cell>
          <cell r="BU5" t="str">
            <v>取付管カメラ調査工</v>
          </cell>
          <cell r="BY5" t="str">
            <v>ヵ所</v>
          </cell>
          <cell r="BZ5" t="str">
            <v>200</v>
          </cell>
          <cell r="CA5">
            <v>8022</v>
          </cell>
          <cell r="CB5">
            <v>1604400</v>
          </cell>
          <cell r="CC5" t="str">
            <v>0.011924</v>
          </cell>
          <cell r="CD5" t="str">
            <v>昼</v>
          </cell>
          <cell r="CE5">
            <v>2</v>
          </cell>
          <cell r="CF5" t="str">
            <v>取付管カメラ調査工</v>
          </cell>
          <cell r="CJ5" t="str">
            <v>ヵ所</v>
          </cell>
          <cell r="CK5" t="str">
            <v>182</v>
          </cell>
          <cell r="CL5">
            <v>10158</v>
          </cell>
          <cell r="CM5">
            <v>1848756</v>
          </cell>
          <cell r="CN5" t="str">
            <v>0.014483</v>
          </cell>
          <cell r="CO5" t="str">
            <v>昼</v>
          </cell>
          <cell r="CP5">
            <v>2</v>
          </cell>
          <cell r="CQ5" t="str">
            <v>取付管カメラ調査工</v>
          </cell>
          <cell r="CU5" t="str">
            <v>ヵ所</v>
          </cell>
          <cell r="CV5" t="str">
            <v>220</v>
          </cell>
          <cell r="CW5">
            <v>10597</v>
          </cell>
          <cell r="CX5">
            <v>2331340</v>
          </cell>
          <cell r="CY5" t="str">
            <v>0.014517</v>
          </cell>
          <cell r="CZ5" t="str">
            <v>昼</v>
          </cell>
          <cell r="DA5">
            <v>2</v>
          </cell>
          <cell r="DB5" t="str">
            <v>取付管カメラ調査工</v>
          </cell>
          <cell r="DF5" t="str">
            <v>ヵ所</v>
          </cell>
          <cell r="DG5" t="str">
            <v>195</v>
          </cell>
          <cell r="DH5">
            <v>10114</v>
          </cell>
          <cell r="DI5">
            <v>1972230</v>
          </cell>
          <cell r="DJ5" t="str">
            <v>0.013533</v>
          </cell>
        </row>
        <row r="6">
          <cell r="F6">
            <v>3</v>
          </cell>
          <cell r="G6" t="str">
            <v>桝探し工</v>
          </cell>
          <cell r="K6" t="str">
            <v>ヵ所</v>
          </cell>
          <cell r="L6" t="str">
            <v>92</v>
          </cell>
          <cell r="M6">
            <v>17599</v>
          </cell>
          <cell r="N6">
            <v>1619108</v>
          </cell>
          <cell r="O6" t="str">
            <v>0.025540</v>
          </cell>
          <cell r="P6" t="str">
            <v>昼</v>
          </cell>
          <cell r="Q6">
            <v>3</v>
          </cell>
          <cell r="R6" t="str">
            <v>桝探し工</v>
          </cell>
          <cell r="V6" t="str">
            <v>ヵ所</v>
          </cell>
          <cell r="W6" t="str">
            <v>57</v>
          </cell>
          <cell r="X6">
            <v>15693</v>
          </cell>
          <cell r="Y6">
            <v>894501</v>
          </cell>
          <cell r="Z6" t="str">
            <v>0.024427</v>
          </cell>
          <cell r="AA6" t="str">
            <v>昼</v>
          </cell>
          <cell r="AB6">
            <v>3</v>
          </cell>
          <cell r="AC6" t="str">
            <v>桝探し工</v>
          </cell>
          <cell r="AG6" t="str">
            <v>ヵ所</v>
          </cell>
          <cell r="AH6" t="str">
            <v>58</v>
          </cell>
          <cell r="AI6">
            <v>17297</v>
          </cell>
          <cell r="AJ6">
            <v>1003226</v>
          </cell>
          <cell r="AK6" t="str">
            <v>0.025840</v>
          </cell>
          <cell r="AL6" t="str">
            <v>昼</v>
          </cell>
          <cell r="AM6">
            <v>3</v>
          </cell>
          <cell r="AN6" t="str">
            <v>桝探し工</v>
          </cell>
          <cell r="AR6" t="str">
            <v>ヵ所</v>
          </cell>
          <cell r="AS6" t="str">
            <v>24</v>
          </cell>
          <cell r="AT6">
            <v>16361</v>
          </cell>
          <cell r="AU6">
            <v>392664</v>
          </cell>
          <cell r="AV6" t="str">
            <v>0.024026</v>
          </cell>
          <cell r="AW6" t="str">
            <v>昼</v>
          </cell>
          <cell r="AX6">
            <v>3</v>
          </cell>
          <cell r="AY6" t="str">
            <v>桝探し工</v>
          </cell>
          <cell r="BC6" t="str">
            <v>ヵ所</v>
          </cell>
          <cell r="BD6" t="str">
            <v>18</v>
          </cell>
          <cell r="BE6">
            <v>14042</v>
          </cell>
          <cell r="BF6">
            <v>252756</v>
          </cell>
          <cell r="BG6" t="str">
            <v>0.021874</v>
          </cell>
          <cell r="BH6" t="str">
            <v>昼</v>
          </cell>
          <cell r="BI6">
            <v>3</v>
          </cell>
          <cell r="BJ6" t="str">
            <v>桝探し工</v>
          </cell>
          <cell r="BN6" t="str">
            <v>ヵ所</v>
          </cell>
          <cell r="BO6" t="str">
            <v>60</v>
          </cell>
          <cell r="BP6">
            <v>15132</v>
          </cell>
          <cell r="BQ6">
            <v>907920</v>
          </cell>
          <cell r="BR6" t="str">
            <v>0.023415</v>
          </cell>
          <cell r="BS6" t="str">
            <v>昼</v>
          </cell>
          <cell r="BT6">
            <v>3</v>
          </cell>
          <cell r="BU6" t="str">
            <v>桝探し工</v>
          </cell>
          <cell r="BY6" t="str">
            <v>ヵ所</v>
          </cell>
          <cell r="BZ6" t="str">
            <v>35</v>
          </cell>
          <cell r="CA6">
            <v>14680</v>
          </cell>
          <cell r="CB6">
            <v>513800</v>
          </cell>
          <cell r="CC6" t="str">
            <v>0.021821</v>
          </cell>
          <cell r="CD6" t="str">
            <v>昼</v>
          </cell>
          <cell r="CE6">
            <v>3</v>
          </cell>
          <cell r="CF6" t="str">
            <v>桝探し工</v>
          </cell>
          <cell r="CJ6" t="str">
            <v>ヵ所</v>
          </cell>
          <cell r="CK6" t="str">
            <v>22</v>
          </cell>
          <cell r="CL6">
            <v>18691</v>
          </cell>
          <cell r="CM6">
            <v>411202</v>
          </cell>
          <cell r="CN6" t="str">
            <v>0.026649</v>
          </cell>
          <cell r="CO6" t="str">
            <v>昼</v>
          </cell>
          <cell r="CP6">
            <v>3</v>
          </cell>
          <cell r="CQ6" t="str">
            <v>桝探し工</v>
          </cell>
          <cell r="CU6" t="str">
            <v>ヵ所</v>
          </cell>
          <cell r="CV6" t="str">
            <v>60</v>
          </cell>
          <cell r="CW6">
            <v>19403</v>
          </cell>
          <cell r="CX6">
            <v>1164180</v>
          </cell>
          <cell r="CY6" t="str">
            <v>0.026580</v>
          </cell>
          <cell r="CZ6" t="str">
            <v>昼</v>
          </cell>
          <cell r="DA6">
            <v>3</v>
          </cell>
          <cell r="DB6" t="str">
            <v>桝探し工</v>
          </cell>
          <cell r="DF6" t="str">
            <v>ヵ所</v>
          </cell>
          <cell r="DG6" t="str">
            <v>55</v>
          </cell>
          <cell r="DH6">
            <v>18539</v>
          </cell>
          <cell r="DI6">
            <v>1019645</v>
          </cell>
          <cell r="DJ6" t="str">
            <v>0.024805</v>
          </cell>
        </row>
        <row r="7">
          <cell r="F7">
            <v>4</v>
          </cell>
          <cell r="G7" t="str">
            <v>コンクリート桝修正工</v>
          </cell>
          <cell r="K7" t="str">
            <v>ヵ所</v>
          </cell>
          <cell r="L7" t="str">
            <v>120</v>
          </cell>
          <cell r="M7">
            <v>20599</v>
          </cell>
          <cell r="N7">
            <v>2471880</v>
          </cell>
          <cell r="O7" t="str">
            <v>0.029894</v>
          </cell>
          <cell r="P7" t="str">
            <v>昼</v>
          </cell>
          <cell r="Q7">
            <v>4</v>
          </cell>
          <cell r="R7" t="str">
            <v>コンクリート桝修正工</v>
          </cell>
          <cell r="V7" t="str">
            <v>ヵ所</v>
          </cell>
          <cell r="W7" t="str">
            <v>106</v>
          </cell>
          <cell r="X7">
            <v>18442</v>
          </cell>
          <cell r="Y7">
            <v>1954852</v>
          </cell>
          <cell r="Z7" t="str">
            <v>0.028705</v>
          </cell>
          <cell r="AA7" t="str">
            <v>昼</v>
          </cell>
          <cell r="AB7">
            <v>4</v>
          </cell>
          <cell r="AC7" t="str">
            <v>コンクリート桝修正工</v>
          </cell>
          <cell r="AG7" t="str">
            <v>ヵ所</v>
          </cell>
          <cell r="AH7" t="str">
            <v>105</v>
          </cell>
          <cell r="AI7">
            <v>20310</v>
          </cell>
          <cell r="AJ7">
            <v>2132550</v>
          </cell>
          <cell r="AK7" t="str">
            <v>0.030341</v>
          </cell>
          <cell r="AL7" t="str">
            <v>昼</v>
          </cell>
          <cell r="AM7">
            <v>4</v>
          </cell>
          <cell r="AN7" t="str">
            <v>コンクリート桝修正工</v>
          </cell>
          <cell r="AR7" t="str">
            <v>ヵ所</v>
          </cell>
          <cell r="AS7" t="str">
            <v>53</v>
          </cell>
          <cell r="AT7">
            <v>19238</v>
          </cell>
          <cell r="AU7">
            <v>1019614</v>
          </cell>
          <cell r="AV7" t="str">
            <v>0.028250</v>
          </cell>
          <cell r="AW7" t="str">
            <v>昼</v>
          </cell>
          <cell r="AX7">
            <v>4</v>
          </cell>
          <cell r="AY7" t="str">
            <v>コンクリート桝修正工</v>
          </cell>
          <cell r="BC7" t="str">
            <v>ヵ所</v>
          </cell>
          <cell r="BD7" t="str">
            <v>33</v>
          </cell>
          <cell r="BE7">
            <v>16497</v>
          </cell>
          <cell r="BF7">
            <v>544401</v>
          </cell>
          <cell r="BG7" t="str">
            <v>0.025699</v>
          </cell>
          <cell r="BH7" t="str">
            <v>昼</v>
          </cell>
          <cell r="BI7">
            <v>4</v>
          </cell>
          <cell r="BJ7" t="str">
            <v>コンクリート桝修正工</v>
          </cell>
          <cell r="BN7" t="str">
            <v>ヵ所</v>
          </cell>
          <cell r="BO7" t="str">
            <v>80</v>
          </cell>
          <cell r="BP7">
            <v>17724</v>
          </cell>
          <cell r="BQ7">
            <v>1417920</v>
          </cell>
          <cell r="BR7" t="str">
            <v>0.027425</v>
          </cell>
          <cell r="BS7" t="str">
            <v>昼</v>
          </cell>
          <cell r="BT7">
            <v>4</v>
          </cell>
          <cell r="BU7" t="str">
            <v>コンクリート桝修正工</v>
          </cell>
          <cell r="BY7" t="str">
            <v>ヵ所</v>
          </cell>
          <cell r="BZ7" t="str">
            <v>45</v>
          </cell>
          <cell r="CA7">
            <v>17248</v>
          </cell>
          <cell r="CB7">
            <v>776160</v>
          </cell>
          <cell r="CC7" t="str">
            <v>0.025637</v>
          </cell>
          <cell r="CD7" t="str">
            <v>昼</v>
          </cell>
          <cell r="CE7">
            <v>4</v>
          </cell>
          <cell r="CF7" t="str">
            <v>コンクリート桝修正工</v>
          </cell>
          <cell r="CJ7" t="str">
            <v>ヵ所</v>
          </cell>
          <cell r="CK7" t="str">
            <v>32</v>
          </cell>
          <cell r="CL7">
            <v>21941</v>
          </cell>
          <cell r="CM7">
            <v>702112</v>
          </cell>
          <cell r="CN7" t="str">
            <v>0.031283</v>
          </cell>
          <cell r="CO7" t="str">
            <v>昼</v>
          </cell>
          <cell r="CP7">
            <v>4</v>
          </cell>
          <cell r="CQ7" t="str">
            <v>コンクリート桝修正工</v>
          </cell>
          <cell r="CU7" t="str">
            <v>ヵ所</v>
          </cell>
          <cell r="CV7" t="str">
            <v>90</v>
          </cell>
          <cell r="CW7">
            <v>22815</v>
          </cell>
          <cell r="CX7">
            <v>2053350</v>
          </cell>
          <cell r="CY7" t="str">
            <v>0.031254</v>
          </cell>
          <cell r="CZ7" t="str">
            <v>昼</v>
          </cell>
          <cell r="DA7">
            <v>4</v>
          </cell>
          <cell r="DB7" t="str">
            <v>コンクリート桝修正工</v>
          </cell>
          <cell r="DF7" t="str">
            <v>ヵ所</v>
          </cell>
          <cell r="DG7" t="str">
            <v>65</v>
          </cell>
          <cell r="DH7">
            <v>21798</v>
          </cell>
          <cell r="DI7">
            <v>1416870</v>
          </cell>
          <cell r="DJ7" t="str">
            <v>0.029166</v>
          </cell>
        </row>
        <row r="8">
          <cell r="F8">
            <v>5</v>
          </cell>
          <cell r="G8" t="str">
            <v>塩ビ桝修正工</v>
          </cell>
          <cell r="K8" t="str">
            <v>ヵ所</v>
          </cell>
          <cell r="L8" t="str">
            <v>18</v>
          </cell>
          <cell r="M8">
            <v>8259</v>
          </cell>
          <cell r="N8">
            <v>148662</v>
          </cell>
          <cell r="O8" t="str">
            <v>0.011986</v>
          </cell>
          <cell r="P8" t="str">
            <v>昼</v>
          </cell>
          <cell r="Q8">
            <v>5</v>
          </cell>
          <cell r="R8" t="str">
            <v>塩ビ桝修正工</v>
          </cell>
          <cell r="V8" t="str">
            <v>ヵ所</v>
          </cell>
          <cell r="W8" t="str">
            <v>15</v>
          </cell>
          <cell r="X8">
            <v>7394</v>
          </cell>
          <cell r="Y8">
            <v>110910</v>
          </cell>
          <cell r="Z8" t="str">
            <v>0.011509</v>
          </cell>
          <cell r="AA8" t="str">
            <v>昼</v>
          </cell>
          <cell r="AB8">
            <v>5</v>
          </cell>
          <cell r="AC8" t="str">
            <v>塩ビ桝修正工</v>
          </cell>
          <cell r="AG8" t="str">
            <v>ヵ所</v>
          </cell>
          <cell r="AH8" t="str">
            <v>15</v>
          </cell>
          <cell r="AI8">
            <v>8143</v>
          </cell>
          <cell r="AJ8">
            <v>122145</v>
          </cell>
          <cell r="AK8" t="str">
            <v>0.012165</v>
          </cell>
          <cell r="AL8" t="str">
            <v>昼</v>
          </cell>
          <cell r="AM8">
            <v>5</v>
          </cell>
          <cell r="AN8" t="str">
            <v>塩ビ桝修正工</v>
          </cell>
          <cell r="AR8" t="str">
            <v>ヵ所</v>
          </cell>
          <cell r="AS8" t="str">
            <v>18</v>
          </cell>
          <cell r="AT8">
            <v>7713</v>
          </cell>
          <cell r="AU8">
            <v>138834</v>
          </cell>
          <cell r="AV8" t="str">
            <v>0.011326</v>
          </cell>
          <cell r="AW8" t="str">
            <v>昼</v>
          </cell>
          <cell r="AX8">
            <v>5</v>
          </cell>
          <cell r="AY8" t="str">
            <v>塩ビ桝修正工</v>
          </cell>
          <cell r="BC8" t="str">
            <v>ヵ所</v>
          </cell>
          <cell r="BD8" t="str">
            <v>10</v>
          </cell>
          <cell r="BE8">
            <v>6629</v>
          </cell>
          <cell r="BF8">
            <v>66290</v>
          </cell>
          <cell r="BG8" t="str">
            <v>0.010327</v>
          </cell>
          <cell r="BH8" t="str">
            <v>昼</v>
          </cell>
          <cell r="BI8">
            <v>5</v>
          </cell>
          <cell r="BJ8" t="str">
            <v>塩ビ桝修正工</v>
          </cell>
          <cell r="BN8" t="str">
            <v>ヵ所</v>
          </cell>
          <cell r="BO8" t="str">
            <v>13</v>
          </cell>
          <cell r="BP8">
            <v>7122</v>
          </cell>
          <cell r="BQ8">
            <v>92586</v>
          </cell>
          <cell r="BR8" t="str">
            <v>0.011021</v>
          </cell>
          <cell r="BS8" t="str">
            <v>昼</v>
          </cell>
          <cell r="BT8">
            <v>5</v>
          </cell>
          <cell r="BU8" t="str">
            <v>塩ビ桝修正工</v>
          </cell>
          <cell r="BY8" t="str">
            <v>ヵ所</v>
          </cell>
          <cell r="BZ8" t="str">
            <v>8</v>
          </cell>
          <cell r="CA8">
            <v>6930</v>
          </cell>
          <cell r="CB8">
            <v>55440</v>
          </cell>
          <cell r="CC8" t="str">
            <v>0.010302</v>
          </cell>
          <cell r="CD8" t="str">
            <v>昼</v>
          </cell>
          <cell r="CE8">
            <v>5</v>
          </cell>
          <cell r="CF8" t="str">
            <v>塩ビ桝修正工</v>
          </cell>
          <cell r="CJ8" t="str">
            <v>ヵ所</v>
          </cell>
          <cell r="CK8" t="str">
            <v>8</v>
          </cell>
          <cell r="CL8">
            <v>8817</v>
          </cell>
          <cell r="CM8">
            <v>70536</v>
          </cell>
          <cell r="CN8" t="str">
            <v>0.012571</v>
          </cell>
          <cell r="CO8" t="str">
            <v>昼</v>
          </cell>
          <cell r="CP8">
            <v>5</v>
          </cell>
          <cell r="CQ8" t="str">
            <v>塩ビ桝修正工</v>
          </cell>
          <cell r="CU8" t="str">
            <v>ヵ所</v>
          </cell>
          <cell r="CV8" t="str">
            <v>13</v>
          </cell>
          <cell r="CW8">
            <v>9147</v>
          </cell>
          <cell r="CX8">
            <v>118911</v>
          </cell>
          <cell r="CY8" t="str">
            <v>0.012531</v>
          </cell>
          <cell r="CZ8" t="str">
            <v>昼</v>
          </cell>
          <cell r="DA8">
            <v>5</v>
          </cell>
          <cell r="DB8" t="str">
            <v>塩ビ桝修正工</v>
          </cell>
          <cell r="DF8" t="str">
            <v>ヵ所</v>
          </cell>
          <cell r="DG8" t="str">
            <v>23</v>
          </cell>
          <cell r="DH8">
            <v>8729</v>
          </cell>
          <cell r="DI8">
            <v>200767</v>
          </cell>
          <cell r="DJ8" t="str">
            <v>0.011680</v>
          </cell>
        </row>
        <row r="9">
          <cell r="F9">
            <v>6</v>
          </cell>
          <cell r="G9" t="str">
            <v>桝取付部修繕工</v>
          </cell>
          <cell r="K9" t="str">
            <v>ヵ所</v>
          </cell>
          <cell r="L9" t="str">
            <v>8</v>
          </cell>
          <cell r="M9">
            <v>7729</v>
          </cell>
          <cell r="N9">
            <v>61832</v>
          </cell>
          <cell r="O9" t="str">
            <v>0.011217</v>
          </cell>
          <cell r="P9" t="str">
            <v>昼</v>
          </cell>
          <cell r="Q9">
            <v>6</v>
          </cell>
          <cell r="R9" t="str">
            <v>桝取付部修繕工</v>
          </cell>
          <cell r="V9" t="str">
            <v>ヵ所</v>
          </cell>
          <cell r="W9" t="str">
            <v>10</v>
          </cell>
          <cell r="X9">
            <v>6924</v>
          </cell>
          <cell r="Y9">
            <v>69240</v>
          </cell>
          <cell r="Z9" t="str">
            <v>0.010778</v>
          </cell>
          <cell r="AA9" t="str">
            <v>昼</v>
          </cell>
          <cell r="AB9">
            <v>6</v>
          </cell>
          <cell r="AC9" t="str">
            <v>桝取付部修繕工</v>
          </cell>
          <cell r="AG9" t="str">
            <v>ヵ所</v>
          </cell>
          <cell r="AH9" t="str">
            <v>8</v>
          </cell>
          <cell r="AI9">
            <v>7618</v>
          </cell>
          <cell r="AJ9">
            <v>60944</v>
          </cell>
          <cell r="AK9" t="str">
            <v>0.011381</v>
          </cell>
          <cell r="AL9" t="str">
            <v>昼</v>
          </cell>
          <cell r="AM9">
            <v>6</v>
          </cell>
          <cell r="AN9" t="str">
            <v>桝取付部修繕工</v>
          </cell>
          <cell r="AR9" t="str">
            <v>ヵ所</v>
          </cell>
          <cell r="AS9" t="str">
            <v>5</v>
          </cell>
          <cell r="AT9">
            <v>7218</v>
          </cell>
          <cell r="AU9">
            <v>36090</v>
          </cell>
          <cell r="AV9" t="str">
            <v>0.010600</v>
          </cell>
          <cell r="AW9" t="str">
            <v>昼</v>
          </cell>
          <cell r="AX9">
            <v>6</v>
          </cell>
          <cell r="AY9" t="str">
            <v>桝取付部修繕工</v>
          </cell>
          <cell r="BC9" t="str">
            <v>ヵ所</v>
          </cell>
          <cell r="BD9" t="str">
            <v>5</v>
          </cell>
          <cell r="BE9">
            <v>6207</v>
          </cell>
          <cell r="BF9">
            <v>31035</v>
          </cell>
          <cell r="BG9" t="str">
            <v>0.009670</v>
          </cell>
          <cell r="BH9" t="str">
            <v>昼</v>
          </cell>
          <cell r="BI9">
            <v>6</v>
          </cell>
          <cell r="BJ9" t="str">
            <v>桝取付部修繕工</v>
          </cell>
          <cell r="BN9" t="str">
            <v>ヵ所</v>
          </cell>
          <cell r="BO9" t="str">
            <v>10</v>
          </cell>
          <cell r="BP9">
            <v>6663</v>
          </cell>
          <cell r="BQ9">
            <v>66630</v>
          </cell>
          <cell r="BR9" t="str">
            <v>0.010310</v>
          </cell>
          <cell r="BS9" t="str">
            <v>昼</v>
          </cell>
          <cell r="BT9">
            <v>6</v>
          </cell>
          <cell r="BU9" t="str">
            <v>桝取付部修繕工</v>
          </cell>
          <cell r="BY9" t="str">
            <v>ヵ所</v>
          </cell>
          <cell r="BZ9" t="str">
            <v>5</v>
          </cell>
          <cell r="CA9">
            <v>6489</v>
          </cell>
          <cell r="CB9">
            <v>32445</v>
          </cell>
          <cell r="CC9" t="str">
            <v>0.009646</v>
          </cell>
          <cell r="CD9" t="str">
            <v>昼</v>
          </cell>
          <cell r="CE9">
            <v>6</v>
          </cell>
          <cell r="CF9" t="str">
            <v>桝取付部修繕工</v>
          </cell>
          <cell r="CJ9" t="str">
            <v>ヵ所</v>
          </cell>
          <cell r="CK9" t="str">
            <v>5</v>
          </cell>
          <cell r="CL9">
            <v>8258</v>
          </cell>
          <cell r="CM9">
            <v>41290</v>
          </cell>
          <cell r="CN9" t="str">
            <v>0.011774</v>
          </cell>
          <cell r="CO9" t="str">
            <v>昼</v>
          </cell>
          <cell r="CP9">
            <v>6</v>
          </cell>
          <cell r="CQ9" t="str">
            <v>桝取付部修繕工</v>
          </cell>
          <cell r="CU9" t="str">
            <v>ヵ所</v>
          </cell>
          <cell r="CV9" t="str">
            <v>10</v>
          </cell>
          <cell r="CW9">
            <v>8571</v>
          </cell>
          <cell r="CX9">
            <v>85710</v>
          </cell>
          <cell r="CY9" t="str">
            <v>0.011742</v>
          </cell>
          <cell r="CZ9" t="str">
            <v>昼</v>
          </cell>
          <cell r="DA9">
            <v>6</v>
          </cell>
          <cell r="DB9" t="str">
            <v>桝取付部修繕工</v>
          </cell>
          <cell r="DF9" t="str">
            <v>ヵ所</v>
          </cell>
          <cell r="DG9" t="str">
            <v>8</v>
          </cell>
          <cell r="DH9">
            <v>8179</v>
          </cell>
          <cell r="DI9">
            <v>65432</v>
          </cell>
          <cell r="DJ9" t="str">
            <v>0.010944</v>
          </cell>
        </row>
        <row r="10">
          <cell r="F10">
            <v>7</v>
          </cell>
          <cell r="G10" t="str">
            <v>桝蓋交換工</v>
          </cell>
          <cell r="K10" t="str">
            <v>ヵ所</v>
          </cell>
          <cell r="L10" t="str">
            <v>60</v>
          </cell>
          <cell r="M10">
            <v>1619</v>
          </cell>
          <cell r="N10">
            <v>97140</v>
          </cell>
          <cell r="O10" t="str">
            <v>0.002350</v>
          </cell>
          <cell r="P10" t="str">
            <v>昼</v>
          </cell>
          <cell r="Q10">
            <v>7</v>
          </cell>
          <cell r="R10" t="str">
            <v>桝蓋交換工</v>
          </cell>
          <cell r="V10" t="str">
            <v>ヵ所</v>
          </cell>
          <cell r="W10" t="str">
            <v>25</v>
          </cell>
          <cell r="X10">
            <v>1444</v>
          </cell>
          <cell r="Y10">
            <v>36100</v>
          </cell>
          <cell r="Z10" t="str">
            <v>0.002249</v>
          </cell>
          <cell r="AA10" t="str">
            <v>昼</v>
          </cell>
          <cell r="AB10">
            <v>7</v>
          </cell>
          <cell r="AC10" t="str">
            <v>桝蓋交換工</v>
          </cell>
          <cell r="AG10" t="str">
            <v>ヵ所</v>
          </cell>
          <cell r="AH10" t="str">
            <v>25</v>
          </cell>
          <cell r="AI10">
            <v>1593</v>
          </cell>
          <cell r="AJ10">
            <v>39825</v>
          </cell>
          <cell r="AK10" t="str">
            <v>0.002380</v>
          </cell>
          <cell r="AL10" t="str">
            <v>昼</v>
          </cell>
          <cell r="AM10">
            <v>7</v>
          </cell>
          <cell r="AN10" t="str">
            <v>桝蓋交換工</v>
          </cell>
          <cell r="AR10" t="str">
            <v>ヵ所</v>
          </cell>
          <cell r="AS10" t="str">
            <v>25</v>
          </cell>
          <cell r="AT10">
            <v>1509</v>
          </cell>
          <cell r="AU10">
            <v>37725</v>
          </cell>
          <cell r="AV10" t="str">
            <v>0.002217</v>
          </cell>
          <cell r="AW10" t="str">
            <v>昼</v>
          </cell>
          <cell r="AX10">
            <v>7</v>
          </cell>
          <cell r="AY10" t="str">
            <v>桝蓋交換工</v>
          </cell>
          <cell r="BC10" t="str">
            <v>ヵ所</v>
          </cell>
          <cell r="BD10" t="str">
            <v>25</v>
          </cell>
          <cell r="BE10">
            <v>1296</v>
          </cell>
          <cell r="BF10">
            <v>32400</v>
          </cell>
          <cell r="BG10" t="str">
            <v>0.002020</v>
          </cell>
          <cell r="BH10" t="str">
            <v>昼</v>
          </cell>
          <cell r="BI10">
            <v>7</v>
          </cell>
          <cell r="BJ10" t="str">
            <v>桝蓋交換工</v>
          </cell>
          <cell r="BN10" t="str">
            <v>ヵ所</v>
          </cell>
          <cell r="BO10" t="str">
            <v>45</v>
          </cell>
          <cell r="BP10">
            <v>1395</v>
          </cell>
          <cell r="BQ10">
            <v>62775</v>
          </cell>
          <cell r="BR10" t="str">
            <v>0.002160</v>
          </cell>
          <cell r="BS10" t="str">
            <v>昼</v>
          </cell>
          <cell r="BT10">
            <v>7</v>
          </cell>
          <cell r="BU10" t="str">
            <v>桝蓋交換工</v>
          </cell>
          <cell r="BY10" t="str">
            <v>ヵ所</v>
          </cell>
          <cell r="BZ10" t="str">
            <v>30</v>
          </cell>
          <cell r="CA10">
            <v>1355</v>
          </cell>
          <cell r="CB10">
            <v>40650</v>
          </cell>
          <cell r="CC10" t="str">
            <v>0.002015</v>
          </cell>
          <cell r="CD10" t="str">
            <v>昼</v>
          </cell>
          <cell r="CE10">
            <v>7</v>
          </cell>
          <cell r="CF10" t="str">
            <v>桝蓋交換工</v>
          </cell>
          <cell r="CJ10" t="str">
            <v>ヵ所</v>
          </cell>
          <cell r="CK10" t="str">
            <v>15</v>
          </cell>
          <cell r="CL10">
            <v>1726</v>
          </cell>
          <cell r="CM10">
            <v>25890</v>
          </cell>
          <cell r="CN10" t="str">
            <v>0.002462</v>
          </cell>
          <cell r="CO10" t="str">
            <v>昼</v>
          </cell>
          <cell r="CP10">
            <v>7</v>
          </cell>
          <cell r="CQ10" t="str">
            <v>桝蓋交換工</v>
          </cell>
          <cell r="CU10" t="str">
            <v>ヵ所</v>
          </cell>
          <cell r="CV10" t="str">
            <v>15</v>
          </cell>
          <cell r="CW10">
            <v>1790</v>
          </cell>
          <cell r="CX10">
            <v>26850</v>
          </cell>
          <cell r="CY10" t="str">
            <v>0.002453</v>
          </cell>
          <cell r="CZ10" t="str">
            <v>昼</v>
          </cell>
          <cell r="DA10">
            <v>7</v>
          </cell>
          <cell r="DB10" t="str">
            <v>桝蓋交換工</v>
          </cell>
          <cell r="DF10" t="str">
            <v>ヵ所</v>
          </cell>
          <cell r="DG10" t="str">
            <v>15</v>
          </cell>
          <cell r="DH10">
            <v>1710</v>
          </cell>
          <cell r="DI10">
            <v>25650</v>
          </cell>
          <cell r="DJ10" t="str">
            <v>0.002289</v>
          </cell>
        </row>
        <row r="11">
          <cell r="F11">
            <v>8</v>
          </cell>
          <cell r="G11" t="str">
            <v>閉塞工</v>
          </cell>
          <cell r="K11" t="str">
            <v>ヵ所</v>
          </cell>
          <cell r="L11" t="str">
            <v>20</v>
          </cell>
          <cell r="M11">
            <v>1249</v>
          </cell>
          <cell r="N11">
            <v>24980</v>
          </cell>
          <cell r="O11" t="str">
            <v>0.001813</v>
          </cell>
          <cell r="P11" t="str">
            <v>昼</v>
          </cell>
          <cell r="Q11">
            <v>8</v>
          </cell>
          <cell r="R11" t="str">
            <v>閉塞工</v>
          </cell>
          <cell r="V11" t="str">
            <v>ヵ所</v>
          </cell>
          <cell r="W11" t="str">
            <v>20</v>
          </cell>
          <cell r="X11">
            <v>1125</v>
          </cell>
          <cell r="Y11">
            <v>22500</v>
          </cell>
          <cell r="Z11" t="str">
            <v>0.001752</v>
          </cell>
          <cell r="AA11" t="str">
            <v>昼</v>
          </cell>
          <cell r="AB11">
            <v>8</v>
          </cell>
          <cell r="AC11" t="str">
            <v>閉塞工</v>
          </cell>
          <cell r="AG11" t="str">
            <v>ヵ所</v>
          </cell>
          <cell r="AH11" t="str">
            <v>20</v>
          </cell>
          <cell r="AI11">
            <v>1233</v>
          </cell>
          <cell r="AJ11">
            <v>24660</v>
          </cell>
          <cell r="AK11" t="str">
            <v>0.001843</v>
          </cell>
          <cell r="AL11" t="str">
            <v>昼</v>
          </cell>
          <cell r="AM11">
            <v>8</v>
          </cell>
          <cell r="AN11" t="str">
            <v>閉塞工</v>
          </cell>
          <cell r="AR11" t="str">
            <v>ヵ所</v>
          </cell>
          <cell r="AS11" t="str">
            <v>10</v>
          </cell>
          <cell r="AT11">
            <v>1168</v>
          </cell>
          <cell r="AU11">
            <v>11680</v>
          </cell>
          <cell r="AV11" t="str">
            <v>0.001716</v>
          </cell>
          <cell r="AW11" t="str">
            <v>昼</v>
          </cell>
          <cell r="AX11">
            <v>8</v>
          </cell>
          <cell r="AY11" t="str">
            <v>閉塞工</v>
          </cell>
          <cell r="BC11" t="str">
            <v>ヵ所</v>
          </cell>
          <cell r="BD11" t="str">
            <v>10</v>
          </cell>
          <cell r="BE11">
            <v>1004</v>
          </cell>
          <cell r="BF11">
            <v>10040</v>
          </cell>
          <cell r="BG11" t="str">
            <v>0.001565</v>
          </cell>
          <cell r="BH11" t="str">
            <v>昼</v>
          </cell>
          <cell r="BI11">
            <v>8</v>
          </cell>
          <cell r="BJ11" t="str">
            <v>閉塞工</v>
          </cell>
          <cell r="BN11" t="str">
            <v>ヵ所</v>
          </cell>
          <cell r="BO11" t="str">
            <v>1</v>
          </cell>
          <cell r="BP11">
            <v>1078</v>
          </cell>
          <cell r="BQ11">
            <v>1078</v>
          </cell>
          <cell r="BR11" t="str">
            <v>0.001668</v>
          </cell>
          <cell r="BS11" t="str">
            <v>昼</v>
          </cell>
          <cell r="BT11">
            <v>8</v>
          </cell>
          <cell r="BU11" t="str">
            <v>閉塞工</v>
          </cell>
          <cell r="BY11" t="str">
            <v>ヵ所</v>
          </cell>
          <cell r="BZ11" t="str">
            <v>1</v>
          </cell>
          <cell r="CA11">
            <v>1050</v>
          </cell>
          <cell r="CB11">
            <v>1050</v>
          </cell>
          <cell r="CC11" t="str">
            <v>0.001562</v>
          </cell>
          <cell r="CD11" t="str">
            <v>昼</v>
          </cell>
          <cell r="CE11">
            <v>8</v>
          </cell>
          <cell r="CF11" t="str">
            <v>閉塞工</v>
          </cell>
          <cell r="CJ11" t="str">
            <v>ヵ所</v>
          </cell>
          <cell r="CK11" t="str">
            <v>0</v>
          </cell>
          <cell r="CL11">
            <v>1340</v>
          </cell>
          <cell r="CM11">
            <v>0</v>
          </cell>
          <cell r="CN11" t="str">
            <v>0.001911</v>
          </cell>
          <cell r="CO11" t="str">
            <v>昼</v>
          </cell>
          <cell r="CP11">
            <v>8</v>
          </cell>
          <cell r="CQ11" t="str">
            <v>閉塞工</v>
          </cell>
          <cell r="CU11" t="str">
            <v>ヵ所</v>
          </cell>
          <cell r="CV11" t="str">
            <v>1</v>
          </cell>
          <cell r="CW11">
            <v>1385</v>
          </cell>
          <cell r="CX11">
            <v>1385</v>
          </cell>
          <cell r="CY11" t="str">
            <v>0.001898</v>
          </cell>
          <cell r="CZ11" t="str">
            <v>昼</v>
          </cell>
          <cell r="DA11">
            <v>8</v>
          </cell>
          <cell r="DB11" t="str">
            <v>閉塞工</v>
          </cell>
          <cell r="DF11" t="str">
            <v>ヵ所</v>
          </cell>
          <cell r="DG11" t="str">
            <v>1</v>
          </cell>
          <cell r="DH11">
            <v>1323</v>
          </cell>
          <cell r="DI11">
            <v>1323</v>
          </cell>
          <cell r="DJ11" t="str">
            <v>0.001771</v>
          </cell>
        </row>
        <row r="12">
          <cell r="F12">
            <v>9</v>
          </cell>
          <cell r="G12" t="str">
            <v>桝内修繕工</v>
          </cell>
          <cell r="K12" t="str">
            <v>ヵ所</v>
          </cell>
          <cell r="L12" t="str">
            <v>160</v>
          </cell>
          <cell r="M12">
            <v>4189</v>
          </cell>
          <cell r="N12">
            <v>670240</v>
          </cell>
          <cell r="O12" t="str">
            <v>0.006080</v>
          </cell>
          <cell r="P12" t="str">
            <v>昼</v>
          </cell>
          <cell r="Q12">
            <v>9</v>
          </cell>
          <cell r="R12" t="str">
            <v>桝内修繕工</v>
          </cell>
          <cell r="V12" t="str">
            <v>ヵ所</v>
          </cell>
          <cell r="W12" t="str">
            <v>145</v>
          </cell>
          <cell r="X12">
            <v>3759</v>
          </cell>
          <cell r="Y12">
            <v>545055</v>
          </cell>
          <cell r="Z12" t="str">
            <v>0.005851</v>
          </cell>
          <cell r="AA12" t="str">
            <v>昼</v>
          </cell>
          <cell r="AB12">
            <v>9</v>
          </cell>
          <cell r="AC12" t="str">
            <v>桝内修繕工</v>
          </cell>
          <cell r="AG12" t="str">
            <v>ヵ所</v>
          </cell>
          <cell r="AH12" t="str">
            <v>135</v>
          </cell>
          <cell r="AI12">
            <v>4139</v>
          </cell>
          <cell r="AJ12">
            <v>558765</v>
          </cell>
          <cell r="AK12" t="str">
            <v>0.006184</v>
          </cell>
          <cell r="AL12" t="str">
            <v>昼</v>
          </cell>
          <cell r="AM12">
            <v>9</v>
          </cell>
          <cell r="AN12" t="str">
            <v>桝内修繕工</v>
          </cell>
          <cell r="AR12" t="str">
            <v>ヵ所</v>
          </cell>
          <cell r="AS12" t="str">
            <v>111</v>
          </cell>
          <cell r="AT12">
            <v>3910</v>
          </cell>
          <cell r="AU12">
            <v>434010</v>
          </cell>
          <cell r="AV12" t="str">
            <v>0.005742</v>
          </cell>
          <cell r="AW12" t="str">
            <v>昼</v>
          </cell>
          <cell r="AX12">
            <v>9</v>
          </cell>
          <cell r="AY12" t="str">
            <v>桝内修繕工</v>
          </cell>
          <cell r="BC12" t="str">
            <v>ヵ所</v>
          </cell>
          <cell r="BD12" t="str">
            <v>45</v>
          </cell>
          <cell r="BE12">
            <v>3368</v>
          </cell>
          <cell r="BF12">
            <v>151560</v>
          </cell>
          <cell r="BG12" t="str">
            <v>0.005247</v>
          </cell>
          <cell r="BH12" t="str">
            <v>昼</v>
          </cell>
          <cell r="BI12">
            <v>9</v>
          </cell>
          <cell r="BJ12" t="str">
            <v>桝内修繕工</v>
          </cell>
          <cell r="BN12" t="str">
            <v>ヵ所</v>
          </cell>
          <cell r="BO12" t="str">
            <v>85</v>
          </cell>
          <cell r="BP12">
            <v>3619</v>
          </cell>
          <cell r="BQ12">
            <v>307615</v>
          </cell>
          <cell r="BR12" t="str">
            <v>0.005601</v>
          </cell>
          <cell r="BS12" t="str">
            <v>昼</v>
          </cell>
          <cell r="BT12">
            <v>9</v>
          </cell>
          <cell r="BU12" t="str">
            <v>桝内修繕工</v>
          </cell>
          <cell r="BY12" t="str">
            <v>ヵ所</v>
          </cell>
          <cell r="BZ12" t="str">
            <v>65</v>
          </cell>
          <cell r="CA12">
            <v>3521</v>
          </cell>
          <cell r="CB12">
            <v>228865</v>
          </cell>
          <cell r="CC12" t="str">
            <v>0.005234</v>
          </cell>
          <cell r="CD12" t="str">
            <v>昼</v>
          </cell>
          <cell r="CE12">
            <v>9</v>
          </cell>
          <cell r="CF12" t="str">
            <v>桝内修繕工</v>
          </cell>
          <cell r="CJ12" t="str">
            <v>ヵ所</v>
          </cell>
          <cell r="CK12" t="str">
            <v>37</v>
          </cell>
          <cell r="CL12">
            <v>4479</v>
          </cell>
          <cell r="CM12">
            <v>165723</v>
          </cell>
          <cell r="CN12" t="str">
            <v>0.006387</v>
          </cell>
          <cell r="CO12" t="str">
            <v>昼</v>
          </cell>
          <cell r="CP12">
            <v>9</v>
          </cell>
          <cell r="CQ12" t="str">
            <v>桝内修繕工</v>
          </cell>
          <cell r="CU12" t="str">
            <v>ヵ所</v>
          </cell>
          <cell r="CV12" t="str">
            <v>75</v>
          </cell>
          <cell r="CW12">
            <v>4647</v>
          </cell>
          <cell r="CX12">
            <v>348525</v>
          </cell>
          <cell r="CY12" t="str">
            <v>0.006367</v>
          </cell>
          <cell r="CZ12" t="str">
            <v>昼</v>
          </cell>
          <cell r="DA12">
            <v>9</v>
          </cell>
          <cell r="DB12" t="str">
            <v>桝内修繕工</v>
          </cell>
          <cell r="DF12" t="str">
            <v>ヵ所</v>
          </cell>
          <cell r="DG12" t="str">
            <v>35</v>
          </cell>
          <cell r="DH12">
            <v>4430</v>
          </cell>
          <cell r="DI12">
            <v>155050</v>
          </cell>
          <cell r="DJ12" t="str">
            <v>0.005928</v>
          </cell>
        </row>
        <row r="13">
          <cell r="F13">
            <v>10</v>
          </cell>
          <cell r="G13" t="str">
            <v>コンクリート桝設置工</v>
          </cell>
          <cell r="K13" t="str">
            <v>ヵ所</v>
          </cell>
          <cell r="L13" t="str">
            <v>10</v>
          </cell>
          <cell r="M13">
            <v>51099</v>
          </cell>
          <cell r="N13">
            <v>510990</v>
          </cell>
          <cell r="O13" t="str">
            <v>0.074154</v>
          </cell>
          <cell r="P13" t="str">
            <v>昼</v>
          </cell>
          <cell r="Q13">
            <v>10</v>
          </cell>
          <cell r="R13" t="str">
            <v>コンクリート桝設置工</v>
          </cell>
          <cell r="V13" t="str">
            <v>ヵ所</v>
          </cell>
          <cell r="W13" t="str">
            <v>11</v>
          </cell>
          <cell r="X13">
            <v>45750</v>
          </cell>
          <cell r="Y13">
            <v>503250</v>
          </cell>
          <cell r="Z13" t="str">
            <v>0.071211</v>
          </cell>
          <cell r="AA13" t="str">
            <v>昼</v>
          </cell>
          <cell r="AB13">
            <v>10</v>
          </cell>
          <cell r="AC13" t="str">
            <v>コンクリート桝設置工</v>
          </cell>
          <cell r="AG13" t="str">
            <v>ヵ所</v>
          </cell>
          <cell r="AH13" t="str">
            <v>6</v>
          </cell>
          <cell r="AI13">
            <v>50436</v>
          </cell>
          <cell r="AJ13">
            <v>302616</v>
          </cell>
          <cell r="AK13" t="str">
            <v>0.075345</v>
          </cell>
          <cell r="AL13" t="str">
            <v>昼</v>
          </cell>
          <cell r="AM13">
            <v>10</v>
          </cell>
          <cell r="AN13" t="str">
            <v>コンクリート桝設置工</v>
          </cell>
          <cell r="AR13" t="str">
            <v>ヵ所</v>
          </cell>
          <cell r="AS13" t="str">
            <v>3</v>
          </cell>
          <cell r="AT13">
            <v>47737</v>
          </cell>
          <cell r="AU13">
            <v>143211</v>
          </cell>
          <cell r="AV13" t="str">
            <v>0.070099</v>
          </cell>
          <cell r="AW13" t="str">
            <v>昼</v>
          </cell>
          <cell r="AX13">
            <v>10</v>
          </cell>
          <cell r="AY13" t="str">
            <v>コンクリート桝設置工</v>
          </cell>
          <cell r="BC13" t="str">
            <v>ヵ所</v>
          </cell>
          <cell r="BD13" t="str">
            <v>2</v>
          </cell>
          <cell r="BE13">
            <v>41053</v>
          </cell>
          <cell r="BF13">
            <v>82106</v>
          </cell>
          <cell r="BG13" t="str">
            <v>0.063950</v>
          </cell>
          <cell r="BH13" t="str">
            <v>昼</v>
          </cell>
          <cell r="BI13">
            <v>10</v>
          </cell>
          <cell r="BJ13" t="str">
            <v>コンクリート桝設置工</v>
          </cell>
          <cell r="BN13" t="str">
            <v>ヵ所</v>
          </cell>
          <cell r="BO13" t="str">
            <v>5</v>
          </cell>
          <cell r="BP13">
            <v>44060</v>
          </cell>
          <cell r="BQ13">
            <v>220300</v>
          </cell>
          <cell r="BR13" t="str">
            <v>0.068175</v>
          </cell>
          <cell r="BS13" t="str">
            <v>昼</v>
          </cell>
          <cell r="BT13">
            <v>10</v>
          </cell>
          <cell r="BU13" t="str">
            <v>コンクリート桝設置工</v>
          </cell>
          <cell r="BY13" t="str">
            <v>ヵ所</v>
          </cell>
          <cell r="BZ13" t="str">
            <v>5</v>
          </cell>
          <cell r="CA13">
            <v>42920</v>
          </cell>
          <cell r="CB13">
            <v>214600</v>
          </cell>
          <cell r="CC13" t="str">
            <v>0.063795</v>
          </cell>
          <cell r="CD13" t="str">
            <v>昼</v>
          </cell>
          <cell r="CE13">
            <v>10</v>
          </cell>
          <cell r="CF13" t="str">
            <v>コンクリート桝設置工</v>
          </cell>
          <cell r="CJ13" t="str">
            <v>ヵ所</v>
          </cell>
          <cell r="CK13" t="str">
            <v>3</v>
          </cell>
          <cell r="CL13">
            <v>54550</v>
          </cell>
          <cell r="CM13">
            <v>163650</v>
          </cell>
          <cell r="CN13" t="str">
            <v>0.077775</v>
          </cell>
          <cell r="CO13" t="str">
            <v>昼</v>
          </cell>
          <cell r="CP13">
            <v>10</v>
          </cell>
          <cell r="CQ13" t="str">
            <v>コンクリート桝設置工</v>
          </cell>
          <cell r="CU13" t="str">
            <v>ヵ所</v>
          </cell>
          <cell r="CV13" t="str">
            <v>10</v>
          </cell>
          <cell r="CW13">
            <v>56612</v>
          </cell>
          <cell r="CX13">
            <v>566120</v>
          </cell>
          <cell r="CY13" t="str">
            <v>0.077552</v>
          </cell>
          <cell r="CZ13" t="str">
            <v>昼</v>
          </cell>
          <cell r="DA13">
            <v>10</v>
          </cell>
          <cell r="DB13" t="str">
            <v>コンクリート桝設置工</v>
          </cell>
          <cell r="DF13" t="str">
            <v>ヵ所</v>
          </cell>
          <cell r="DG13" t="str">
            <v>10</v>
          </cell>
          <cell r="DH13">
            <v>54089</v>
          </cell>
          <cell r="DI13">
            <v>540890</v>
          </cell>
          <cell r="DJ13" t="str">
            <v>0.072370</v>
          </cell>
        </row>
        <row r="14">
          <cell r="F14">
            <v>11</v>
          </cell>
          <cell r="G14" t="str">
            <v>塩ビ桝設置工</v>
          </cell>
          <cell r="K14" t="str">
            <v>ヵ所</v>
          </cell>
          <cell r="L14" t="str">
            <v>5</v>
          </cell>
          <cell r="M14">
            <v>67999</v>
          </cell>
          <cell r="N14">
            <v>339995</v>
          </cell>
          <cell r="O14" t="str">
            <v>0.098679</v>
          </cell>
          <cell r="P14" t="str">
            <v>昼</v>
          </cell>
          <cell r="Q14">
            <v>11</v>
          </cell>
          <cell r="R14" t="str">
            <v>塩ビ桝設置工</v>
          </cell>
          <cell r="V14" t="str">
            <v>ヵ所</v>
          </cell>
          <cell r="W14" t="str">
            <v>5</v>
          </cell>
          <cell r="X14">
            <v>60912</v>
          </cell>
          <cell r="Y14">
            <v>304560</v>
          </cell>
          <cell r="Z14" t="str">
            <v>0.094810</v>
          </cell>
          <cell r="AA14" t="str">
            <v>昼</v>
          </cell>
          <cell r="AB14">
            <v>11</v>
          </cell>
          <cell r="AC14" t="str">
            <v>塩ビ桝設置工</v>
          </cell>
          <cell r="AG14" t="str">
            <v>ヵ所</v>
          </cell>
          <cell r="AH14" t="str">
            <v>3</v>
          </cell>
          <cell r="AI14">
            <v>67054</v>
          </cell>
          <cell r="AJ14">
            <v>201162</v>
          </cell>
          <cell r="AK14" t="str">
            <v>0.100169</v>
          </cell>
          <cell r="AL14" t="str">
            <v>昼</v>
          </cell>
          <cell r="AM14">
            <v>11</v>
          </cell>
          <cell r="AN14" t="str">
            <v>塩ビ桝設置工</v>
          </cell>
          <cell r="AR14" t="str">
            <v>ヵ所</v>
          </cell>
          <cell r="AS14" t="str">
            <v>6</v>
          </cell>
          <cell r="AT14">
            <v>63469</v>
          </cell>
          <cell r="AU14">
            <v>380814</v>
          </cell>
          <cell r="AV14" t="str">
            <v>0.093201</v>
          </cell>
          <cell r="AW14" t="str">
            <v>昼</v>
          </cell>
          <cell r="AX14">
            <v>11</v>
          </cell>
          <cell r="AY14" t="str">
            <v>塩ビ桝設置工</v>
          </cell>
          <cell r="BC14" t="str">
            <v>ヵ所</v>
          </cell>
          <cell r="BD14" t="str">
            <v>2</v>
          </cell>
          <cell r="BE14">
            <v>54635</v>
          </cell>
          <cell r="BF14">
            <v>109270</v>
          </cell>
          <cell r="BG14" t="str">
            <v>0.085108</v>
          </cell>
          <cell r="BH14" t="str">
            <v>昼</v>
          </cell>
          <cell r="BI14">
            <v>11</v>
          </cell>
          <cell r="BJ14" t="str">
            <v>塩ビ桝設置工</v>
          </cell>
          <cell r="BN14" t="str">
            <v>ヵ所</v>
          </cell>
          <cell r="BO14" t="str">
            <v>3</v>
          </cell>
          <cell r="BP14">
            <v>58692</v>
          </cell>
          <cell r="BQ14">
            <v>176076</v>
          </cell>
          <cell r="BR14" t="str">
            <v>0.090815</v>
          </cell>
          <cell r="BS14" t="str">
            <v>昼</v>
          </cell>
          <cell r="BT14">
            <v>11</v>
          </cell>
          <cell r="BU14" t="str">
            <v>塩ビ桝設置工</v>
          </cell>
          <cell r="BY14" t="str">
            <v>ヵ所</v>
          </cell>
          <cell r="BZ14" t="str">
            <v>4</v>
          </cell>
          <cell r="CA14">
            <v>57119</v>
          </cell>
          <cell r="CB14">
            <v>228476</v>
          </cell>
          <cell r="CC14" t="str">
            <v>0.084901</v>
          </cell>
          <cell r="CD14" t="str">
            <v>昼</v>
          </cell>
          <cell r="CE14">
            <v>11</v>
          </cell>
          <cell r="CF14" t="str">
            <v>塩ビ桝設置工</v>
          </cell>
          <cell r="CJ14" t="str">
            <v>ヵ所</v>
          </cell>
          <cell r="CK14" t="str">
            <v>2</v>
          </cell>
          <cell r="CL14">
            <v>72632</v>
          </cell>
          <cell r="CM14">
            <v>145264</v>
          </cell>
          <cell r="CN14" t="str">
            <v>0.103555</v>
          </cell>
          <cell r="CO14" t="str">
            <v>昼</v>
          </cell>
          <cell r="CP14">
            <v>11</v>
          </cell>
          <cell r="CQ14" t="str">
            <v>塩ビ桝設置工</v>
          </cell>
          <cell r="CU14" t="str">
            <v>ヵ所</v>
          </cell>
          <cell r="CV14" t="str">
            <v>5</v>
          </cell>
          <cell r="CW14">
            <v>75376</v>
          </cell>
          <cell r="CX14">
            <v>376880</v>
          </cell>
          <cell r="CY14" t="str">
            <v>0.103256</v>
          </cell>
          <cell r="CZ14" t="str">
            <v>昼</v>
          </cell>
          <cell r="DA14">
            <v>11</v>
          </cell>
          <cell r="DB14" t="str">
            <v>塩ビ桝設置工</v>
          </cell>
          <cell r="DF14" t="str">
            <v>ヵ所</v>
          </cell>
          <cell r="DG14" t="str">
            <v>5</v>
          </cell>
          <cell r="DH14">
            <v>71915</v>
          </cell>
          <cell r="DI14">
            <v>359575</v>
          </cell>
          <cell r="DJ14" t="str">
            <v>0.096221</v>
          </cell>
        </row>
        <row r="15">
          <cell r="F15">
            <v>12</v>
          </cell>
          <cell r="G15" t="str">
            <v>現地調査点検工（マンホール）</v>
          </cell>
          <cell r="K15" t="str">
            <v>ヵ所</v>
          </cell>
          <cell r="L15" t="str">
            <v>200</v>
          </cell>
          <cell r="M15">
            <v>7339</v>
          </cell>
          <cell r="N15">
            <v>1467800</v>
          </cell>
          <cell r="O15" t="str">
            <v>0.010651</v>
          </cell>
          <cell r="P15" t="str">
            <v>昼</v>
          </cell>
          <cell r="Q15">
            <v>12</v>
          </cell>
          <cell r="R15" t="str">
            <v>現地調査点検工（マンホール）</v>
          </cell>
          <cell r="V15" t="str">
            <v>ヵ所</v>
          </cell>
          <cell r="W15" t="str">
            <v>150</v>
          </cell>
          <cell r="X15">
            <v>6569</v>
          </cell>
          <cell r="Y15">
            <v>985350</v>
          </cell>
          <cell r="Z15" t="str">
            <v>0.010226</v>
          </cell>
          <cell r="AA15" t="str">
            <v>昼</v>
          </cell>
          <cell r="AB15">
            <v>12</v>
          </cell>
          <cell r="AC15" t="str">
            <v>現地調査点検工（マンホール）</v>
          </cell>
          <cell r="AG15" t="str">
            <v>ヵ所</v>
          </cell>
          <cell r="AH15" t="str">
            <v>150</v>
          </cell>
          <cell r="AI15">
            <v>7229</v>
          </cell>
          <cell r="AJ15">
            <v>1084350</v>
          </cell>
          <cell r="AK15" t="str">
            <v>0.010800</v>
          </cell>
          <cell r="AL15" t="str">
            <v>昼</v>
          </cell>
          <cell r="AM15">
            <v>12</v>
          </cell>
          <cell r="AN15" t="str">
            <v>現地調査点検工（マンホール）</v>
          </cell>
          <cell r="AR15" t="str">
            <v>ヵ所</v>
          </cell>
          <cell r="AS15" t="str">
            <v>80</v>
          </cell>
          <cell r="AT15">
            <v>6841</v>
          </cell>
          <cell r="AU15">
            <v>547280</v>
          </cell>
          <cell r="AV15" t="str">
            <v>0.010046</v>
          </cell>
          <cell r="AW15" t="str">
            <v>昼</v>
          </cell>
          <cell r="AX15">
            <v>12</v>
          </cell>
          <cell r="AY15" t="str">
            <v>現地調査点検工（マンホール）</v>
          </cell>
          <cell r="BC15" t="str">
            <v>ヵ所</v>
          </cell>
          <cell r="BD15" t="str">
            <v>80</v>
          </cell>
          <cell r="BE15">
            <v>5877</v>
          </cell>
          <cell r="BF15">
            <v>470160</v>
          </cell>
          <cell r="BG15" t="str">
            <v>0.009156</v>
          </cell>
          <cell r="BH15" t="str">
            <v>昼</v>
          </cell>
          <cell r="BI15">
            <v>12</v>
          </cell>
          <cell r="BJ15" t="str">
            <v>現地調査点検工（マンホール）</v>
          </cell>
          <cell r="BN15" t="str">
            <v>ヵ所</v>
          </cell>
          <cell r="BO15" t="str">
            <v>110</v>
          </cell>
          <cell r="BP15">
            <v>6320</v>
          </cell>
          <cell r="BQ15">
            <v>695200</v>
          </cell>
          <cell r="BR15" t="str">
            <v>0.009780</v>
          </cell>
          <cell r="BS15" t="str">
            <v>昼</v>
          </cell>
          <cell r="BT15">
            <v>12</v>
          </cell>
          <cell r="BU15" t="str">
            <v>現地調査点検工（マンホール）</v>
          </cell>
          <cell r="BY15" t="str">
            <v>ヵ所</v>
          </cell>
          <cell r="BZ15" t="str">
            <v>60</v>
          </cell>
          <cell r="CA15">
            <v>6145</v>
          </cell>
          <cell r="CB15">
            <v>368700</v>
          </cell>
          <cell r="CC15" t="str">
            <v>0.009134</v>
          </cell>
          <cell r="CD15" t="str">
            <v>昼</v>
          </cell>
          <cell r="CE15">
            <v>12</v>
          </cell>
          <cell r="CF15" t="str">
            <v>現地調査点検工（マンホール）</v>
          </cell>
          <cell r="CJ15" t="str">
            <v>ヵ所</v>
          </cell>
          <cell r="CK15" t="str">
            <v>13</v>
          </cell>
          <cell r="CL15">
            <v>7811</v>
          </cell>
          <cell r="CM15">
            <v>101543</v>
          </cell>
          <cell r="CN15" t="str">
            <v>0.011137</v>
          </cell>
          <cell r="CO15" t="str">
            <v>昼</v>
          </cell>
          <cell r="CP15">
            <v>12</v>
          </cell>
          <cell r="CQ15" t="str">
            <v>現地調査点検工（マンホール）</v>
          </cell>
          <cell r="CU15" t="str">
            <v>ヵ所</v>
          </cell>
          <cell r="CV15" t="str">
            <v>100</v>
          </cell>
          <cell r="CW15">
            <v>8113</v>
          </cell>
          <cell r="CX15">
            <v>811300</v>
          </cell>
          <cell r="CY15" t="str">
            <v>0.011114</v>
          </cell>
          <cell r="CZ15" t="str">
            <v>昼</v>
          </cell>
          <cell r="DA15">
            <v>12</v>
          </cell>
          <cell r="DB15" t="str">
            <v>現地調査点検工（マンホール）</v>
          </cell>
          <cell r="DF15" t="str">
            <v>ヵ所</v>
          </cell>
          <cell r="DG15" t="str">
            <v>80</v>
          </cell>
          <cell r="DH15">
            <v>7741</v>
          </cell>
          <cell r="DI15">
            <v>619280</v>
          </cell>
          <cell r="DJ15" t="str">
            <v>0.010358</v>
          </cell>
        </row>
        <row r="16">
          <cell r="F16">
            <v>13</v>
          </cell>
          <cell r="G16" t="str">
            <v>鉄蓋溶接工</v>
          </cell>
          <cell r="K16" t="str">
            <v>ヵ所</v>
          </cell>
          <cell r="L16" t="str">
            <v>5</v>
          </cell>
          <cell r="M16">
            <v>9719</v>
          </cell>
          <cell r="N16">
            <v>48595</v>
          </cell>
          <cell r="O16" t="str">
            <v>0.014105</v>
          </cell>
          <cell r="P16" t="str">
            <v>昼</v>
          </cell>
          <cell r="Q16">
            <v>13</v>
          </cell>
          <cell r="R16" t="str">
            <v>鉄蓋溶接工</v>
          </cell>
          <cell r="V16" t="str">
            <v>ヵ所</v>
          </cell>
          <cell r="W16" t="str">
            <v>5</v>
          </cell>
          <cell r="X16">
            <v>8697</v>
          </cell>
          <cell r="Y16">
            <v>43485</v>
          </cell>
          <cell r="Z16" t="str">
            <v>0.013538</v>
          </cell>
          <cell r="AA16" t="str">
            <v>昼</v>
          </cell>
          <cell r="AB16">
            <v>13</v>
          </cell>
          <cell r="AC16" t="str">
            <v>鉄蓋溶接工</v>
          </cell>
          <cell r="AG16" t="str">
            <v>ヵ所</v>
          </cell>
          <cell r="AH16" t="str">
            <v>3</v>
          </cell>
          <cell r="AI16">
            <v>9571</v>
          </cell>
          <cell r="AJ16">
            <v>28713</v>
          </cell>
          <cell r="AK16" t="str">
            <v>0.014299</v>
          </cell>
          <cell r="AL16" t="str">
            <v>昼</v>
          </cell>
          <cell r="AM16">
            <v>13</v>
          </cell>
          <cell r="AN16" t="str">
            <v>鉄蓋溶接工</v>
          </cell>
          <cell r="AR16" t="str">
            <v>ヵ所</v>
          </cell>
          <cell r="AS16" t="str">
            <v>2</v>
          </cell>
          <cell r="AT16">
            <v>8989</v>
          </cell>
          <cell r="AU16">
            <v>17978</v>
          </cell>
          <cell r="AV16" t="str">
            <v>0.013201</v>
          </cell>
          <cell r="AW16" t="str">
            <v>昼</v>
          </cell>
          <cell r="AX16">
            <v>13</v>
          </cell>
          <cell r="AY16" t="str">
            <v>鉄蓋溶接工</v>
          </cell>
          <cell r="BC16" t="str">
            <v>ヵ所</v>
          </cell>
          <cell r="BD16" t="str">
            <v>2</v>
          </cell>
          <cell r="BE16">
            <v>7749</v>
          </cell>
          <cell r="BF16">
            <v>15498</v>
          </cell>
          <cell r="BG16" t="str">
            <v>0.012072</v>
          </cell>
          <cell r="BH16" t="str">
            <v>昼</v>
          </cell>
          <cell r="BI16">
            <v>13</v>
          </cell>
          <cell r="BJ16" t="str">
            <v>鉄蓋溶接工</v>
          </cell>
          <cell r="BN16" t="str">
            <v>ヵ所</v>
          </cell>
          <cell r="BO16" t="str">
            <v>3</v>
          </cell>
          <cell r="BP16">
            <v>8360</v>
          </cell>
          <cell r="BQ16">
            <v>25080</v>
          </cell>
          <cell r="BR16" t="str">
            <v>0.012936</v>
          </cell>
          <cell r="BS16" t="str">
            <v>昼</v>
          </cell>
          <cell r="BT16">
            <v>13</v>
          </cell>
          <cell r="BU16" t="str">
            <v>鉄蓋溶接工</v>
          </cell>
          <cell r="BY16" t="str">
            <v>ヵ所</v>
          </cell>
          <cell r="BZ16" t="str">
            <v>3</v>
          </cell>
          <cell r="CA16">
            <v>8102</v>
          </cell>
          <cell r="CB16">
            <v>24306</v>
          </cell>
          <cell r="CC16" t="str">
            <v>0.012043</v>
          </cell>
          <cell r="CD16" t="str">
            <v>昼</v>
          </cell>
          <cell r="CE16">
            <v>13</v>
          </cell>
          <cell r="CF16" t="str">
            <v>鉄蓋溶接工</v>
          </cell>
          <cell r="CJ16" t="str">
            <v>ヵ所</v>
          </cell>
          <cell r="CK16" t="str">
            <v>3</v>
          </cell>
          <cell r="CL16">
            <v>10259</v>
          </cell>
          <cell r="CM16">
            <v>30777</v>
          </cell>
          <cell r="CN16" t="str">
            <v>0.014628</v>
          </cell>
          <cell r="CO16" t="str">
            <v>昼</v>
          </cell>
          <cell r="CP16">
            <v>13</v>
          </cell>
          <cell r="CQ16" t="str">
            <v>鉄蓋溶接工</v>
          </cell>
          <cell r="CU16" t="str">
            <v>ヵ所</v>
          </cell>
          <cell r="CV16" t="str">
            <v>3</v>
          </cell>
          <cell r="CW16">
            <v>10660</v>
          </cell>
          <cell r="CX16">
            <v>31980</v>
          </cell>
          <cell r="CY16" t="str">
            <v>0.014604</v>
          </cell>
          <cell r="CZ16" t="str">
            <v>昼</v>
          </cell>
          <cell r="DA16">
            <v>13</v>
          </cell>
          <cell r="DB16" t="str">
            <v>鉄蓋溶接工</v>
          </cell>
          <cell r="DF16" t="str">
            <v>ヵ所</v>
          </cell>
          <cell r="DG16" t="str">
            <v>5</v>
          </cell>
          <cell r="DH16">
            <v>10186</v>
          </cell>
          <cell r="DI16">
            <v>50930</v>
          </cell>
          <cell r="DJ16" t="str">
            <v>0.013629</v>
          </cell>
        </row>
        <row r="17">
          <cell r="F17">
            <v>14</v>
          </cell>
          <cell r="G17" t="str">
            <v>足掛金物補修工（W=400）</v>
          </cell>
          <cell r="K17" t="str">
            <v>ヵ所</v>
          </cell>
          <cell r="L17" t="str">
            <v>50</v>
          </cell>
          <cell r="M17">
            <v>16599</v>
          </cell>
          <cell r="N17">
            <v>829950</v>
          </cell>
          <cell r="O17" t="str">
            <v>0.024089</v>
          </cell>
          <cell r="P17" t="str">
            <v>昼</v>
          </cell>
          <cell r="Q17">
            <v>14</v>
          </cell>
          <cell r="R17" t="str">
            <v>足掛金物補修工（W=400）</v>
          </cell>
          <cell r="V17" t="str">
            <v>ヵ所</v>
          </cell>
          <cell r="W17" t="str">
            <v>50</v>
          </cell>
          <cell r="X17">
            <v>14895</v>
          </cell>
          <cell r="Y17">
            <v>744750</v>
          </cell>
          <cell r="Z17" t="str">
            <v>0.023185</v>
          </cell>
          <cell r="AA17" t="str">
            <v>昼</v>
          </cell>
          <cell r="AB17">
            <v>14</v>
          </cell>
          <cell r="AC17" t="str">
            <v>足掛金物補修工（W=400）</v>
          </cell>
          <cell r="AG17" t="str">
            <v>ヵ所</v>
          </cell>
          <cell r="AH17" t="str">
            <v>50</v>
          </cell>
          <cell r="AI17">
            <v>16423</v>
          </cell>
          <cell r="AJ17">
            <v>821150</v>
          </cell>
          <cell r="AK17" t="str">
            <v>0.024534</v>
          </cell>
          <cell r="AL17" t="str">
            <v>昼</v>
          </cell>
          <cell r="AM17">
            <v>14</v>
          </cell>
          <cell r="AN17" t="str">
            <v>足掛金物補修工（W=400）</v>
          </cell>
          <cell r="AR17" t="str">
            <v>ヵ所</v>
          </cell>
          <cell r="AS17" t="str">
            <v>50</v>
          </cell>
          <cell r="AT17">
            <v>15552</v>
          </cell>
          <cell r="AU17">
            <v>777600</v>
          </cell>
          <cell r="AV17" t="str">
            <v>0.022838</v>
          </cell>
          <cell r="AW17" t="str">
            <v>昼</v>
          </cell>
          <cell r="AX17">
            <v>14</v>
          </cell>
          <cell r="AY17" t="str">
            <v>足掛金物補修工（W=400）</v>
          </cell>
          <cell r="BC17" t="str">
            <v>ヵ所</v>
          </cell>
          <cell r="BD17" t="str">
            <v>50</v>
          </cell>
          <cell r="BE17">
            <v>13351</v>
          </cell>
          <cell r="BF17">
            <v>667550</v>
          </cell>
          <cell r="BG17" t="str">
            <v>0.020798</v>
          </cell>
          <cell r="BH17" t="str">
            <v>昼</v>
          </cell>
          <cell r="BI17">
            <v>14</v>
          </cell>
          <cell r="BJ17" t="str">
            <v>足掛金物補修工（W=400）</v>
          </cell>
          <cell r="BN17" t="str">
            <v>ヵ所</v>
          </cell>
          <cell r="BO17" t="str">
            <v>30</v>
          </cell>
          <cell r="BP17">
            <v>14379</v>
          </cell>
          <cell r="BQ17">
            <v>431370</v>
          </cell>
          <cell r="BR17" t="str">
            <v>0.022250</v>
          </cell>
          <cell r="BS17" t="str">
            <v>昼</v>
          </cell>
          <cell r="BT17">
            <v>14</v>
          </cell>
          <cell r="BU17" t="str">
            <v>足掛金物補修工（W=400）</v>
          </cell>
          <cell r="BY17" t="str">
            <v>ヵ所</v>
          </cell>
          <cell r="BZ17" t="str">
            <v>30</v>
          </cell>
          <cell r="CA17">
            <v>13958</v>
          </cell>
          <cell r="CB17">
            <v>418740</v>
          </cell>
          <cell r="CC17" t="str">
            <v>0.020748</v>
          </cell>
          <cell r="CD17" t="str">
            <v>昼</v>
          </cell>
          <cell r="CE17">
            <v>14</v>
          </cell>
          <cell r="CF17" t="str">
            <v>足掛金物補修工（W=400）</v>
          </cell>
          <cell r="CJ17" t="str">
            <v>ヵ所</v>
          </cell>
          <cell r="CK17" t="str">
            <v>30</v>
          </cell>
          <cell r="CL17">
            <v>17776</v>
          </cell>
          <cell r="CM17">
            <v>533280</v>
          </cell>
          <cell r="CN17" t="str">
            <v>0.025345</v>
          </cell>
          <cell r="CO17" t="str">
            <v>昼</v>
          </cell>
          <cell r="CP17">
            <v>14</v>
          </cell>
          <cell r="CQ17" t="str">
            <v>足掛金物補修工（W=400）</v>
          </cell>
          <cell r="CU17" t="str">
            <v>ヵ所</v>
          </cell>
          <cell r="CV17" t="str">
            <v>30</v>
          </cell>
          <cell r="CW17">
            <v>18444</v>
          </cell>
          <cell r="CX17">
            <v>553320</v>
          </cell>
          <cell r="CY17" t="str">
            <v>0.025266</v>
          </cell>
          <cell r="CZ17" t="str">
            <v>昼</v>
          </cell>
          <cell r="DA17">
            <v>14</v>
          </cell>
          <cell r="DB17" t="str">
            <v>足掛金物補修工（W=400）</v>
          </cell>
          <cell r="DF17" t="str">
            <v>ヵ所</v>
          </cell>
          <cell r="DG17" t="str">
            <v>30</v>
          </cell>
          <cell r="DH17">
            <v>17622</v>
          </cell>
          <cell r="DI17">
            <v>528660</v>
          </cell>
          <cell r="DJ17" t="str">
            <v>0.023578</v>
          </cell>
        </row>
        <row r="18">
          <cell r="F18">
            <v>15</v>
          </cell>
          <cell r="G18" t="str">
            <v>足掛金物補修工（W=150 継足管）</v>
          </cell>
          <cell r="K18" t="str">
            <v>ヵ所</v>
          </cell>
          <cell r="L18" t="str">
            <v>100</v>
          </cell>
          <cell r="M18">
            <v>16499</v>
          </cell>
          <cell r="N18">
            <v>1649900</v>
          </cell>
          <cell r="O18" t="str">
            <v>0.023944</v>
          </cell>
          <cell r="P18" t="str">
            <v>昼</v>
          </cell>
          <cell r="Q18">
            <v>15</v>
          </cell>
          <cell r="R18" t="str">
            <v>足掛金物補修工（W=150 継足管）</v>
          </cell>
          <cell r="V18" t="str">
            <v>ヵ所</v>
          </cell>
          <cell r="W18" t="str">
            <v>100</v>
          </cell>
          <cell r="X18">
            <v>14718</v>
          </cell>
          <cell r="Y18">
            <v>1471800</v>
          </cell>
          <cell r="Z18" t="str">
            <v>0.022909</v>
          </cell>
          <cell r="AA18" t="str">
            <v>昼</v>
          </cell>
          <cell r="AB18">
            <v>15</v>
          </cell>
          <cell r="AC18" t="str">
            <v>足掛金物補修工（W=150 継足管）</v>
          </cell>
          <cell r="AG18" t="str">
            <v>ヵ所</v>
          </cell>
          <cell r="AH18" t="str">
            <v>100</v>
          </cell>
          <cell r="AI18">
            <v>16229</v>
          </cell>
          <cell r="AJ18">
            <v>1622900</v>
          </cell>
          <cell r="AK18" t="str">
            <v>0.024244</v>
          </cell>
          <cell r="AL18" t="str">
            <v>昼</v>
          </cell>
          <cell r="AM18">
            <v>15</v>
          </cell>
          <cell r="AN18" t="str">
            <v>足掛金物補修工（W=150 継足管）</v>
          </cell>
          <cell r="AR18" t="str">
            <v>ヵ所</v>
          </cell>
          <cell r="AS18" t="str">
            <v>100</v>
          </cell>
          <cell r="AT18">
            <v>15372</v>
          </cell>
          <cell r="AU18">
            <v>1537200</v>
          </cell>
          <cell r="AV18" t="str">
            <v>0.022574</v>
          </cell>
          <cell r="AW18" t="str">
            <v>昼</v>
          </cell>
          <cell r="AX18">
            <v>15</v>
          </cell>
          <cell r="AY18" t="str">
            <v>足掛金物補修工（W=150 継足管）</v>
          </cell>
          <cell r="BC18" t="str">
            <v>ヵ所</v>
          </cell>
          <cell r="BD18" t="str">
            <v>100</v>
          </cell>
          <cell r="BE18">
            <v>13198</v>
          </cell>
          <cell r="BF18">
            <v>1319800</v>
          </cell>
          <cell r="BG18" t="str">
            <v>0.020559</v>
          </cell>
          <cell r="BH18" t="str">
            <v>昼</v>
          </cell>
          <cell r="BI18">
            <v>15</v>
          </cell>
          <cell r="BJ18" t="str">
            <v>足掛金物補修工（W=150 継足管）</v>
          </cell>
          <cell r="BN18" t="str">
            <v>ヵ所</v>
          </cell>
          <cell r="BO18" t="str">
            <v>40</v>
          </cell>
          <cell r="BP18">
            <v>14213</v>
          </cell>
          <cell r="BQ18">
            <v>568520</v>
          </cell>
          <cell r="BR18" t="str">
            <v>0.021992</v>
          </cell>
          <cell r="BS18" t="str">
            <v>昼</v>
          </cell>
          <cell r="BT18">
            <v>15</v>
          </cell>
          <cell r="BU18" t="str">
            <v>足掛金物補修工（W=150 継足管）</v>
          </cell>
          <cell r="BY18" t="str">
            <v>ヵ所</v>
          </cell>
          <cell r="BZ18" t="str">
            <v>40</v>
          </cell>
          <cell r="CA18">
            <v>13798</v>
          </cell>
          <cell r="CB18">
            <v>551920</v>
          </cell>
          <cell r="CC18" t="str">
            <v>0.020509</v>
          </cell>
          <cell r="CD18" t="str">
            <v>昼</v>
          </cell>
          <cell r="CE18">
            <v>15</v>
          </cell>
          <cell r="CF18" t="str">
            <v>足掛金物補修工（W=150 継足管）</v>
          </cell>
          <cell r="CJ18" t="str">
            <v>ヵ所</v>
          </cell>
          <cell r="CK18" t="str">
            <v>40</v>
          </cell>
          <cell r="CL18">
            <v>17574</v>
          </cell>
          <cell r="CM18">
            <v>702960</v>
          </cell>
          <cell r="CN18" t="str">
            <v>0.025056</v>
          </cell>
          <cell r="CO18" t="str">
            <v>昼</v>
          </cell>
          <cell r="CP18">
            <v>15</v>
          </cell>
          <cell r="CQ18" t="str">
            <v>足掛金物補修工（W=150 継足管）</v>
          </cell>
          <cell r="CU18" t="str">
            <v>ヵ所</v>
          </cell>
          <cell r="CV18" t="str">
            <v>40</v>
          </cell>
          <cell r="CW18">
            <v>18231</v>
          </cell>
          <cell r="CX18">
            <v>729240</v>
          </cell>
          <cell r="CY18" t="str">
            <v>0.024974</v>
          </cell>
          <cell r="CZ18" t="str">
            <v>昼</v>
          </cell>
          <cell r="DA18">
            <v>15</v>
          </cell>
          <cell r="DB18" t="str">
            <v>足掛金物補修工（W=150 継足管）</v>
          </cell>
          <cell r="DF18" t="str">
            <v>ヵ所</v>
          </cell>
          <cell r="DG18" t="str">
            <v>40</v>
          </cell>
          <cell r="DH18">
            <v>17418</v>
          </cell>
          <cell r="DI18">
            <v>696720</v>
          </cell>
          <cell r="DJ18" t="str">
            <v>0.023305</v>
          </cell>
        </row>
        <row r="19">
          <cell r="F19">
            <v>16</v>
          </cell>
          <cell r="G19" t="str">
            <v>足掛金物補修工（W=150 直壁）</v>
          </cell>
          <cell r="K19" t="str">
            <v>ヵ所</v>
          </cell>
          <cell r="L19" t="str">
            <v>50</v>
          </cell>
          <cell r="M19">
            <v>9229</v>
          </cell>
          <cell r="N19">
            <v>461450</v>
          </cell>
          <cell r="O19" t="str">
            <v>0.013394</v>
          </cell>
          <cell r="P19" t="str">
            <v>昼</v>
          </cell>
          <cell r="Q19">
            <v>16</v>
          </cell>
          <cell r="R19" t="str">
            <v>足掛金物補修工（W=150 直壁）</v>
          </cell>
          <cell r="V19" t="str">
            <v>ヵ所</v>
          </cell>
          <cell r="W19" t="str">
            <v>50</v>
          </cell>
          <cell r="X19">
            <v>8272</v>
          </cell>
          <cell r="Y19">
            <v>413600</v>
          </cell>
          <cell r="Z19" t="str">
            <v>0.012876</v>
          </cell>
          <cell r="AA19" t="str">
            <v>昼</v>
          </cell>
          <cell r="AB19">
            <v>16</v>
          </cell>
          <cell r="AC19" t="str">
            <v>足掛金物補修工（W=150 直壁）</v>
          </cell>
          <cell r="AG19" t="str">
            <v>ヵ所</v>
          </cell>
          <cell r="AH19" t="str">
            <v>50</v>
          </cell>
          <cell r="AI19">
            <v>9105</v>
          </cell>
          <cell r="AJ19">
            <v>455250</v>
          </cell>
          <cell r="AK19" t="str">
            <v>0.013602</v>
          </cell>
          <cell r="AL19" t="str">
            <v>昼</v>
          </cell>
          <cell r="AM19">
            <v>16</v>
          </cell>
          <cell r="AN19" t="str">
            <v>足掛金物補修工（W=150 直壁）</v>
          </cell>
          <cell r="AR19" t="str">
            <v>ヵ所</v>
          </cell>
          <cell r="AS19" t="str">
            <v>50</v>
          </cell>
          <cell r="AT19">
            <v>8621</v>
          </cell>
          <cell r="AU19">
            <v>431050</v>
          </cell>
          <cell r="AV19" t="str">
            <v>0.012660</v>
          </cell>
          <cell r="AW19" t="str">
            <v>昼</v>
          </cell>
          <cell r="AX19">
            <v>16</v>
          </cell>
          <cell r="AY19" t="str">
            <v>足掛金物補修工（W=150 直壁）</v>
          </cell>
          <cell r="BC19" t="str">
            <v>ヵ所</v>
          </cell>
          <cell r="BD19" t="str">
            <v>50</v>
          </cell>
          <cell r="BE19">
            <v>7412</v>
          </cell>
          <cell r="BF19">
            <v>370600</v>
          </cell>
          <cell r="BG19" t="str">
            <v>0.011547</v>
          </cell>
          <cell r="BH19" t="str">
            <v>昼</v>
          </cell>
          <cell r="BI19">
            <v>16</v>
          </cell>
          <cell r="BJ19" t="str">
            <v>足掛金物補修工（W=150 直壁）</v>
          </cell>
          <cell r="BN19" t="str">
            <v>ヵ所</v>
          </cell>
          <cell r="BO19" t="str">
            <v>24</v>
          </cell>
          <cell r="BP19">
            <v>7959</v>
          </cell>
          <cell r="BQ19">
            <v>191016</v>
          </cell>
          <cell r="BR19" t="str">
            <v>0.012315</v>
          </cell>
          <cell r="BS19" t="str">
            <v>昼</v>
          </cell>
          <cell r="BT19">
            <v>16</v>
          </cell>
          <cell r="BU19" t="str">
            <v>足掛金物補修工（W=150 直壁）</v>
          </cell>
          <cell r="BY19" t="str">
            <v>ヵ所</v>
          </cell>
          <cell r="BZ19" t="str">
            <v>23</v>
          </cell>
          <cell r="CA19">
            <v>7749</v>
          </cell>
          <cell r="CB19">
            <v>178227</v>
          </cell>
          <cell r="CC19" t="str">
            <v>0.011518</v>
          </cell>
          <cell r="CD19" t="str">
            <v>昼</v>
          </cell>
          <cell r="CE19">
            <v>16</v>
          </cell>
          <cell r="CF19" t="str">
            <v>足掛金物補修工（W=150 直壁）</v>
          </cell>
          <cell r="CJ19" t="str">
            <v>ヵ所</v>
          </cell>
          <cell r="CK19" t="str">
            <v>23</v>
          </cell>
          <cell r="CL19">
            <v>9853</v>
          </cell>
          <cell r="CM19">
            <v>226619</v>
          </cell>
          <cell r="CN19" t="str">
            <v>0.014048</v>
          </cell>
          <cell r="CO19" t="str">
            <v>昼</v>
          </cell>
          <cell r="CP19">
            <v>16</v>
          </cell>
          <cell r="CQ19" t="str">
            <v>足掛金物補修工（W=150 直壁）</v>
          </cell>
          <cell r="CU19" t="str">
            <v>ヵ所</v>
          </cell>
          <cell r="CV19" t="str">
            <v>24</v>
          </cell>
          <cell r="CW19">
            <v>10224</v>
          </cell>
          <cell r="CX19">
            <v>245376</v>
          </cell>
          <cell r="CY19" t="str">
            <v>0.014006</v>
          </cell>
          <cell r="CZ19" t="str">
            <v>昼</v>
          </cell>
          <cell r="DA19">
            <v>16</v>
          </cell>
          <cell r="DB19" t="str">
            <v>足掛金物補修工（W=150 直壁）</v>
          </cell>
          <cell r="DF19" t="str">
            <v>ヵ所</v>
          </cell>
          <cell r="DG19" t="str">
            <v>24</v>
          </cell>
          <cell r="DH19">
            <v>9768</v>
          </cell>
          <cell r="DI19">
            <v>234432</v>
          </cell>
          <cell r="DJ19" t="str">
            <v>0.013070</v>
          </cell>
        </row>
        <row r="20">
          <cell r="F20">
            <v>17</v>
          </cell>
          <cell r="G20" t="str">
            <v>断熱蓋設置・点検工</v>
          </cell>
          <cell r="K20" t="str">
            <v>ヵ所</v>
          </cell>
          <cell r="L20" t="str">
            <v>36</v>
          </cell>
          <cell r="M20">
            <v>3419</v>
          </cell>
          <cell r="N20">
            <v>123084</v>
          </cell>
          <cell r="O20" t="str">
            <v>0.004962</v>
          </cell>
          <cell r="P20" t="str">
            <v>昼</v>
          </cell>
          <cell r="Q20">
            <v>17</v>
          </cell>
          <cell r="R20" t="str">
            <v>断熱蓋設置・点検工</v>
          </cell>
          <cell r="V20" t="str">
            <v>ヵ所</v>
          </cell>
          <cell r="W20" t="str">
            <v>36</v>
          </cell>
          <cell r="X20">
            <v>3058</v>
          </cell>
          <cell r="Y20">
            <v>110088</v>
          </cell>
          <cell r="Z20" t="str">
            <v>0.004761</v>
          </cell>
          <cell r="AA20" t="str">
            <v>昼</v>
          </cell>
          <cell r="AB20">
            <v>17</v>
          </cell>
          <cell r="AC20" t="str">
            <v>断熱蓋設置・点検工</v>
          </cell>
          <cell r="AG20" t="str">
            <v>ヵ所</v>
          </cell>
          <cell r="AH20" t="str">
            <v>36</v>
          </cell>
          <cell r="AI20">
            <v>3371</v>
          </cell>
          <cell r="AJ20">
            <v>121356</v>
          </cell>
          <cell r="AK20" t="str">
            <v>0.005037</v>
          </cell>
          <cell r="AL20" t="str">
            <v>昼</v>
          </cell>
          <cell r="AM20">
            <v>17</v>
          </cell>
          <cell r="AN20" t="str">
            <v>断熱蓋設置・点検工</v>
          </cell>
          <cell r="AR20" t="str">
            <v>ヵ所</v>
          </cell>
          <cell r="AS20" t="str">
            <v>36</v>
          </cell>
          <cell r="AT20">
            <v>3191</v>
          </cell>
          <cell r="AU20">
            <v>114876</v>
          </cell>
          <cell r="AV20" t="str">
            <v>0.004686</v>
          </cell>
          <cell r="AW20" t="str">
            <v>昼</v>
          </cell>
          <cell r="AX20">
            <v>17</v>
          </cell>
          <cell r="AY20" t="str">
            <v>断熱蓋設置・点検工</v>
          </cell>
          <cell r="BC20" t="str">
            <v>ヵ所</v>
          </cell>
          <cell r="BD20" t="str">
            <v>36</v>
          </cell>
          <cell r="BE20">
            <v>2746</v>
          </cell>
          <cell r="BF20">
            <v>98856</v>
          </cell>
          <cell r="BG20" t="str">
            <v>0.004279</v>
          </cell>
          <cell r="BH20" t="str">
            <v>昼</v>
          </cell>
          <cell r="BI20">
            <v>17</v>
          </cell>
          <cell r="BJ20" t="str">
            <v>断熱蓋設置・点検工</v>
          </cell>
          <cell r="BN20" t="str">
            <v>ヵ所</v>
          </cell>
          <cell r="BO20" t="str">
            <v>38</v>
          </cell>
          <cell r="BP20">
            <v>2950</v>
          </cell>
          <cell r="BQ20">
            <v>112100</v>
          </cell>
          <cell r="BR20" t="str">
            <v>0.004566</v>
          </cell>
          <cell r="BS20" t="str">
            <v>昼</v>
          </cell>
          <cell r="BT20">
            <v>17</v>
          </cell>
          <cell r="BU20" t="str">
            <v>断熱蓋設置・点検工</v>
          </cell>
          <cell r="BY20" t="str">
            <v>ヵ所</v>
          </cell>
          <cell r="BZ20" t="str">
            <v>38</v>
          </cell>
          <cell r="CA20">
            <v>2871</v>
          </cell>
          <cell r="CB20">
            <v>109098</v>
          </cell>
          <cell r="CC20" t="str">
            <v>0.004268</v>
          </cell>
          <cell r="CD20" t="str">
            <v>昼</v>
          </cell>
          <cell r="CE20">
            <v>17</v>
          </cell>
          <cell r="CF20" t="str">
            <v>断熱蓋設置・点検工</v>
          </cell>
          <cell r="CJ20" t="str">
            <v>ヵ所</v>
          </cell>
          <cell r="CK20" t="str">
            <v>37</v>
          </cell>
          <cell r="CL20">
            <v>3646</v>
          </cell>
          <cell r="CM20">
            <v>134902</v>
          </cell>
          <cell r="CN20" t="str">
            <v>0.005199</v>
          </cell>
          <cell r="CO20" t="str">
            <v>昼</v>
          </cell>
          <cell r="CP20">
            <v>17</v>
          </cell>
          <cell r="CQ20" t="str">
            <v>断熱蓋設置・点検工</v>
          </cell>
          <cell r="CU20" t="str">
            <v>ヵ所</v>
          </cell>
          <cell r="CV20" t="str">
            <v>38</v>
          </cell>
          <cell r="CW20">
            <v>3784</v>
          </cell>
          <cell r="CX20">
            <v>143792</v>
          </cell>
          <cell r="CY20" t="str">
            <v>0.005184</v>
          </cell>
          <cell r="CZ20" t="str">
            <v>昼</v>
          </cell>
          <cell r="DA20">
            <v>17</v>
          </cell>
          <cell r="DB20" t="str">
            <v>断熱蓋設置・点検工</v>
          </cell>
          <cell r="DF20" t="str">
            <v>ヵ所</v>
          </cell>
          <cell r="DG20" t="str">
            <v>38</v>
          </cell>
          <cell r="DH20">
            <v>3615</v>
          </cell>
          <cell r="DI20">
            <v>137370</v>
          </cell>
          <cell r="DJ20" t="str">
            <v>0.004838</v>
          </cell>
        </row>
        <row r="21">
          <cell r="F21">
            <v>18</v>
          </cell>
          <cell r="G21" t="str">
            <v>光ケーブル点検工</v>
          </cell>
          <cell r="K21" t="str">
            <v>ヵ所</v>
          </cell>
          <cell r="L21" t="str">
            <v>0</v>
          </cell>
          <cell r="M21">
            <v>6609</v>
          </cell>
          <cell r="N21">
            <v>0</v>
          </cell>
          <cell r="O21" t="str">
            <v>0.009592</v>
          </cell>
          <cell r="P21" t="str">
            <v>昼</v>
          </cell>
          <cell r="Q21">
            <v>18</v>
          </cell>
          <cell r="R21" t="str">
            <v>光ケーブル点検工</v>
          </cell>
          <cell r="V21" t="str">
            <v>ヵ所</v>
          </cell>
          <cell r="W21" t="str">
            <v>140</v>
          </cell>
          <cell r="X21">
            <v>5913</v>
          </cell>
          <cell r="Y21">
            <v>827820</v>
          </cell>
          <cell r="Z21" t="str">
            <v>0.009205</v>
          </cell>
          <cell r="AA21" t="str">
            <v>昼</v>
          </cell>
          <cell r="AB21">
            <v>18</v>
          </cell>
          <cell r="AC21" t="str">
            <v>光ケーブル点検工</v>
          </cell>
          <cell r="AG21" t="str">
            <v>ヵ所</v>
          </cell>
          <cell r="AH21" t="str">
            <v>85</v>
          </cell>
          <cell r="AI21">
            <v>6510</v>
          </cell>
          <cell r="AJ21">
            <v>553350</v>
          </cell>
          <cell r="AK21" t="str">
            <v>0.009726</v>
          </cell>
          <cell r="AL21" t="str">
            <v>昼</v>
          </cell>
          <cell r="AM21">
            <v>18</v>
          </cell>
          <cell r="AN21" t="str">
            <v>光ケーブル点検工</v>
          </cell>
          <cell r="AR21" t="str">
            <v>ヵ所</v>
          </cell>
          <cell r="AS21" t="str">
            <v>13</v>
          </cell>
          <cell r="AT21">
            <v>6157</v>
          </cell>
          <cell r="AU21">
            <v>80041</v>
          </cell>
          <cell r="AV21" t="str">
            <v>0.009042</v>
          </cell>
          <cell r="AW21" t="str">
            <v>昼</v>
          </cell>
          <cell r="AX21">
            <v>18</v>
          </cell>
          <cell r="AY21" t="str">
            <v>光ケーブル点検工</v>
          </cell>
          <cell r="BC21" t="str">
            <v>ヵ所</v>
          </cell>
          <cell r="BD21" t="str">
            <v>49</v>
          </cell>
          <cell r="BE21">
            <v>5286</v>
          </cell>
          <cell r="BF21">
            <v>259014</v>
          </cell>
          <cell r="BG21" t="str">
            <v>0.008235</v>
          </cell>
          <cell r="BH21" t="str">
            <v>昼</v>
          </cell>
          <cell r="BI21">
            <v>18</v>
          </cell>
          <cell r="BJ21" t="str">
            <v>光ケーブル点検工</v>
          </cell>
          <cell r="BN21" t="str">
            <v>ヵ所</v>
          </cell>
          <cell r="BO21" t="str">
            <v>133</v>
          </cell>
          <cell r="BP21">
            <v>5684</v>
          </cell>
          <cell r="BQ21">
            <v>755972</v>
          </cell>
          <cell r="BR21" t="str">
            <v>0.008796</v>
          </cell>
          <cell r="BS21" t="str">
            <v>昼</v>
          </cell>
          <cell r="BT21">
            <v>18</v>
          </cell>
          <cell r="BU21" t="str">
            <v>光ケーブル点検工</v>
          </cell>
          <cell r="BY21" t="str">
            <v>ヵ所</v>
          </cell>
          <cell r="BZ21" t="str">
            <v>31</v>
          </cell>
          <cell r="CA21">
            <v>5526</v>
          </cell>
          <cell r="CB21">
            <v>171306</v>
          </cell>
          <cell r="CC21" t="str">
            <v>0.008215</v>
          </cell>
          <cell r="CD21" t="str">
            <v>昼</v>
          </cell>
          <cell r="CE21">
            <v>18</v>
          </cell>
          <cell r="CF21" t="str">
            <v>光ケーブル点検工</v>
          </cell>
          <cell r="CJ21" t="str">
            <v>ヵ所</v>
          </cell>
          <cell r="CK21" t="str">
            <v>0</v>
          </cell>
          <cell r="CL21">
            <v>7039</v>
          </cell>
          <cell r="CM21">
            <v>0</v>
          </cell>
          <cell r="CN21" t="str">
            <v>0.010036</v>
          </cell>
          <cell r="CO21" t="str">
            <v>昼</v>
          </cell>
          <cell r="CP21">
            <v>18</v>
          </cell>
          <cell r="CQ21" t="str">
            <v>光ケーブル点検工</v>
          </cell>
          <cell r="CU21" t="str">
            <v>ヵ所</v>
          </cell>
          <cell r="CV21" t="str">
            <v>0</v>
          </cell>
          <cell r="CW21">
            <v>7302</v>
          </cell>
          <cell r="CX21">
            <v>0</v>
          </cell>
          <cell r="CY21" t="str">
            <v>0.010004</v>
          </cell>
          <cell r="CZ21" t="str">
            <v>昼</v>
          </cell>
          <cell r="DA21">
            <v>18</v>
          </cell>
          <cell r="DB21" t="str">
            <v>光ケーブル点検工</v>
          </cell>
          <cell r="DF21" t="str">
            <v>ヵ所</v>
          </cell>
          <cell r="DG21" t="str">
            <v>0</v>
          </cell>
          <cell r="DH21">
            <v>6976</v>
          </cell>
          <cell r="DI21">
            <v>0</v>
          </cell>
          <cell r="DJ21" t="str">
            <v>0.009335</v>
          </cell>
        </row>
        <row r="22">
          <cell r="F22">
            <v>19</v>
          </cell>
          <cell r="G22" t="str">
            <v>特殊マンホール・吐口点検工</v>
          </cell>
          <cell r="K22" t="str">
            <v>ヵ所</v>
          </cell>
          <cell r="L22" t="str">
            <v>125</v>
          </cell>
          <cell r="M22">
            <v>4929</v>
          </cell>
          <cell r="N22">
            <v>616125</v>
          </cell>
          <cell r="O22" t="str">
            <v>0.007154</v>
          </cell>
          <cell r="P22" t="str">
            <v>昼</v>
          </cell>
          <cell r="Q22">
            <v>19</v>
          </cell>
          <cell r="R22" t="str">
            <v>特殊マンホール・吐口点検工</v>
          </cell>
          <cell r="V22" t="str">
            <v>ヵ所</v>
          </cell>
          <cell r="W22" t="str">
            <v>50</v>
          </cell>
          <cell r="X22">
            <v>4406</v>
          </cell>
          <cell r="Y22">
            <v>220300</v>
          </cell>
          <cell r="Z22" t="str">
            <v>0.006858</v>
          </cell>
          <cell r="AA22" t="str">
            <v>昼</v>
          </cell>
          <cell r="AB22">
            <v>19</v>
          </cell>
          <cell r="AC22" t="str">
            <v>特殊マンホール・吐口点検工</v>
          </cell>
          <cell r="AG22" t="str">
            <v>ヵ所</v>
          </cell>
          <cell r="AH22" t="str">
            <v>150</v>
          </cell>
          <cell r="AI22">
            <v>4858</v>
          </cell>
          <cell r="AJ22">
            <v>728700</v>
          </cell>
          <cell r="AK22" t="str">
            <v>0.007258</v>
          </cell>
          <cell r="AL22" t="str">
            <v>昼</v>
          </cell>
          <cell r="AM22">
            <v>19</v>
          </cell>
          <cell r="AN22" t="str">
            <v>特殊マンホール・吐口点検工</v>
          </cell>
          <cell r="AR22" t="str">
            <v>ヵ所</v>
          </cell>
          <cell r="AS22" t="str">
            <v>100</v>
          </cell>
          <cell r="AT22">
            <v>4593</v>
          </cell>
          <cell r="AU22">
            <v>459300</v>
          </cell>
          <cell r="AV22" t="str">
            <v>0.006745</v>
          </cell>
          <cell r="AW22" t="str">
            <v>昼</v>
          </cell>
          <cell r="AX22">
            <v>19</v>
          </cell>
          <cell r="AY22" t="str">
            <v>特殊マンホール・吐口点検工</v>
          </cell>
          <cell r="BC22" t="str">
            <v>ヵ所</v>
          </cell>
          <cell r="BD22" t="str">
            <v>40</v>
          </cell>
          <cell r="BE22">
            <v>3944</v>
          </cell>
          <cell r="BF22">
            <v>157760</v>
          </cell>
          <cell r="BG22" t="str">
            <v>0.006144</v>
          </cell>
          <cell r="BH22" t="str">
            <v>昼</v>
          </cell>
          <cell r="BI22">
            <v>19</v>
          </cell>
          <cell r="BJ22" t="str">
            <v>特殊マンホール・吐口点検工</v>
          </cell>
          <cell r="BN22" t="str">
            <v>ヵ所</v>
          </cell>
          <cell r="BO22" t="str">
            <v>120</v>
          </cell>
          <cell r="BP22">
            <v>4238</v>
          </cell>
          <cell r="BQ22">
            <v>508560</v>
          </cell>
          <cell r="BR22" t="str">
            <v>0.006558</v>
          </cell>
          <cell r="BS22" t="str">
            <v>昼</v>
          </cell>
          <cell r="BT22">
            <v>19</v>
          </cell>
          <cell r="BU22" t="str">
            <v>特殊マンホール・吐口点検工</v>
          </cell>
          <cell r="BY22" t="str">
            <v>ヵ所</v>
          </cell>
          <cell r="BZ22" t="str">
            <v>65</v>
          </cell>
          <cell r="CA22">
            <v>4123</v>
          </cell>
          <cell r="CB22">
            <v>267995</v>
          </cell>
          <cell r="CC22" t="str">
            <v>0.006129</v>
          </cell>
          <cell r="CD22" t="str">
            <v>昼</v>
          </cell>
          <cell r="CE22">
            <v>19</v>
          </cell>
          <cell r="CF22" t="str">
            <v>特殊マンホール・吐口点検工</v>
          </cell>
          <cell r="CJ22" t="str">
            <v>ヵ所</v>
          </cell>
          <cell r="CK22" t="str">
            <v>80</v>
          </cell>
          <cell r="CL22">
            <v>5241</v>
          </cell>
          <cell r="CM22">
            <v>419280</v>
          </cell>
          <cell r="CN22" t="str">
            <v>0.007473</v>
          </cell>
          <cell r="CO22" t="str">
            <v>昼</v>
          </cell>
          <cell r="CP22">
            <v>19</v>
          </cell>
          <cell r="CQ22" t="str">
            <v>特殊マンホール・吐口点検工</v>
          </cell>
          <cell r="CU22" t="str">
            <v>ヵ所</v>
          </cell>
          <cell r="CV22" t="str">
            <v>210</v>
          </cell>
          <cell r="CW22">
            <v>5447</v>
          </cell>
          <cell r="CX22">
            <v>1143870</v>
          </cell>
          <cell r="CY22" t="str">
            <v>0.007463</v>
          </cell>
          <cell r="CZ22" t="str">
            <v>昼</v>
          </cell>
          <cell r="DA22">
            <v>19</v>
          </cell>
          <cell r="DB22" t="str">
            <v>特殊マンホール・吐口点検工</v>
          </cell>
          <cell r="DF22" t="str">
            <v>ヵ所</v>
          </cell>
          <cell r="DG22" t="str">
            <v>250</v>
          </cell>
          <cell r="DH22">
            <v>5194</v>
          </cell>
          <cell r="DI22">
            <v>1298500</v>
          </cell>
          <cell r="DJ22" t="str">
            <v>0.006950</v>
          </cell>
        </row>
        <row r="23">
          <cell r="F23">
            <v>20</v>
          </cell>
          <cell r="G23" t="str">
            <v>特殊マンホール・吐口清掃工</v>
          </cell>
          <cell r="K23" t="str">
            <v>ヵ所</v>
          </cell>
          <cell r="L23" t="str">
            <v>35</v>
          </cell>
          <cell r="M23">
            <v>3669</v>
          </cell>
          <cell r="N23">
            <v>128415</v>
          </cell>
          <cell r="O23" t="str">
            <v>0.005325</v>
          </cell>
          <cell r="P23" t="str">
            <v>昼</v>
          </cell>
          <cell r="Q23">
            <v>20</v>
          </cell>
          <cell r="R23" t="str">
            <v>特殊マンホール・吐口清掃工</v>
          </cell>
          <cell r="V23" t="str">
            <v>ヵ所</v>
          </cell>
          <cell r="W23" t="str">
            <v>20</v>
          </cell>
          <cell r="X23">
            <v>3280</v>
          </cell>
          <cell r="Y23">
            <v>65600</v>
          </cell>
          <cell r="Z23" t="str">
            <v>0.005106</v>
          </cell>
          <cell r="AA23" t="str">
            <v>昼</v>
          </cell>
          <cell r="AB23">
            <v>20</v>
          </cell>
          <cell r="AC23" t="str">
            <v>特殊マンホール・吐口清掃工</v>
          </cell>
          <cell r="AG23" t="str">
            <v>ヵ所</v>
          </cell>
          <cell r="AH23" t="str">
            <v>50</v>
          </cell>
          <cell r="AI23">
            <v>3614</v>
          </cell>
          <cell r="AJ23">
            <v>180700</v>
          </cell>
          <cell r="AK23" t="str">
            <v>0.005400</v>
          </cell>
          <cell r="AL23" t="str">
            <v>昼</v>
          </cell>
          <cell r="AM23">
            <v>20</v>
          </cell>
          <cell r="AN23" t="str">
            <v>特殊マンホール・吐口清掃工</v>
          </cell>
          <cell r="AR23" t="str">
            <v>ヵ所</v>
          </cell>
          <cell r="AS23" t="str">
            <v>25</v>
          </cell>
          <cell r="AT23">
            <v>3424</v>
          </cell>
          <cell r="AU23">
            <v>85600</v>
          </cell>
          <cell r="AV23" t="str">
            <v>0.005029</v>
          </cell>
          <cell r="AW23" t="str">
            <v>昼</v>
          </cell>
          <cell r="AX23">
            <v>20</v>
          </cell>
          <cell r="AY23" t="str">
            <v>特殊マンホール・吐口清掃工</v>
          </cell>
          <cell r="BC23" t="str">
            <v>ヵ所</v>
          </cell>
          <cell r="BD23" t="str">
            <v>10</v>
          </cell>
          <cell r="BE23">
            <v>2946</v>
          </cell>
          <cell r="BF23">
            <v>29460</v>
          </cell>
          <cell r="BG23" t="str">
            <v>0.004590</v>
          </cell>
          <cell r="BH23" t="str">
            <v>昼</v>
          </cell>
          <cell r="BI23">
            <v>20</v>
          </cell>
          <cell r="BJ23" t="str">
            <v>特殊マンホール・吐口清掃工</v>
          </cell>
          <cell r="BN23" t="str">
            <v>ヵ所</v>
          </cell>
          <cell r="BO23" t="str">
            <v>4</v>
          </cell>
          <cell r="BP23">
            <v>3160</v>
          </cell>
          <cell r="BQ23">
            <v>12640</v>
          </cell>
          <cell r="BR23" t="str">
            <v>0.004890</v>
          </cell>
          <cell r="BS23" t="str">
            <v>昼</v>
          </cell>
          <cell r="BT23">
            <v>20</v>
          </cell>
          <cell r="BU23" t="str">
            <v>特殊マンホール・吐口清掃工</v>
          </cell>
          <cell r="BY23" t="str">
            <v>ヵ所</v>
          </cell>
          <cell r="BZ23" t="str">
            <v>3</v>
          </cell>
          <cell r="CA23">
            <v>3079</v>
          </cell>
          <cell r="CB23">
            <v>9237</v>
          </cell>
          <cell r="CC23" t="str">
            <v>0.004578</v>
          </cell>
          <cell r="CD23" t="str">
            <v>昼</v>
          </cell>
          <cell r="CE23">
            <v>20</v>
          </cell>
          <cell r="CF23" t="str">
            <v>特殊マンホール・吐口清掃工</v>
          </cell>
          <cell r="CJ23" t="str">
            <v>ヵ所</v>
          </cell>
          <cell r="CK23" t="str">
            <v>2</v>
          </cell>
          <cell r="CL23">
            <v>3910</v>
          </cell>
          <cell r="CM23">
            <v>7820</v>
          </cell>
          <cell r="CN23" t="str">
            <v>0.005576</v>
          </cell>
          <cell r="CO23" t="str">
            <v>昼</v>
          </cell>
          <cell r="CP23">
            <v>20</v>
          </cell>
          <cell r="CQ23" t="str">
            <v>特殊マンホール・吐口清掃工</v>
          </cell>
          <cell r="CU23" t="str">
            <v>ヵ所</v>
          </cell>
          <cell r="CV23" t="str">
            <v>6</v>
          </cell>
          <cell r="CW23">
            <v>4061</v>
          </cell>
          <cell r="CX23">
            <v>24366</v>
          </cell>
          <cell r="CY23" t="str">
            <v>0.005564</v>
          </cell>
          <cell r="CZ23" t="str">
            <v>昼</v>
          </cell>
          <cell r="DA23">
            <v>20</v>
          </cell>
          <cell r="DB23" t="str">
            <v>特殊マンホール・吐口清掃工</v>
          </cell>
          <cell r="DF23" t="str">
            <v>ヵ所</v>
          </cell>
          <cell r="DG23" t="str">
            <v>35</v>
          </cell>
          <cell r="DH23">
            <v>3880</v>
          </cell>
          <cell r="DI23">
            <v>135800</v>
          </cell>
          <cell r="DJ23" t="str">
            <v>0.005192</v>
          </cell>
        </row>
        <row r="24">
          <cell r="F24">
            <v>21</v>
          </cell>
          <cell r="G24" t="str">
            <v>合流改善施設点検工</v>
          </cell>
          <cell r="K24" t="str">
            <v>ヵ所</v>
          </cell>
          <cell r="L24" t="str">
            <v>24</v>
          </cell>
          <cell r="M24">
            <v>5129</v>
          </cell>
          <cell r="N24">
            <v>123096</v>
          </cell>
          <cell r="O24" t="str">
            <v>0.007444</v>
          </cell>
          <cell r="P24" t="str">
            <v>昼</v>
          </cell>
          <cell r="Q24">
            <v>21</v>
          </cell>
          <cell r="R24" t="str">
            <v>合流改善施設点検工</v>
          </cell>
          <cell r="V24" t="str">
            <v>ヵ所</v>
          </cell>
          <cell r="W24" t="str">
            <v>0</v>
          </cell>
          <cell r="X24">
            <v>4592</v>
          </cell>
          <cell r="Y24">
            <v>0</v>
          </cell>
          <cell r="Z24" t="str">
            <v>0.007148</v>
          </cell>
          <cell r="AA24" t="str">
            <v>昼</v>
          </cell>
          <cell r="AB24">
            <v>21</v>
          </cell>
          <cell r="AC24" t="str">
            <v>合流改善施設点検工</v>
          </cell>
          <cell r="AG24" t="str">
            <v>ヵ所</v>
          </cell>
          <cell r="AH24" t="str">
            <v>22</v>
          </cell>
          <cell r="AI24">
            <v>5062</v>
          </cell>
          <cell r="AJ24">
            <v>111364</v>
          </cell>
          <cell r="AK24" t="str">
            <v>0.007563</v>
          </cell>
          <cell r="AL24" t="str">
            <v>昼</v>
          </cell>
          <cell r="AM24">
            <v>21</v>
          </cell>
          <cell r="AN24" t="str">
            <v>合流改善施設点検工</v>
          </cell>
          <cell r="AR24" t="str">
            <v>ヵ所</v>
          </cell>
          <cell r="AS24" t="str">
            <v>56</v>
          </cell>
          <cell r="AT24">
            <v>4782</v>
          </cell>
          <cell r="AU24">
            <v>267792</v>
          </cell>
          <cell r="AV24" t="str">
            <v>0.007023</v>
          </cell>
          <cell r="AW24" t="str">
            <v>昼</v>
          </cell>
          <cell r="AX24">
            <v>21</v>
          </cell>
          <cell r="AY24" t="str">
            <v>合流改善施設点検工</v>
          </cell>
          <cell r="BC24" t="str">
            <v>ヵ所</v>
          </cell>
          <cell r="BD24" t="str">
            <v>29</v>
          </cell>
          <cell r="BE24">
            <v>4113</v>
          </cell>
          <cell r="BF24">
            <v>119277</v>
          </cell>
          <cell r="BG24" t="str">
            <v>0.006407</v>
          </cell>
          <cell r="BH24" t="str">
            <v>昼</v>
          </cell>
          <cell r="BI24">
            <v>21</v>
          </cell>
          <cell r="BJ24" t="str">
            <v>合流改善施設点検工</v>
          </cell>
          <cell r="BN24" t="str">
            <v>ヵ所</v>
          </cell>
          <cell r="BO24" t="str">
            <v>8</v>
          </cell>
          <cell r="BP24">
            <v>4422</v>
          </cell>
          <cell r="BQ24">
            <v>35376</v>
          </cell>
          <cell r="BR24" t="str">
            <v>0.006843</v>
          </cell>
          <cell r="BS24" t="str">
            <v>昼</v>
          </cell>
          <cell r="BT24">
            <v>21</v>
          </cell>
          <cell r="BU24" t="str">
            <v>合流改善施設点検工</v>
          </cell>
          <cell r="BY24" t="str">
            <v>ヵ所</v>
          </cell>
          <cell r="BZ24" t="str">
            <v>0</v>
          </cell>
          <cell r="CA24">
            <v>4299</v>
          </cell>
          <cell r="CB24">
            <v>0</v>
          </cell>
          <cell r="CC24" t="str">
            <v>0.006391</v>
          </cell>
          <cell r="CD24" t="str">
            <v>昼</v>
          </cell>
          <cell r="CE24">
            <v>21</v>
          </cell>
          <cell r="CF24" t="str">
            <v>合流改善施設点検工</v>
          </cell>
          <cell r="CJ24" t="str">
            <v>ヵ所</v>
          </cell>
          <cell r="CK24" t="str">
            <v>0</v>
          </cell>
          <cell r="CL24">
            <v>5465</v>
          </cell>
          <cell r="CM24">
            <v>0</v>
          </cell>
          <cell r="CN24" t="str">
            <v>0.007792</v>
          </cell>
          <cell r="CO24" t="str">
            <v>昼</v>
          </cell>
          <cell r="CP24">
            <v>21</v>
          </cell>
          <cell r="CQ24" t="str">
            <v>合流改善施設点検工</v>
          </cell>
          <cell r="CU24" t="str">
            <v>ヵ所</v>
          </cell>
          <cell r="CV24" t="str">
            <v>3</v>
          </cell>
          <cell r="CW24">
            <v>5671</v>
          </cell>
          <cell r="CX24">
            <v>17013</v>
          </cell>
          <cell r="CY24" t="str">
            <v>0.007769</v>
          </cell>
          <cell r="CZ24" t="str">
            <v>昼</v>
          </cell>
          <cell r="DA24">
            <v>21</v>
          </cell>
          <cell r="DB24" t="str">
            <v>合流改善施設点検工</v>
          </cell>
          <cell r="DF24" t="str">
            <v>ヵ所</v>
          </cell>
          <cell r="DG24" t="str">
            <v>0</v>
          </cell>
          <cell r="DH24">
            <v>5418</v>
          </cell>
          <cell r="DI24">
            <v>0</v>
          </cell>
          <cell r="DJ24" t="str">
            <v>0.007250</v>
          </cell>
        </row>
        <row r="25">
          <cell r="F25">
            <v>22</v>
          </cell>
          <cell r="G25" t="str">
            <v>合流改善施設（ネット式）清掃工</v>
          </cell>
          <cell r="K25" t="str">
            <v>枚</v>
          </cell>
          <cell r="L25" t="str">
            <v>168</v>
          </cell>
          <cell r="M25">
            <v>549</v>
          </cell>
          <cell r="N25">
            <v>92232</v>
          </cell>
          <cell r="O25" t="str">
            <v>0.000798</v>
          </cell>
          <cell r="P25" t="str">
            <v>昼</v>
          </cell>
          <cell r="Q25">
            <v>22</v>
          </cell>
          <cell r="R25" t="str">
            <v>合流改善施設（ネット式）清掃工</v>
          </cell>
          <cell r="V25" t="str">
            <v>枚</v>
          </cell>
          <cell r="W25" t="str">
            <v>0</v>
          </cell>
          <cell r="X25">
            <v>487</v>
          </cell>
          <cell r="Y25">
            <v>0</v>
          </cell>
          <cell r="Z25" t="str">
            <v>0.000759</v>
          </cell>
          <cell r="AA25" t="str">
            <v>昼</v>
          </cell>
          <cell r="AB25">
            <v>22</v>
          </cell>
          <cell r="AC25" t="str">
            <v>合流改善施設（ネット式）清掃工</v>
          </cell>
          <cell r="AG25" t="str">
            <v>枚</v>
          </cell>
          <cell r="AH25" t="str">
            <v>251</v>
          </cell>
          <cell r="AI25">
            <v>543</v>
          </cell>
          <cell r="AJ25">
            <v>136293</v>
          </cell>
          <cell r="AK25" t="str">
            <v>0.000812</v>
          </cell>
          <cell r="AL25" t="str">
            <v>昼</v>
          </cell>
          <cell r="AM25">
            <v>22</v>
          </cell>
          <cell r="AN25" t="str">
            <v>合流改善施設（ネット式）清掃工</v>
          </cell>
          <cell r="AR25" t="str">
            <v>枚</v>
          </cell>
          <cell r="AS25" t="str">
            <v>225</v>
          </cell>
          <cell r="AT25">
            <v>512</v>
          </cell>
          <cell r="AU25">
            <v>115200</v>
          </cell>
          <cell r="AV25" t="str">
            <v>0.000752</v>
          </cell>
          <cell r="AW25" t="str">
            <v>昼</v>
          </cell>
          <cell r="AX25">
            <v>22</v>
          </cell>
          <cell r="AY25" t="str">
            <v>合流改善施設（ネット式）清掃工</v>
          </cell>
          <cell r="BC25" t="str">
            <v>枚</v>
          </cell>
          <cell r="BD25" t="str">
            <v>0</v>
          </cell>
          <cell r="BE25">
            <v>437</v>
          </cell>
          <cell r="BF25">
            <v>0</v>
          </cell>
          <cell r="BG25" t="str">
            <v>0.000681</v>
          </cell>
          <cell r="BH25" t="str">
            <v>昼</v>
          </cell>
          <cell r="BI25">
            <v>22</v>
          </cell>
          <cell r="BJ25" t="str">
            <v>合流改善施設（ネット式）清掃工</v>
          </cell>
          <cell r="BN25" t="str">
            <v>枚</v>
          </cell>
          <cell r="BO25" t="str">
            <v>336</v>
          </cell>
          <cell r="BP25">
            <v>476</v>
          </cell>
          <cell r="BQ25">
            <v>159936</v>
          </cell>
          <cell r="BR25" t="str">
            <v>0.000737</v>
          </cell>
          <cell r="BS25" t="str">
            <v>昼</v>
          </cell>
          <cell r="BT25">
            <v>22</v>
          </cell>
          <cell r="BU25" t="str">
            <v>合流改善施設（ネット式）清掃工</v>
          </cell>
          <cell r="BY25" t="str">
            <v>枚</v>
          </cell>
          <cell r="BZ25" t="str">
            <v>0</v>
          </cell>
          <cell r="CA25">
            <v>456</v>
          </cell>
          <cell r="CB25">
            <v>0</v>
          </cell>
          <cell r="CC25" t="str">
            <v>0.000679</v>
          </cell>
          <cell r="CD25" t="str">
            <v>昼</v>
          </cell>
          <cell r="CE25">
            <v>22</v>
          </cell>
          <cell r="CF25" t="str">
            <v>合流改善施設（ネット式）清掃工</v>
          </cell>
          <cell r="CJ25" t="str">
            <v>枚</v>
          </cell>
          <cell r="CK25" t="str">
            <v>0</v>
          </cell>
          <cell r="CL25">
            <v>589</v>
          </cell>
          <cell r="CM25">
            <v>0</v>
          </cell>
          <cell r="CN25" t="str">
            <v>0.000840</v>
          </cell>
          <cell r="CO25" t="str">
            <v>昼</v>
          </cell>
          <cell r="CP25">
            <v>22</v>
          </cell>
          <cell r="CQ25" t="str">
            <v>合流改善施設（ネット式）清掃工</v>
          </cell>
          <cell r="CU25" t="str">
            <v>枚</v>
          </cell>
          <cell r="CV25" t="str">
            <v>168</v>
          </cell>
          <cell r="CW25">
            <v>607</v>
          </cell>
          <cell r="CX25">
            <v>101976</v>
          </cell>
          <cell r="CY25" t="str">
            <v>0.000832</v>
          </cell>
          <cell r="CZ25" t="str">
            <v>昼</v>
          </cell>
          <cell r="DA25">
            <v>22</v>
          </cell>
          <cell r="DB25" t="str">
            <v>合流改善施設（ネット式）清掃工</v>
          </cell>
          <cell r="DF25" t="str">
            <v>枚</v>
          </cell>
          <cell r="DG25" t="str">
            <v>0</v>
          </cell>
          <cell r="DH25">
            <v>579</v>
          </cell>
          <cell r="DI25">
            <v>0</v>
          </cell>
          <cell r="DJ25" t="str">
            <v>0.000776</v>
          </cell>
        </row>
        <row r="26">
          <cell r="F26">
            <v>23</v>
          </cell>
          <cell r="G26" t="str">
            <v>合流改善施設（ブラシ・機械式）清掃工</v>
          </cell>
          <cell r="K26" t="str">
            <v>ヵ所</v>
          </cell>
          <cell r="L26" t="str">
            <v>9</v>
          </cell>
          <cell r="M26">
            <v>4699</v>
          </cell>
          <cell r="N26">
            <v>42291</v>
          </cell>
          <cell r="O26" t="str">
            <v>0.006820</v>
          </cell>
          <cell r="P26" t="str">
            <v>昼</v>
          </cell>
          <cell r="Q26">
            <v>23</v>
          </cell>
          <cell r="R26" t="str">
            <v>合流改善施設（ブラシ・機械式）清掃工</v>
          </cell>
          <cell r="V26" t="str">
            <v>ヵ所</v>
          </cell>
          <cell r="W26" t="str">
            <v>0</v>
          </cell>
          <cell r="X26">
            <v>4202</v>
          </cell>
          <cell r="Y26">
            <v>0</v>
          </cell>
          <cell r="Z26" t="str">
            <v>0.006541</v>
          </cell>
          <cell r="AA26" t="str">
            <v>昼</v>
          </cell>
          <cell r="AB26">
            <v>23</v>
          </cell>
          <cell r="AC26" t="str">
            <v>合流改善施設（ブラシ・機械式）清掃工</v>
          </cell>
          <cell r="AG26" t="str">
            <v>ヵ所</v>
          </cell>
          <cell r="AH26" t="str">
            <v>0</v>
          </cell>
          <cell r="AI26">
            <v>4634</v>
          </cell>
          <cell r="AJ26">
            <v>0</v>
          </cell>
          <cell r="AK26" t="str">
            <v>0.006924</v>
          </cell>
          <cell r="AL26" t="str">
            <v>昼</v>
          </cell>
          <cell r="AM26">
            <v>23</v>
          </cell>
          <cell r="AN26" t="str">
            <v>合流改善施設（ブラシ・機械式）清掃工</v>
          </cell>
          <cell r="AR26" t="str">
            <v>ヵ所</v>
          </cell>
          <cell r="AS26" t="str">
            <v>36</v>
          </cell>
          <cell r="AT26">
            <v>4387</v>
          </cell>
          <cell r="AU26">
            <v>157932</v>
          </cell>
          <cell r="AV26" t="str">
            <v>0.006442</v>
          </cell>
          <cell r="AW26" t="str">
            <v>昼</v>
          </cell>
          <cell r="AX26">
            <v>23</v>
          </cell>
          <cell r="AY26" t="str">
            <v>合流改善施設（ブラシ・機械式）清掃工</v>
          </cell>
          <cell r="BC26" t="str">
            <v>ヵ所</v>
          </cell>
          <cell r="BD26" t="str">
            <v>4</v>
          </cell>
          <cell r="BE26">
            <v>3775</v>
          </cell>
          <cell r="BF26">
            <v>15100</v>
          </cell>
          <cell r="BG26" t="str">
            <v>0.005881</v>
          </cell>
          <cell r="BH26" t="str">
            <v>昼</v>
          </cell>
          <cell r="BI26">
            <v>23</v>
          </cell>
          <cell r="BJ26" t="str">
            <v>合流改善施設（ブラシ・機械式）清掃工</v>
          </cell>
          <cell r="BN26" t="str">
            <v>ヵ所</v>
          </cell>
          <cell r="BO26" t="str">
            <v>0</v>
          </cell>
          <cell r="BP26">
            <v>4054</v>
          </cell>
          <cell r="BQ26">
            <v>0</v>
          </cell>
          <cell r="BR26" t="str">
            <v>0.006274</v>
          </cell>
          <cell r="BS26" t="str">
            <v>昼</v>
          </cell>
          <cell r="BT26">
            <v>23</v>
          </cell>
          <cell r="BU26" t="str">
            <v>合流改善施設（ブラシ・機械式）清掃工</v>
          </cell>
          <cell r="BY26" t="str">
            <v>ヵ所</v>
          </cell>
          <cell r="BZ26" t="str">
            <v>0</v>
          </cell>
          <cell r="CA26">
            <v>3938</v>
          </cell>
          <cell r="CB26">
            <v>0</v>
          </cell>
          <cell r="CC26" t="str">
            <v>0.005854</v>
          </cell>
          <cell r="CD26" t="str">
            <v>昼</v>
          </cell>
          <cell r="CE26">
            <v>23</v>
          </cell>
          <cell r="CF26" t="str">
            <v>合流改善施設（ブラシ・機械式）清掃工</v>
          </cell>
          <cell r="CJ26" t="str">
            <v>ヵ所</v>
          </cell>
          <cell r="CK26" t="str">
            <v>0</v>
          </cell>
          <cell r="CL26">
            <v>5017</v>
          </cell>
          <cell r="CM26">
            <v>0</v>
          </cell>
          <cell r="CN26" t="str">
            <v>0.007154</v>
          </cell>
          <cell r="CO26" t="str">
            <v>昼</v>
          </cell>
          <cell r="CP26">
            <v>23</v>
          </cell>
          <cell r="CQ26" t="str">
            <v>合流改善施設（ブラシ・機械式）清掃工</v>
          </cell>
          <cell r="CU26" t="str">
            <v>ヵ所</v>
          </cell>
          <cell r="CV26" t="str">
            <v>1</v>
          </cell>
          <cell r="CW26">
            <v>5202</v>
          </cell>
          <cell r="CX26">
            <v>5202</v>
          </cell>
          <cell r="CY26" t="str">
            <v>0.007127</v>
          </cell>
          <cell r="CZ26" t="str">
            <v>昼</v>
          </cell>
          <cell r="DA26">
            <v>23</v>
          </cell>
          <cell r="DB26" t="str">
            <v>合流改善施設（ブラシ・機械式）清掃工</v>
          </cell>
          <cell r="DF26" t="str">
            <v>ヵ所</v>
          </cell>
          <cell r="DG26" t="str">
            <v>0</v>
          </cell>
          <cell r="DH26">
            <v>4970</v>
          </cell>
          <cell r="DI26">
            <v>0</v>
          </cell>
          <cell r="DJ26" t="str">
            <v>0.006651</v>
          </cell>
        </row>
        <row r="27">
          <cell r="F27">
            <v>24</v>
          </cell>
          <cell r="G27" t="str">
            <v>合流改善施設（水面制御式）清掃工</v>
          </cell>
          <cell r="K27" t="str">
            <v>ヵ所</v>
          </cell>
          <cell r="L27" t="str">
            <v>6</v>
          </cell>
          <cell r="M27">
            <v>2299</v>
          </cell>
          <cell r="N27">
            <v>13794</v>
          </cell>
          <cell r="O27" t="str">
            <v>0.003337</v>
          </cell>
          <cell r="P27" t="str">
            <v>昼</v>
          </cell>
          <cell r="Q27">
            <v>24</v>
          </cell>
          <cell r="R27" t="str">
            <v>合流改善施設（水面制御式）清掃工</v>
          </cell>
          <cell r="V27" t="str">
            <v>ヵ所</v>
          </cell>
          <cell r="W27" t="str">
            <v>0</v>
          </cell>
          <cell r="X27">
            <v>2056</v>
          </cell>
          <cell r="Y27">
            <v>0</v>
          </cell>
          <cell r="Z27" t="str">
            <v>0.003201</v>
          </cell>
          <cell r="AA27" t="str">
            <v>昼</v>
          </cell>
          <cell r="AB27">
            <v>24</v>
          </cell>
          <cell r="AC27" t="str">
            <v>合流改善施設（水面制御式）清掃工</v>
          </cell>
          <cell r="AG27" t="str">
            <v>ヵ所</v>
          </cell>
          <cell r="AH27" t="str">
            <v>3</v>
          </cell>
          <cell r="AI27">
            <v>2263</v>
          </cell>
          <cell r="AJ27">
            <v>6789</v>
          </cell>
          <cell r="AK27" t="str">
            <v>0.003382</v>
          </cell>
          <cell r="AL27" t="str">
            <v>昼</v>
          </cell>
          <cell r="AM27">
            <v>24</v>
          </cell>
          <cell r="AN27" t="str">
            <v>合流改善施設（水面制御式）清掃工</v>
          </cell>
          <cell r="AR27" t="str">
            <v>ヵ所</v>
          </cell>
          <cell r="AS27" t="str">
            <v>1</v>
          </cell>
          <cell r="AT27">
            <v>2139</v>
          </cell>
          <cell r="AU27">
            <v>2139</v>
          </cell>
          <cell r="AV27" t="str">
            <v>0.003141</v>
          </cell>
          <cell r="AW27" t="str">
            <v>昼</v>
          </cell>
          <cell r="AX27">
            <v>24</v>
          </cell>
          <cell r="AY27" t="str">
            <v>合流改善施設（水面制御式）清掃工</v>
          </cell>
          <cell r="BC27" t="str">
            <v>ヵ所</v>
          </cell>
          <cell r="BD27" t="str">
            <v>1</v>
          </cell>
          <cell r="BE27">
            <v>1841</v>
          </cell>
          <cell r="BF27">
            <v>1841</v>
          </cell>
          <cell r="BG27" t="str">
            <v>0.002868</v>
          </cell>
          <cell r="BH27" t="str">
            <v>昼</v>
          </cell>
          <cell r="BI27">
            <v>24</v>
          </cell>
          <cell r="BJ27" t="str">
            <v>合流改善施設（水面制御式）清掃工</v>
          </cell>
          <cell r="BN27" t="str">
            <v>ヵ所</v>
          </cell>
          <cell r="BO27" t="str">
            <v>4</v>
          </cell>
          <cell r="BP27">
            <v>1980</v>
          </cell>
          <cell r="BQ27">
            <v>7920</v>
          </cell>
          <cell r="BR27" t="str">
            <v>0.003065</v>
          </cell>
          <cell r="BS27" t="str">
            <v>昼</v>
          </cell>
          <cell r="BT27">
            <v>24</v>
          </cell>
          <cell r="BU27" t="str">
            <v>合流改善施設（水面制御式）清掃工</v>
          </cell>
          <cell r="BY27" t="str">
            <v>ヵ所</v>
          </cell>
          <cell r="BZ27" t="str">
            <v>0</v>
          </cell>
          <cell r="CA27">
            <v>1924</v>
          </cell>
          <cell r="CB27">
            <v>0</v>
          </cell>
          <cell r="CC27" t="str">
            <v>0.002861</v>
          </cell>
          <cell r="CD27" t="str">
            <v>昼</v>
          </cell>
          <cell r="CE27">
            <v>24</v>
          </cell>
          <cell r="CF27" t="str">
            <v>合流改善施設（水面制御式）清掃工</v>
          </cell>
          <cell r="CJ27" t="str">
            <v>ヵ所</v>
          </cell>
          <cell r="CK27" t="str">
            <v>0</v>
          </cell>
          <cell r="CL27">
            <v>2447</v>
          </cell>
          <cell r="CM27">
            <v>0</v>
          </cell>
          <cell r="CN27" t="str">
            <v>0.003490</v>
          </cell>
          <cell r="CO27" t="str">
            <v>昼</v>
          </cell>
          <cell r="CP27">
            <v>24</v>
          </cell>
          <cell r="CQ27" t="str">
            <v>合流改善施設（水面制御式）清掃工</v>
          </cell>
          <cell r="CU27" t="str">
            <v>ヵ所</v>
          </cell>
          <cell r="CV27" t="str">
            <v>0</v>
          </cell>
          <cell r="CW27">
            <v>2547</v>
          </cell>
          <cell r="CX27">
            <v>0</v>
          </cell>
          <cell r="CY27" t="str">
            <v>0.003490</v>
          </cell>
          <cell r="CZ27" t="str">
            <v>昼</v>
          </cell>
          <cell r="DA27">
            <v>24</v>
          </cell>
          <cell r="DB27" t="str">
            <v>合流改善施設（水面制御式）清掃工</v>
          </cell>
          <cell r="DF27" t="str">
            <v>ヵ所</v>
          </cell>
          <cell r="DG27" t="str">
            <v>0</v>
          </cell>
          <cell r="DH27">
            <v>2423</v>
          </cell>
          <cell r="DI27">
            <v>0</v>
          </cell>
          <cell r="DJ27" t="str">
            <v>0.003243</v>
          </cell>
        </row>
        <row r="28">
          <cell r="F28">
            <v>25</v>
          </cell>
          <cell r="G28" t="str">
            <v>オイルフェンス設置撤去工</v>
          </cell>
          <cell r="K28" t="str">
            <v>ヵ所</v>
          </cell>
          <cell r="L28" t="str">
            <v>5</v>
          </cell>
          <cell r="M28">
            <v>29699</v>
          </cell>
          <cell r="N28">
            <v>148495</v>
          </cell>
          <cell r="O28" t="str">
            <v>0.043099</v>
          </cell>
          <cell r="P28" t="str">
            <v>昼</v>
          </cell>
          <cell r="Q28">
            <v>25</v>
          </cell>
          <cell r="R28" t="str">
            <v>オイルフェンス設置撤去工</v>
          </cell>
          <cell r="V28" t="str">
            <v>ヵ所</v>
          </cell>
          <cell r="W28" t="str">
            <v>5</v>
          </cell>
          <cell r="X28">
            <v>26599</v>
          </cell>
          <cell r="Y28">
            <v>132995</v>
          </cell>
          <cell r="Z28" t="str">
            <v>0.041402</v>
          </cell>
          <cell r="AA28" t="str">
            <v>昼</v>
          </cell>
          <cell r="AB28">
            <v>25</v>
          </cell>
          <cell r="AC28" t="str">
            <v>オイルフェンス設置撤去工</v>
          </cell>
          <cell r="AG28" t="str">
            <v>ヵ所</v>
          </cell>
          <cell r="AH28" t="str">
            <v>3</v>
          </cell>
          <cell r="AI28">
            <v>29251</v>
          </cell>
          <cell r="AJ28">
            <v>87753</v>
          </cell>
          <cell r="AK28" t="str">
            <v>0.043697</v>
          </cell>
          <cell r="AL28" t="str">
            <v>昼</v>
          </cell>
          <cell r="AM28">
            <v>25</v>
          </cell>
          <cell r="AN28" t="str">
            <v>オイルフェンス設置撤去工</v>
          </cell>
          <cell r="AR28" t="str">
            <v>ヵ所</v>
          </cell>
          <cell r="AS28" t="str">
            <v>2</v>
          </cell>
          <cell r="AT28">
            <v>27779</v>
          </cell>
          <cell r="AU28">
            <v>55558</v>
          </cell>
          <cell r="AV28" t="str">
            <v>0.040792</v>
          </cell>
          <cell r="AW28" t="str">
            <v>昼</v>
          </cell>
          <cell r="AX28">
            <v>25</v>
          </cell>
          <cell r="AY28" t="str">
            <v>オイルフェンス設置撤去工</v>
          </cell>
          <cell r="BC28" t="str">
            <v>ヵ所</v>
          </cell>
          <cell r="BD28" t="str">
            <v>2</v>
          </cell>
          <cell r="BE28">
            <v>23864</v>
          </cell>
          <cell r="BF28">
            <v>47728</v>
          </cell>
          <cell r="BG28" t="str">
            <v>0.037175</v>
          </cell>
          <cell r="BH28" t="str">
            <v>昼</v>
          </cell>
          <cell r="BI28">
            <v>25</v>
          </cell>
          <cell r="BJ28" t="str">
            <v>オイルフェンス設置撤去工</v>
          </cell>
          <cell r="BN28" t="str">
            <v>ヵ所</v>
          </cell>
          <cell r="BO28" t="str">
            <v>5</v>
          </cell>
          <cell r="BP28">
            <v>25584</v>
          </cell>
          <cell r="BQ28">
            <v>127920</v>
          </cell>
          <cell r="BR28" t="str">
            <v>0.039586</v>
          </cell>
          <cell r="BS28" t="str">
            <v>昼</v>
          </cell>
          <cell r="BT28">
            <v>25</v>
          </cell>
          <cell r="BU28" t="str">
            <v>オイルフェンス設置撤去工</v>
          </cell>
          <cell r="BY28" t="str">
            <v>ヵ所</v>
          </cell>
          <cell r="BZ28" t="str">
            <v>5</v>
          </cell>
          <cell r="CA28">
            <v>24949</v>
          </cell>
          <cell r="CB28">
            <v>124745</v>
          </cell>
          <cell r="CC28" t="str">
            <v>0.037084</v>
          </cell>
          <cell r="CD28" t="str">
            <v>昼</v>
          </cell>
          <cell r="CE28">
            <v>25</v>
          </cell>
          <cell r="CF28" t="str">
            <v>オイルフェンス設置撤去工</v>
          </cell>
          <cell r="CJ28" t="str">
            <v>ヵ所</v>
          </cell>
          <cell r="CK28" t="str">
            <v>3</v>
          </cell>
          <cell r="CL28">
            <v>31795</v>
          </cell>
          <cell r="CM28">
            <v>95385</v>
          </cell>
          <cell r="CN28" t="str">
            <v>0.045332</v>
          </cell>
          <cell r="CO28" t="str">
            <v>昼</v>
          </cell>
          <cell r="CP28">
            <v>25</v>
          </cell>
          <cell r="CQ28" t="str">
            <v>オイルフェンス設置撤去工</v>
          </cell>
          <cell r="CU28" t="str">
            <v>ヵ所</v>
          </cell>
          <cell r="CV28" t="str">
            <v>5</v>
          </cell>
          <cell r="CW28">
            <v>32944</v>
          </cell>
          <cell r="CX28">
            <v>164720</v>
          </cell>
          <cell r="CY28" t="str">
            <v>0.045129</v>
          </cell>
          <cell r="CZ28" t="str">
            <v>昼</v>
          </cell>
          <cell r="DA28">
            <v>25</v>
          </cell>
          <cell r="DB28" t="str">
            <v>オイルフェンス設置撤去工</v>
          </cell>
          <cell r="DF28" t="str">
            <v>ヵ所</v>
          </cell>
          <cell r="DG28" t="str">
            <v>5</v>
          </cell>
          <cell r="DH28">
            <v>31476</v>
          </cell>
          <cell r="DI28">
            <v>157380</v>
          </cell>
          <cell r="DJ28" t="str">
            <v>0.042114</v>
          </cell>
        </row>
        <row r="29">
          <cell r="F29">
            <v>26</v>
          </cell>
          <cell r="G29" t="str">
            <v>硫化水素測定工</v>
          </cell>
          <cell r="K29" t="str">
            <v>ヵ所</v>
          </cell>
          <cell r="L29" t="str">
            <v>100</v>
          </cell>
          <cell r="M29">
            <v>21799</v>
          </cell>
          <cell r="N29">
            <v>2179900</v>
          </cell>
          <cell r="O29" t="str">
            <v>0.031635</v>
          </cell>
          <cell r="P29" t="str">
            <v>昼</v>
          </cell>
          <cell r="Q29">
            <v>26</v>
          </cell>
          <cell r="R29" t="str">
            <v>硫化水素測定工</v>
          </cell>
          <cell r="V29" t="str">
            <v>ヵ所</v>
          </cell>
          <cell r="W29" t="str">
            <v>2</v>
          </cell>
          <cell r="X29">
            <v>19506</v>
          </cell>
          <cell r="Y29">
            <v>39012</v>
          </cell>
          <cell r="Z29" t="str">
            <v>0.030361</v>
          </cell>
          <cell r="AA29" t="str">
            <v>昼</v>
          </cell>
          <cell r="AB29">
            <v>26</v>
          </cell>
          <cell r="AC29" t="str">
            <v>硫化水素測定工</v>
          </cell>
          <cell r="AG29" t="str">
            <v>ヵ所</v>
          </cell>
          <cell r="AH29" t="str">
            <v>5</v>
          </cell>
          <cell r="AI29">
            <v>21476</v>
          </cell>
          <cell r="AJ29">
            <v>107380</v>
          </cell>
          <cell r="AK29" t="str">
            <v>0.032083</v>
          </cell>
          <cell r="AL29" t="str">
            <v>昼</v>
          </cell>
          <cell r="AM29">
            <v>26</v>
          </cell>
          <cell r="AN29" t="str">
            <v>硫化水素測定工</v>
          </cell>
          <cell r="AR29" t="str">
            <v>ヵ所</v>
          </cell>
          <cell r="AS29" t="str">
            <v>2</v>
          </cell>
          <cell r="AT29">
            <v>20227</v>
          </cell>
          <cell r="AU29">
            <v>40454</v>
          </cell>
          <cell r="AV29" t="str">
            <v>0.029702</v>
          </cell>
          <cell r="AW29" t="str">
            <v>昼</v>
          </cell>
          <cell r="AX29">
            <v>26</v>
          </cell>
          <cell r="AY29" t="str">
            <v>硫化水素測定工</v>
          </cell>
          <cell r="BC29" t="str">
            <v>ヵ所</v>
          </cell>
          <cell r="BD29" t="str">
            <v>3</v>
          </cell>
          <cell r="BE29">
            <v>17418</v>
          </cell>
          <cell r="BF29">
            <v>52254</v>
          </cell>
          <cell r="BG29" t="str">
            <v>0.027134</v>
          </cell>
          <cell r="BH29" t="str">
            <v>昼</v>
          </cell>
          <cell r="BI29">
            <v>26</v>
          </cell>
          <cell r="BJ29" t="str">
            <v>硫化水素測定工</v>
          </cell>
          <cell r="BN29" t="str">
            <v>ヵ所</v>
          </cell>
          <cell r="BO29" t="str">
            <v>3</v>
          </cell>
          <cell r="BP29">
            <v>18728</v>
          </cell>
          <cell r="BQ29">
            <v>56184</v>
          </cell>
          <cell r="BR29" t="str">
            <v>0.028978</v>
          </cell>
          <cell r="BS29" t="str">
            <v>昼</v>
          </cell>
          <cell r="BT29">
            <v>26</v>
          </cell>
          <cell r="BU29" t="str">
            <v>硫化水素測定工</v>
          </cell>
          <cell r="BY29" t="str">
            <v>ヵ所</v>
          </cell>
          <cell r="BZ29" t="str">
            <v>1</v>
          </cell>
          <cell r="CA29">
            <v>18210</v>
          </cell>
          <cell r="CB29">
            <v>18210</v>
          </cell>
          <cell r="CC29" t="str">
            <v>0.027068</v>
          </cell>
          <cell r="CD29" t="str">
            <v>昼</v>
          </cell>
          <cell r="CE29">
            <v>26</v>
          </cell>
          <cell r="CF29" t="str">
            <v>硫化水素測定工</v>
          </cell>
          <cell r="CJ29" t="str">
            <v>ヵ所</v>
          </cell>
          <cell r="CK29" t="str">
            <v>1</v>
          </cell>
          <cell r="CL29">
            <v>23160</v>
          </cell>
          <cell r="CM29">
            <v>23160</v>
          </cell>
          <cell r="CN29" t="str">
            <v>0.033021</v>
          </cell>
          <cell r="CO29" t="str">
            <v>昼</v>
          </cell>
          <cell r="CP29">
            <v>26</v>
          </cell>
          <cell r="CQ29" t="str">
            <v>硫化水素測定工</v>
          </cell>
          <cell r="CU29" t="str">
            <v>ヵ所</v>
          </cell>
          <cell r="CV29" t="str">
            <v>1</v>
          </cell>
          <cell r="CW29">
            <v>24095</v>
          </cell>
          <cell r="CX29">
            <v>24095</v>
          </cell>
          <cell r="CY29" t="str">
            <v>0.033007</v>
          </cell>
          <cell r="CZ29" t="str">
            <v>昼</v>
          </cell>
          <cell r="DA29">
            <v>26</v>
          </cell>
          <cell r="DB29" t="str">
            <v>硫化水素測定工</v>
          </cell>
          <cell r="DF29" t="str">
            <v>ヵ所</v>
          </cell>
          <cell r="DG29" t="str">
            <v>1</v>
          </cell>
          <cell r="DH29">
            <v>22919</v>
          </cell>
          <cell r="DI29">
            <v>22919</v>
          </cell>
          <cell r="DJ29" t="str">
            <v>0.030665</v>
          </cell>
        </row>
        <row r="30">
          <cell r="F30">
            <v>27</v>
          </cell>
          <cell r="G30" t="str">
            <v>人孔巡視調査工</v>
          </cell>
          <cell r="K30" t="str">
            <v>ヵ所</v>
          </cell>
          <cell r="L30" t="str">
            <v>2448</v>
          </cell>
          <cell r="M30">
            <v>2319</v>
          </cell>
          <cell r="N30">
            <v>5676912</v>
          </cell>
          <cell r="O30" t="str">
            <v>0.003366</v>
          </cell>
          <cell r="P30" t="str">
            <v>昼</v>
          </cell>
          <cell r="Q30">
            <v>27</v>
          </cell>
          <cell r="R30" t="str">
            <v>人孔巡視調査工</v>
          </cell>
          <cell r="V30" t="str">
            <v>ヵ所</v>
          </cell>
          <cell r="W30" t="str">
            <v>4081</v>
          </cell>
          <cell r="X30">
            <v>2074</v>
          </cell>
          <cell r="Y30">
            <v>8463994</v>
          </cell>
          <cell r="Z30" t="str">
            <v>0.003229</v>
          </cell>
          <cell r="AA30" t="str">
            <v>昼</v>
          </cell>
          <cell r="AB30">
            <v>27</v>
          </cell>
          <cell r="AC30" t="str">
            <v>人孔巡視調査工</v>
          </cell>
          <cell r="AG30" t="str">
            <v>ヵ所</v>
          </cell>
          <cell r="AH30" t="str">
            <v>3207</v>
          </cell>
          <cell r="AI30">
            <v>2283</v>
          </cell>
          <cell r="AJ30">
            <v>7321581</v>
          </cell>
          <cell r="AK30" t="str">
            <v>0.003411</v>
          </cell>
          <cell r="AL30" t="str">
            <v>昼</v>
          </cell>
          <cell r="AM30">
            <v>27</v>
          </cell>
          <cell r="AN30" t="str">
            <v>人孔巡視調査工</v>
          </cell>
          <cell r="AR30" t="str">
            <v>ヵ所</v>
          </cell>
          <cell r="AS30" t="str">
            <v>3430</v>
          </cell>
          <cell r="AT30">
            <v>2157</v>
          </cell>
          <cell r="AU30">
            <v>7398510</v>
          </cell>
          <cell r="AV30" t="str">
            <v>0.003168</v>
          </cell>
          <cell r="AW30" t="str">
            <v>昼</v>
          </cell>
          <cell r="AX30">
            <v>27</v>
          </cell>
          <cell r="AY30" t="str">
            <v>人孔巡視調査工</v>
          </cell>
          <cell r="BC30" t="str">
            <v>ヵ所</v>
          </cell>
          <cell r="BD30" t="str">
            <v>2510</v>
          </cell>
          <cell r="BE30">
            <v>1848</v>
          </cell>
          <cell r="BF30">
            <v>4638480</v>
          </cell>
          <cell r="BG30" t="str">
            <v>0.002880</v>
          </cell>
          <cell r="BH30" t="str">
            <v>昼</v>
          </cell>
          <cell r="BI30">
            <v>27</v>
          </cell>
          <cell r="BJ30" t="str">
            <v>人孔巡視調査工</v>
          </cell>
          <cell r="BN30" t="str">
            <v>ヵ所</v>
          </cell>
          <cell r="BO30" t="str">
            <v>3284</v>
          </cell>
          <cell r="BP30">
            <v>1989</v>
          </cell>
          <cell r="BQ30">
            <v>6531876</v>
          </cell>
          <cell r="BR30" t="str">
            <v>0.003078</v>
          </cell>
          <cell r="BS30" t="str">
            <v>昼</v>
          </cell>
          <cell r="BT30">
            <v>27</v>
          </cell>
          <cell r="BU30" t="str">
            <v>人孔巡視調査工</v>
          </cell>
          <cell r="BY30" t="str">
            <v>ヵ所</v>
          </cell>
          <cell r="BZ30" t="str">
            <v>3388</v>
          </cell>
          <cell r="CA30">
            <v>1932</v>
          </cell>
          <cell r="CB30">
            <v>6545616</v>
          </cell>
          <cell r="CC30" t="str">
            <v>0.002873</v>
          </cell>
          <cell r="CD30" t="str">
            <v>昼</v>
          </cell>
          <cell r="CE30">
            <v>27</v>
          </cell>
          <cell r="CF30" t="str">
            <v>人孔巡視調査工</v>
          </cell>
          <cell r="CJ30" t="str">
            <v>ヵ所</v>
          </cell>
          <cell r="CK30" t="str">
            <v>4060</v>
          </cell>
          <cell r="CL30">
            <v>2468</v>
          </cell>
          <cell r="CM30">
            <v>10020080</v>
          </cell>
          <cell r="CN30" t="str">
            <v>0.003519</v>
          </cell>
          <cell r="CO30" t="str">
            <v>昼</v>
          </cell>
          <cell r="CP30">
            <v>27</v>
          </cell>
          <cell r="CQ30" t="str">
            <v>人孔巡視調査工</v>
          </cell>
          <cell r="CU30" t="str">
            <v>ヵ所</v>
          </cell>
          <cell r="CV30" t="str">
            <v>3878</v>
          </cell>
          <cell r="CW30">
            <v>2558</v>
          </cell>
          <cell r="CX30">
            <v>9919924</v>
          </cell>
          <cell r="CY30" t="str">
            <v>0.003505</v>
          </cell>
          <cell r="CZ30" t="str">
            <v>昼</v>
          </cell>
          <cell r="DA30">
            <v>27</v>
          </cell>
          <cell r="DB30" t="str">
            <v>人孔巡視調査工</v>
          </cell>
          <cell r="DF30" t="str">
            <v>ヵ所</v>
          </cell>
          <cell r="DG30" t="str">
            <v>5839</v>
          </cell>
          <cell r="DH30">
            <v>2444</v>
          </cell>
          <cell r="DI30">
            <v>14270516</v>
          </cell>
          <cell r="DJ30" t="str">
            <v>0.003271</v>
          </cell>
        </row>
        <row r="31">
          <cell r="F31">
            <v>28</v>
          </cell>
          <cell r="G31" t="str">
            <v>本管潜行目視調査工</v>
          </cell>
          <cell r="K31" t="str">
            <v>m</v>
          </cell>
          <cell r="L31" t="str">
            <v>500.0</v>
          </cell>
          <cell r="M31">
            <v>469</v>
          </cell>
          <cell r="N31">
            <v>234500</v>
          </cell>
          <cell r="O31" t="str">
            <v>0.000682</v>
          </cell>
          <cell r="P31" t="str">
            <v>昼</v>
          </cell>
          <cell r="Q31">
            <v>28</v>
          </cell>
          <cell r="R31" t="str">
            <v>本管潜行目視調査工</v>
          </cell>
          <cell r="V31" t="str">
            <v>m</v>
          </cell>
          <cell r="W31" t="str">
            <v>350.0</v>
          </cell>
          <cell r="X31">
            <v>416</v>
          </cell>
          <cell r="Y31">
            <v>145600</v>
          </cell>
          <cell r="Z31" t="str">
            <v>0.000648</v>
          </cell>
          <cell r="AA31" t="str">
            <v>昼</v>
          </cell>
          <cell r="AB31">
            <v>28</v>
          </cell>
          <cell r="AC31" t="str">
            <v>本管潜行目視調査工</v>
          </cell>
          <cell r="AG31" t="str">
            <v>m</v>
          </cell>
          <cell r="AH31" t="str">
            <v>400.0</v>
          </cell>
          <cell r="AI31">
            <v>465</v>
          </cell>
          <cell r="AJ31">
            <v>186000</v>
          </cell>
          <cell r="AK31" t="str">
            <v>0.000696</v>
          </cell>
          <cell r="AL31" t="str">
            <v>昼</v>
          </cell>
          <cell r="AM31">
            <v>28</v>
          </cell>
          <cell r="AN31" t="str">
            <v>本管潜行目視調査工</v>
          </cell>
          <cell r="AR31" t="str">
            <v>m</v>
          </cell>
          <cell r="AS31" t="str">
            <v>350.0</v>
          </cell>
          <cell r="AT31">
            <v>439</v>
          </cell>
          <cell r="AU31">
            <v>153650</v>
          </cell>
          <cell r="AV31" t="str">
            <v>0.000646</v>
          </cell>
          <cell r="AW31" t="str">
            <v>昼</v>
          </cell>
          <cell r="AX31">
            <v>28</v>
          </cell>
          <cell r="AY31" t="str">
            <v>本管潜行目視調査工</v>
          </cell>
          <cell r="BC31" t="str">
            <v>m</v>
          </cell>
          <cell r="BD31" t="str">
            <v>300.0</v>
          </cell>
          <cell r="BE31">
            <v>375</v>
          </cell>
          <cell r="BF31">
            <v>112500</v>
          </cell>
          <cell r="BG31" t="str">
            <v>0.000585</v>
          </cell>
          <cell r="BH31" t="str">
            <v>昼</v>
          </cell>
          <cell r="BI31">
            <v>28</v>
          </cell>
          <cell r="BJ31" t="str">
            <v>本管潜行目視調査工</v>
          </cell>
          <cell r="BN31" t="str">
            <v>m</v>
          </cell>
          <cell r="BO31" t="str">
            <v>150.0</v>
          </cell>
          <cell r="BP31">
            <v>400</v>
          </cell>
          <cell r="BQ31">
            <v>60000</v>
          </cell>
          <cell r="BR31" t="str">
            <v>0.000620</v>
          </cell>
          <cell r="BS31" t="str">
            <v>昼</v>
          </cell>
          <cell r="BT31">
            <v>28</v>
          </cell>
          <cell r="BU31" t="str">
            <v>本管潜行目視調査工</v>
          </cell>
          <cell r="BY31" t="str">
            <v>m</v>
          </cell>
          <cell r="BZ31" t="str">
            <v>130.0</v>
          </cell>
          <cell r="CA31">
            <v>392</v>
          </cell>
          <cell r="CB31">
            <v>50960</v>
          </cell>
          <cell r="CC31" t="str">
            <v>0.000584</v>
          </cell>
          <cell r="CD31" t="str">
            <v>昼</v>
          </cell>
          <cell r="CE31">
            <v>28</v>
          </cell>
          <cell r="CF31" t="str">
            <v>本管潜行目視調査工</v>
          </cell>
          <cell r="CJ31" t="str">
            <v>m</v>
          </cell>
          <cell r="CK31" t="str">
            <v>30.0</v>
          </cell>
          <cell r="CL31">
            <v>497</v>
          </cell>
          <cell r="CM31">
            <v>14910</v>
          </cell>
          <cell r="CN31" t="str">
            <v>0.000709</v>
          </cell>
          <cell r="CO31" t="str">
            <v>昼</v>
          </cell>
          <cell r="CP31">
            <v>28</v>
          </cell>
          <cell r="CQ31" t="str">
            <v>本管潜行目視調査工</v>
          </cell>
          <cell r="CU31" t="str">
            <v>m</v>
          </cell>
          <cell r="CV31" t="str">
            <v>130.0</v>
          </cell>
          <cell r="CW31">
            <v>521</v>
          </cell>
          <cell r="CX31">
            <v>67730</v>
          </cell>
          <cell r="CY31" t="str">
            <v>0.000715</v>
          </cell>
          <cell r="CZ31" t="str">
            <v>昼</v>
          </cell>
          <cell r="DA31">
            <v>28</v>
          </cell>
          <cell r="DB31" t="str">
            <v>本管潜行目視調査工</v>
          </cell>
          <cell r="DF31" t="str">
            <v>m</v>
          </cell>
          <cell r="DG31" t="str">
            <v>80.0</v>
          </cell>
          <cell r="DH31">
            <v>498</v>
          </cell>
          <cell r="DI31">
            <v>39840</v>
          </cell>
          <cell r="DJ31" t="str">
            <v>0.000667</v>
          </cell>
        </row>
        <row r="32">
          <cell r="F32">
            <v>29</v>
          </cell>
          <cell r="G32" t="str">
            <v>本管カメラ調査工</v>
          </cell>
          <cell r="K32" t="str">
            <v>m</v>
          </cell>
          <cell r="L32" t="str">
            <v>4100.0</v>
          </cell>
          <cell r="M32">
            <v>1259</v>
          </cell>
          <cell r="N32">
            <v>5161900</v>
          </cell>
          <cell r="O32" t="str">
            <v>0.001828</v>
          </cell>
          <cell r="P32" t="str">
            <v>昼</v>
          </cell>
          <cell r="Q32">
            <v>29</v>
          </cell>
          <cell r="R32" t="str">
            <v>本管カメラ調査工</v>
          </cell>
          <cell r="V32" t="str">
            <v>m</v>
          </cell>
          <cell r="W32" t="str">
            <v>3100.0</v>
          </cell>
          <cell r="X32">
            <v>1125</v>
          </cell>
          <cell r="Y32">
            <v>3487500</v>
          </cell>
          <cell r="Z32" t="str">
            <v>0.001752</v>
          </cell>
          <cell r="AA32" t="str">
            <v>昼</v>
          </cell>
          <cell r="AB32">
            <v>29</v>
          </cell>
          <cell r="AC32" t="str">
            <v>本管カメラ調査工</v>
          </cell>
          <cell r="AG32" t="str">
            <v>m</v>
          </cell>
          <cell r="AH32" t="str">
            <v>2300.0</v>
          </cell>
          <cell r="AI32">
            <v>1233</v>
          </cell>
          <cell r="AJ32">
            <v>2835900</v>
          </cell>
          <cell r="AK32" t="str">
            <v>0.001843</v>
          </cell>
          <cell r="AL32" t="str">
            <v>昼</v>
          </cell>
          <cell r="AM32">
            <v>29</v>
          </cell>
          <cell r="AN32" t="str">
            <v>本管カメラ調査工</v>
          </cell>
          <cell r="AR32" t="str">
            <v>m</v>
          </cell>
          <cell r="AS32" t="str">
            <v>1600.0</v>
          </cell>
          <cell r="AT32">
            <v>1168</v>
          </cell>
          <cell r="AU32">
            <v>1868800</v>
          </cell>
          <cell r="AV32" t="str">
            <v>0.001716</v>
          </cell>
          <cell r="AW32" t="str">
            <v>昼</v>
          </cell>
          <cell r="AX32">
            <v>29</v>
          </cell>
          <cell r="AY32" t="str">
            <v>本管カメラ調査工</v>
          </cell>
          <cell r="BC32" t="str">
            <v>m</v>
          </cell>
          <cell r="BD32" t="str">
            <v>1000.0</v>
          </cell>
          <cell r="BE32">
            <v>1004</v>
          </cell>
          <cell r="BF32">
            <v>1004000</v>
          </cell>
          <cell r="BG32" t="str">
            <v>0.001565</v>
          </cell>
          <cell r="BH32" t="str">
            <v>昼</v>
          </cell>
          <cell r="BI32">
            <v>29</v>
          </cell>
          <cell r="BJ32" t="str">
            <v>本管カメラ調査工</v>
          </cell>
          <cell r="BN32" t="str">
            <v>m</v>
          </cell>
          <cell r="BO32" t="str">
            <v>1755.0</v>
          </cell>
          <cell r="BP32">
            <v>1078</v>
          </cell>
          <cell r="BQ32">
            <v>1891890</v>
          </cell>
          <cell r="BR32" t="str">
            <v>0.001668</v>
          </cell>
          <cell r="BS32" t="str">
            <v>昼</v>
          </cell>
          <cell r="BT32">
            <v>29</v>
          </cell>
          <cell r="BU32" t="str">
            <v>本管カメラ調査工</v>
          </cell>
          <cell r="BY32" t="str">
            <v>m</v>
          </cell>
          <cell r="BZ32" t="str">
            <v>870.0</v>
          </cell>
          <cell r="CA32">
            <v>1050</v>
          </cell>
          <cell r="CB32">
            <v>913500</v>
          </cell>
          <cell r="CC32" t="str">
            <v>0.001562</v>
          </cell>
          <cell r="CD32" t="str">
            <v>昼</v>
          </cell>
          <cell r="CE32">
            <v>29</v>
          </cell>
          <cell r="CF32" t="str">
            <v>本管カメラ調査工</v>
          </cell>
          <cell r="CJ32" t="str">
            <v>m</v>
          </cell>
          <cell r="CK32" t="str">
            <v>277.0</v>
          </cell>
          <cell r="CL32">
            <v>1340</v>
          </cell>
          <cell r="CM32">
            <v>371180</v>
          </cell>
          <cell r="CN32" t="str">
            <v>0.001911</v>
          </cell>
          <cell r="CO32" t="str">
            <v>昼</v>
          </cell>
          <cell r="CP32">
            <v>29</v>
          </cell>
          <cell r="CQ32" t="str">
            <v>本管カメラ調査工</v>
          </cell>
          <cell r="CU32" t="str">
            <v>m</v>
          </cell>
          <cell r="CV32" t="str">
            <v>1396.0</v>
          </cell>
          <cell r="CW32">
            <v>1385</v>
          </cell>
          <cell r="CX32">
            <v>1933460</v>
          </cell>
          <cell r="CY32" t="str">
            <v>0.001898</v>
          </cell>
          <cell r="CZ32" t="str">
            <v>昼</v>
          </cell>
          <cell r="DA32">
            <v>29</v>
          </cell>
          <cell r="DB32" t="str">
            <v>本管カメラ調査工</v>
          </cell>
          <cell r="DF32" t="str">
            <v>m</v>
          </cell>
          <cell r="DG32" t="str">
            <v>945.0</v>
          </cell>
          <cell r="DH32">
            <v>1323</v>
          </cell>
          <cell r="DI32">
            <v>1250235</v>
          </cell>
          <cell r="DJ32" t="str">
            <v>0.001771</v>
          </cell>
        </row>
        <row r="33">
          <cell r="F33">
            <v>30</v>
          </cell>
          <cell r="G33" t="str">
            <v>取付管特殊カメラ据付工</v>
          </cell>
          <cell r="K33" t="str">
            <v>m</v>
          </cell>
          <cell r="L33" t="str">
            <v>400.0</v>
          </cell>
          <cell r="M33">
            <v>339</v>
          </cell>
          <cell r="N33">
            <v>135600</v>
          </cell>
          <cell r="O33" t="str">
            <v>0.000493</v>
          </cell>
          <cell r="P33" t="str">
            <v>昼</v>
          </cell>
          <cell r="Q33">
            <v>30</v>
          </cell>
          <cell r="R33" t="str">
            <v>取付管特殊カメラ据付工</v>
          </cell>
          <cell r="V33" t="str">
            <v>m</v>
          </cell>
          <cell r="W33" t="str">
            <v>300.0</v>
          </cell>
          <cell r="X33">
            <v>301</v>
          </cell>
          <cell r="Y33">
            <v>90300</v>
          </cell>
          <cell r="Z33" t="str">
            <v>0.000469</v>
          </cell>
          <cell r="AA33" t="str">
            <v>昼</v>
          </cell>
          <cell r="AB33">
            <v>30</v>
          </cell>
          <cell r="AC33" t="str">
            <v>取付管特殊カメラ据付工</v>
          </cell>
          <cell r="AG33" t="str">
            <v>m</v>
          </cell>
          <cell r="AH33" t="str">
            <v>200.0</v>
          </cell>
          <cell r="AI33">
            <v>330</v>
          </cell>
          <cell r="AJ33">
            <v>66000</v>
          </cell>
          <cell r="AK33" t="str">
            <v>0.000493</v>
          </cell>
          <cell r="AL33" t="str">
            <v>昼</v>
          </cell>
          <cell r="AM33">
            <v>30</v>
          </cell>
          <cell r="AN33" t="str">
            <v>取付管特殊カメラ据付工</v>
          </cell>
          <cell r="AR33" t="str">
            <v>m</v>
          </cell>
          <cell r="AS33" t="str">
            <v>80.0</v>
          </cell>
          <cell r="AT33">
            <v>314</v>
          </cell>
          <cell r="AU33">
            <v>25120</v>
          </cell>
          <cell r="AV33" t="str">
            <v>0.000462</v>
          </cell>
          <cell r="AW33" t="str">
            <v>昼</v>
          </cell>
          <cell r="AX33">
            <v>30</v>
          </cell>
          <cell r="AY33" t="str">
            <v>取付管特殊カメラ据付工</v>
          </cell>
          <cell r="BC33" t="str">
            <v>m</v>
          </cell>
          <cell r="BD33" t="str">
            <v>80.0</v>
          </cell>
          <cell r="BE33">
            <v>268</v>
          </cell>
          <cell r="BF33">
            <v>21440</v>
          </cell>
          <cell r="BG33" t="str">
            <v>0.000418</v>
          </cell>
          <cell r="BH33" t="str">
            <v>昼</v>
          </cell>
          <cell r="BI33">
            <v>30</v>
          </cell>
          <cell r="BJ33" t="str">
            <v>取付管特殊カメラ据付工</v>
          </cell>
          <cell r="BN33" t="str">
            <v>m</v>
          </cell>
          <cell r="BO33" t="str">
            <v>160.0</v>
          </cell>
          <cell r="BP33">
            <v>292</v>
          </cell>
          <cell r="BQ33">
            <v>46720</v>
          </cell>
          <cell r="BR33" t="str">
            <v>0.000452</v>
          </cell>
          <cell r="BS33" t="str">
            <v>昼</v>
          </cell>
          <cell r="BT33">
            <v>30</v>
          </cell>
          <cell r="BU33" t="str">
            <v>取付管特殊カメラ据付工</v>
          </cell>
          <cell r="BY33" t="str">
            <v>m</v>
          </cell>
          <cell r="BZ33" t="str">
            <v>40.0</v>
          </cell>
          <cell r="CA33">
            <v>280</v>
          </cell>
          <cell r="CB33">
            <v>11200</v>
          </cell>
          <cell r="CC33" t="str">
            <v>0.000417</v>
          </cell>
          <cell r="CD33" t="str">
            <v>昼</v>
          </cell>
          <cell r="CE33">
            <v>30</v>
          </cell>
          <cell r="CF33" t="str">
            <v>取付管特殊カメラ据付工</v>
          </cell>
          <cell r="CJ33" t="str">
            <v>m</v>
          </cell>
          <cell r="CK33" t="str">
            <v>10.0</v>
          </cell>
          <cell r="CL33">
            <v>354</v>
          </cell>
          <cell r="CM33">
            <v>3540</v>
          </cell>
          <cell r="CN33" t="str">
            <v>0.000506</v>
          </cell>
          <cell r="CO33" t="str">
            <v>昼</v>
          </cell>
          <cell r="CP33">
            <v>30</v>
          </cell>
          <cell r="CQ33" t="str">
            <v>取付管特殊カメラ据付工</v>
          </cell>
          <cell r="CU33" t="str">
            <v>m</v>
          </cell>
          <cell r="CV33" t="str">
            <v>100.0</v>
          </cell>
          <cell r="CW33">
            <v>373</v>
          </cell>
          <cell r="CX33">
            <v>37300</v>
          </cell>
          <cell r="CY33" t="str">
            <v>0.000511</v>
          </cell>
          <cell r="CZ33" t="str">
            <v>昼</v>
          </cell>
          <cell r="DA33">
            <v>30</v>
          </cell>
          <cell r="DB33" t="str">
            <v>取付管特殊カメラ据付工</v>
          </cell>
          <cell r="DF33" t="str">
            <v>m</v>
          </cell>
          <cell r="DG33" t="str">
            <v>80.0</v>
          </cell>
          <cell r="DH33">
            <v>356</v>
          </cell>
          <cell r="DI33">
            <v>28480</v>
          </cell>
          <cell r="DJ33" t="str">
            <v>0.000477</v>
          </cell>
        </row>
        <row r="34">
          <cell r="F34">
            <v>31</v>
          </cell>
          <cell r="G34" t="str">
            <v>取付管特殊カメラ調査工</v>
          </cell>
          <cell r="K34" t="str">
            <v>ヵ所</v>
          </cell>
          <cell r="L34" t="str">
            <v>20</v>
          </cell>
          <cell r="M34">
            <v>13099</v>
          </cell>
          <cell r="N34">
            <v>261980</v>
          </cell>
          <cell r="O34" t="str">
            <v>0.019010</v>
          </cell>
          <cell r="P34" t="str">
            <v>昼</v>
          </cell>
          <cell r="Q34">
            <v>31</v>
          </cell>
          <cell r="R34" t="str">
            <v>取付管特殊カメラ調査工</v>
          </cell>
          <cell r="V34" t="str">
            <v>ヵ所</v>
          </cell>
          <cell r="W34" t="str">
            <v>15</v>
          </cell>
          <cell r="X34">
            <v>11703</v>
          </cell>
          <cell r="Y34">
            <v>175545</v>
          </cell>
          <cell r="Z34" t="str">
            <v>0.018216</v>
          </cell>
          <cell r="AA34" t="str">
            <v>昼</v>
          </cell>
          <cell r="AB34">
            <v>31</v>
          </cell>
          <cell r="AC34" t="str">
            <v>取付管特殊カメラ調査工</v>
          </cell>
          <cell r="AG34" t="str">
            <v>ヵ所</v>
          </cell>
          <cell r="AH34" t="str">
            <v>10</v>
          </cell>
          <cell r="AI34">
            <v>12924</v>
          </cell>
          <cell r="AJ34">
            <v>129240</v>
          </cell>
          <cell r="AK34" t="str">
            <v>0.019308</v>
          </cell>
          <cell r="AL34" t="str">
            <v>昼</v>
          </cell>
          <cell r="AM34">
            <v>31</v>
          </cell>
          <cell r="AN34" t="str">
            <v>取付管特殊カメラ調査工</v>
          </cell>
          <cell r="AR34" t="str">
            <v>ヵ所</v>
          </cell>
          <cell r="AS34" t="str">
            <v>4</v>
          </cell>
          <cell r="AT34">
            <v>12225</v>
          </cell>
          <cell r="AU34">
            <v>48900</v>
          </cell>
          <cell r="AV34" t="str">
            <v>0.017953</v>
          </cell>
          <cell r="AW34" t="str">
            <v>昼</v>
          </cell>
          <cell r="AX34">
            <v>31</v>
          </cell>
          <cell r="AY34" t="str">
            <v>取付管特殊カメラ調査工</v>
          </cell>
          <cell r="BC34" t="str">
            <v>ヵ所</v>
          </cell>
          <cell r="BD34" t="str">
            <v>4</v>
          </cell>
          <cell r="BE34">
            <v>10512</v>
          </cell>
          <cell r="BF34">
            <v>42048</v>
          </cell>
          <cell r="BG34" t="str">
            <v>0.016376</v>
          </cell>
          <cell r="BH34" t="str">
            <v>昼</v>
          </cell>
          <cell r="BI34">
            <v>31</v>
          </cell>
          <cell r="BJ34" t="str">
            <v>取付管特殊カメラ調査工</v>
          </cell>
          <cell r="BN34" t="str">
            <v>ヵ所</v>
          </cell>
          <cell r="BO34" t="str">
            <v>15</v>
          </cell>
          <cell r="BP34">
            <v>11286</v>
          </cell>
          <cell r="BQ34">
            <v>169290</v>
          </cell>
          <cell r="BR34" t="str">
            <v>0.017464</v>
          </cell>
          <cell r="BS34" t="str">
            <v>昼</v>
          </cell>
          <cell r="BT34">
            <v>31</v>
          </cell>
          <cell r="BU34" t="str">
            <v>取付管特殊カメラ調査工</v>
          </cell>
          <cell r="BY34" t="str">
            <v>ヵ所</v>
          </cell>
          <cell r="BZ34" t="str">
            <v>10</v>
          </cell>
          <cell r="CA34">
            <v>10990</v>
          </cell>
          <cell r="CB34">
            <v>109900</v>
          </cell>
          <cell r="CC34" t="str">
            <v>0.016336</v>
          </cell>
          <cell r="CD34" t="str">
            <v>昼</v>
          </cell>
          <cell r="CE34">
            <v>31</v>
          </cell>
          <cell r="CF34" t="str">
            <v>取付管特殊カメラ調査工</v>
          </cell>
          <cell r="CJ34" t="str">
            <v>ヵ所</v>
          </cell>
          <cell r="CK34" t="str">
            <v>2</v>
          </cell>
          <cell r="CL34">
            <v>13916</v>
          </cell>
          <cell r="CM34">
            <v>27832</v>
          </cell>
          <cell r="CN34" t="str">
            <v>0.019842</v>
          </cell>
          <cell r="CO34" t="str">
            <v>昼</v>
          </cell>
          <cell r="CP34">
            <v>31</v>
          </cell>
          <cell r="CQ34" t="str">
            <v>取付管特殊カメラ調査工</v>
          </cell>
          <cell r="CU34" t="str">
            <v>ヵ所</v>
          </cell>
          <cell r="CV34" t="str">
            <v>10</v>
          </cell>
          <cell r="CW34">
            <v>14499</v>
          </cell>
          <cell r="CX34">
            <v>144990</v>
          </cell>
          <cell r="CY34" t="str">
            <v>0.019862</v>
          </cell>
          <cell r="CZ34" t="str">
            <v>昼</v>
          </cell>
          <cell r="DA34">
            <v>31</v>
          </cell>
          <cell r="DB34" t="str">
            <v>取付管特殊カメラ調査工</v>
          </cell>
          <cell r="DF34" t="str">
            <v>ヵ所</v>
          </cell>
          <cell r="DG34" t="str">
            <v>10</v>
          </cell>
          <cell r="DH34">
            <v>13853</v>
          </cell>
          <cell r="DI34">
            <v>138530</v>
          </cell>
          <cell r="DJ34" t="str">
            <v>0.018535</v>
          </cell>
        </row>
        <row r="35">
          <cell r="F35">
            <v>32</v>
          </cell>
          <cell r="G35" t="str">
            <v>取付管清掃工</v>
          </cell>
          <cell r="K35" t="str">
            <v>ヵ所</v>
          </cell>
          <cell r="L35" t="str">
            <v>240</v>
          </cell>
          <cell r="M35">
            <v>14499</v>
          </cell>
          <cell r="N35">
            <v>3479760</v>
          </cell>
          <cell r="O35" t="str">
            <v>0.021041</v>
          </cell>
          <cell r="P35" t="str">
            <v>昼</v>
          </cell>
          <cell r="Q35">
            <v>32</v>
          </cell>
          <cell r="R35" t="str">
            <v>取付管清掃工</v>
          </cell>
          <cell r="V35" t="str">
            <v>ヵ所</v>
          </cell>
          <cell r="W35" t="str">
            <v>140</v>
          </cell>
          <cell r="X35">
            <v>13033</v>
          </cell>
          <cell r="Y35">
            <v>1824620</v>
          </cell>
          <cell r="Z35" t="str">
            <v>0.020287</v>
          </cell>
          <cell r="AA35" t="str">
            <v>昼</v>
          </cell>
          <cell r="AB35">
            <v>32</v>
          </cell>
          <cell r="AC35" t="str">
            <v>取付管清掃工</v>
          </cell>
          <cell r="AG35" t="str">
            <v>ヵ所</v>
          </cell>
          <cell r="AH35" t="str">
            <v>90</v>
          </cell>
          <cell r="AI35">
            <v>14285</v>
          </cell>
          <cell r="AJ35">
            <v>1285650</v>
          </cell>
          <cell r="AK35" t="str">
            <v>0.021340</v>
          </cell>
          <cell r="AL35" t="str">
            <v>昼</v>
          </cell>
          <cell r="AM35">
            <v>32</v>
          </cell>
          <cell r="AN35" t="str">
            <v>取付管清掃工</v>
          </cell>
          <cell r="AR35" t="str">
            <v>ヵ所</v>
          </cell>
          <cell r="AS35" t="str">
            <v>60</v>
          </cell>
          <cell r="AT35">
            <v>13574</v>
          </cell>
          <cell r="AU35">
            <v>814440</v>
          </cell>
          <cell r="AV35" t="str">
            <v>0.019933</v>
          </cell>
          <cell r="AW35" t="str">
            <v>昼</v>
          </cell>
          <cell r="AX35">
            <v>32</v>
          </cell>
          <cell r="AY35" t="str">
            <v>取付管清掃工</v>
          </cell>
          <cell r="BC35" t="str">
            <v>ヵ所</v>
          </cell>
          <cell r="BD35" t="str">
            <v>50</v>
          </cell>
          <cell r="BE35">
            <v>11663</v>
          </cell>
          <cell r="BF35">
            <v>583150</v>
          </cell>
          <cell r="BG35" t="str">
            <v>0.018169</v>
          </cell>
          <cell r="BH35" t="str">
            <v>昼</v>
          </cell>
          <cell r="BI35">
            <v>32</v>
          </cell>
          <cell r="BJ35" t="str">
            <v>取付管清掃工</v>
          </cell>
          <cell r="BN35" t="str">
            <v>ヵ所</v>
          </cell>
          <cell r="BO35" t="str">
            <v>150</v>
          </cell>
          <cell r="BP35">
            <v>12540</v>
          </cell>
          <cell r="BQ35">
            <v>1881000</v>
          </cell>
          <cell r="BR35" t="str">
            <v>0.019404</v>
          </cell>
          <cell r="BS35" t="str">
            <v>昼</v>
          </cell>
          <cell r="BT35">
            <v>32</v>
          </cell>
          <cell r="BU35" t="str">
            <v>取付管清掃工</v>
          </cell>
          <cell r="BY35" t="str">
            <v>ヵ所</v>
          </cell>
          <cell r="BZ35" t="str">
            <v>75</v>
          </cell>
          <cell r="CA35">
            <v>12194</v>
          </cell>
          <cell r="CB35">
            <v>914550</v>
          </cell>
          <cell r="CC35" t="str">
            <v>0.018125</v>
          </cell>
          <cell r="CD35" t="str">
            <v>昼</v>
          </cell>
          <cell r="CE35">
            <v>32</v>
          </cell>
          <cell r="CF35" t="str">
            <v>取付管清掃工</v>
          </cell>
          <cell r="CJ35" t="str">
            <v>ヵ所</v>
          </cell>
          <cell r="CK35" t="str">
            <v>30</v>
          </cell>
          <cell r="CL35">
            <v>15542</v>
          </cell>
          <cell r="CM35">
            <v>466260</v>
          </cell>
          <cell r="CN35" t="str">
            <v>0.022159</v>
          </cell>
          <cell r="CO35" t="str">
            <v>昼</v>
          </cell>
          <cell r="CP35">
            <v>32</v>
          </cell>
          <cell r="CQ35" t="str">
            <v>取付管清掃工</v>
          </cell>
          <cell r="CU35" t="str">
            <v>ヵ所</v>
          </cell>
          <cell r="CV35" t="str">
            <v>100</v>
          </cell>
          <cell r="CW35">
            <v>16098</v>
          </cell>
          <cell r="CX35">
            <v>1609800</v>
          </cell>
          <cell r="CY35" t="str">
            <v>0.022053</v>
          </cell>
          <cell r="CZ35" t="str">
            <v>昼</v>
          </cell>
          <cell r="DA35">
            <v>32</v>
          </cell>
          <cell r="DB35" t="str">
            <v>取付管清掃工</v>
          </cell>
          <cell r="DF35" t="str">
            <v>ヵ所</v>
          </cell>
          <cell r="DG35" t="str">
            <v>60</v>
          </cell>
          <cell r="DH35">
            <v>15381</v>
          </cell>
          <cell r="DI35">
            <v>922860</v>
          </cell>
          <cell r="DJ35" t="str">
            <v>0.020580</v>
          </cell>
        </row>
        <row r="36">
          <cell r="F36">
            <v>33</v>
          </cell>
          <cell r="G36" t="str">
            <v>取付管清掃工（未作業）</v>
          </cell>
          <cell r="K36" t="str">
            <v>ヵ所</v>
          </cell>
          <cell r="L36" t="str">
            <v>20</v>
          </cell>
          <cell r="M36">
            <v>9149</v>
          </cell>
          <cell r="N36">
            <v>182980</v>
          </cell>
          <cell r="O36" t="str">
            <v>0.013278</v>
          </cell>
          <cell r="P36" t="str">
            <v>昼</v>
          </cell>
          <cell r="Q36">
            <v>33</v>
          </cell>
          <cell r="R36" t="str">
            <v>取付管清掃工（未作業）</v>
          </cell>
          <cell r="V36" t="str">
            <v>ヵ所</v>
          </cell>
          <cell r="W36" t="str">
            <v>15</v>
          </cell>
          <cell r="X36">
            <v>8192</v>
          </cell>
          <cell r="Y36">
            <v>122880</v>
          </cell>
          <cell r="Z36" t="str">
            <v>0.012751</v>
          </cell>
          <cell r="AA36" t="str">
            <v>昼</v>
          </cell>
          <cell r="AB36">
            <v>33</v>
          </cell>
          <cell r="AC36" t="str">
            <v>取付管清掃工（未作業）</v>
          </cell>
          <cell r="AG36" t="str">
            <v>ヵ所</v>
          </cell>
          <cell r="AH36" t="str">
            <v>10</v>
          </cell>
          <cell r="AI36">
            <v>9027</v>
          </cell>
          <cell r="AJ36">
            <v>90270</v>
          </cell>
          <cell r="AK36" t="str">
            <v>0.013486</v>
          </cell>
          <cell r="AL36" t="str">
            <v>昼</v>
          </cell>
          <cell r="AM36">
            <v>33</v>
          </cell>
          <cell r="AN36" t="str">
            <v>取付管清掃工（未作業）</v>
          </cell>
          <cell r="AR36" t="str">
            <v>ヵ所</v>
          </cell>
          <cell r="AS36" t="str">
            <v>5</v>
          </cell>
          <cell r="AT36">
            <v>8540</v>
          </cell>
          <cell r="AU36">
            <v>42700</v>
          </cell>
          <cell r="AV36" t="str">
            <v>0.012541</v>
          </cell>
          <cell r="AW36" t="str">
            <v>昼</v>
          </cell>
          <cell r="AX36">
            <v>33</v>
          </cell>
          <cell r="AY36" t="str">
            <v>取付管清掃工（未作業）</v>
          </cell>
          <cell r="BC36" t="str">
            <v>ヵ所</v>
          </cell>
          <cell r="BD36" t="str">
            <v>5</v>
          </cell>
          <cell r="BE36">
            <v>7335</v>
          </cell>
          <cell r="BF36">
            <v>36675</v>
          </cell>
          <cell r="BG36" t="str">
            <v>0.011427</v>
          </cell>
          <cell r="BH36" t="str">
            <v>昼</v>
          </cell>
          <cell r="BI36">
            <v>33</v>
          </cell>
          <cell r="BJ36" t="str">
            <v>取付管清掃工（未作業）</v>
          </cell>
          <cell r="BN36" t="str">
            <v>ヵ所</v>
          </cell>
          <cell r="BO36" t="str">
            <v>20</v>
          </cell>
          <cell r="BP36">
            <v>7884</v>
          </cell>
          <cell r="BQ36">
            <v>157680</v>
          </cell>
          <cell r="BR36" t="str">
            <v>0.012199</v>
          </cell>
          <cell r="BS36" t="str">
            <v>昼</v>
          </cell>
          <cell r="BT36">
            <v>33</v>
          </cell>
          <cell r="BU36" t="str">
            <v>取付管清掃工（未作業）</v>
          </cell>
          <cell r="BY36" t="str">
            <v>ヵ所</v>
          </cell>
          <cell r="BZ36" t="str">
            <v>12</v>
          </cell>
          <cell r="CA36">
            <v>7669</v>
          </cell>
          <cell r="CB36">
            <v>92028</v>
          </cell>
          <cell r="CC36" t="str">
            <v>0.011399</v>
          </cell>
          <cell r="CD36" t="str">
            <v>昼</v>
          </cell>
          <cell r="CE36">
            <v>33</v>
          </cell>
          <cell r="CF36" t="str">
            <v>取付管清掃工（未作業）</v>
          </cell>
          <cell r="CJ36" t="str">
            <v>ヵ所</v>
          </cell>
          <cell r="CK36" t="str">
            <v>5</v>
          </cell>
          <cell r="CL36">
            <v>9761</v>
          </cell>
          <cell r="CM36">
            <v>48805</v>
          </cell>
          <cell r="CN36" t="str">
            <v>0.013918</v>
          </cell>
          <cell r="CO36" t="str">
            <v>昼</v>
          </cell>
          <cell r="CP36">
            <v>33</v>
          </cell>
          <cell r="CQ36" t="str">
            <v>取付管清掃工（未作業）</v>
          </cell>
          <cell r="CU36" t="str">
            <v>ヵ所</v>
          </cell>
          <cell r="CV36" t="str">
            <v>15</v>
          </cell>
          <cell r="CW36">
            <v>10128</v>
          </cell>
          <cell r="CX36">
            <v>151920</v>
          </cell>
          <cell r="CY36" t="str">
            <v>0.013874</v>
          </cell>
          <cell r="CZ36" t="str">
            <v>昼</v>
          </cell>
          <cell r="DA36">
            <v>33</v>
          </cell>
          <cell r="DB36" t="str">
            <v>取付管清掃工（未作業）</v>
          </cell>
          <cell r="DF36" t="str">
            <v>ヵ所</v>
          </cell>
          <cell r="DG36" t="str">
            <v>10</v>
          </cell>
          <cell r="DH36">
            <v>9666</v>
          </cell>
          <cell r="DI36">
            <v>96660</v>
          </cell>
          <cell r="DJ36" t="str">
            <v>0.012934</v>
          </cell>
        </row>
        <row r="37">
          <cell r="F37">
            <v>34</v>
          </cell>
          <cell r="G37" t="str">
            <v>高圧洗浄車運転工</v>
          </cell>
          <cell r="K37" t="str">
            <v>h</v>
          </cell>
          <cell r="L37" t="str">
            <v>210</v>
          </cell>
          <cell r="M37">
            <v>23699</v>
          </cell>
          <cell r="N37">
            <v>4976790</v>
          </cell>
          <cell r="O37" t="str">
            <v>0.034392</v>
          </cell>
          <cell r="P37" t="str">
            <v>昼</v>
          </cell>
          <cell r="Q37">
            <v>34</v>
          </cell>
          <cell r="R37" t="str">
            <v>高圧洗浄車運転工</v>
          </cell>
          <cell r="V37" t="str">
            <v>h</v>
          </cell>
          <cell r="W37" t="str">
            <v>189</v>
          </cell>
          <cell r="X37">
            <v>21279</v>
          </cell>
          <cell r="Y37">
            <v>4021731</v>
          </cell>
          <cell r="Z37" t="str">
            <v>0.033121</v>
          </cell>
          <cell r="AA37" t="str">
            <v>昼</v>
          </cell>
          <cell r="AB37">
            <v>34</v>
          </cell>
          <cell r="AC37" t="str">
            <v>高圧洗浄車運転工</v>
          </cell>
          <cell r="AG37" t="str">
            <v>h</v>
          </cell>
          <cell r="AH37" t="str">
            <v>156</v>
          </cell>
          <cell r="AI37">
            <v>23419</v>
          </cell>
          <cell r="AJ37">
            <v>3653364</v>
          </cell>
          <cell r="AK37" t="str">
            <v>0.034986</v>
          </cell>
          <cell r="AL37" t="str">
            <v>昼</v>
          </cell>
          <cell r="AM37">
            <v>34</v>
          </cell>
          <cell r="AN37" t="str">
            <v>高圧洗浄車運転工</v>
          </cell>
          <cell r="AR37" t="str">
            <v>h</v>
          </cell>
          <cell r="AS37" t="str">
            <v>118</v>
          </cell>
          <cell r="AT37">
            <v>22205</v>
          </cell>
          <cell r="AU37">
            <v>2620190</v>
          </cell>
          <cell r="AV37" t="str">
            <v>0.032607</v>
          </cell>
          <cell r="AW37" t="str">
            <v>昼</v>
          </cell>
          <cell r="AX37">
            <v>34</v>
          </cell>
          <cell r="AY37" t="str">
            <v>高圧洗浄車運転工</v>
          </cell>
          <cell r="BC37" t="str">
            <v>h</v>
          </cell>
          <cell r="BD37" t="str">
            <v>102</v>
          </cell>
          <cell r="BE37">
            <v>19030</v>
          </cell>
          <cell r="BF37">
            <v>1941060</v>
          </cell>
          <cell r="BG37" t="str">
            <v>0.029644</v>
          </cell>
          <cell r="BH37" t="str">
            <v>昼</v>
          </cell>
          <cell r="BI37">
            <v>34</v>
          </cell>
          <cell r="BJ37" t="str">
            <v>高圧洗浄車運転工</v>
          </cell>
          <cell r="BN37" t="str">
            <v>h</v>
          </cell>
          <cell r="BO37" t="str">
            <v>163</v>
          </cell>
          <cell r="BP37">
            <v>20483</v>
          </cell>
          <cell r="BQ37">
            <v>3338729</v>
          </cell>
          <cell r="BR37" t="str">
            <v>0.031694</v>
          </cell>
          <cell r="BS37" t="str">
            <v>昼</v>
          </cell>
          <cell r="BT37">
            <v>34</v>
          </cell>
          <cell r="BU37" t="str">
            <v>高圧洗浄車運転工</v>
          </cell>
          <cell r="BY37" t="str">
            <v>h</v>
          </cell>
          <cell r="BZ37" t="str">
            <v>94</v>
          </cell>
          <cell r="CA37">
            <v>19895</v>
          </cell>
          <cell r="CB37">
            <v>1870130</v>
          </cell>
          <cell r="CC37" t="str">
            <v>0.029572</v>
          </cell>
          <cell r="CD37" t="str">
            <v>昼</v>
          </cell>
          <cell r="CE37">
            <v>34</v>
          </cell>
          <cell r="CF37" t="str">
            <v>高圧洗浄車運転工</v>
          </cell>
          <cell r="CJ37" t="str">
            <v>h</v>
          </cell>
          <cell r="CK37" t="str">
            <v>78</v>
          </cell>
          <cell r="CL37">
            <v>25395</v>
          </cell>
          <cell r="CM37">
            <v>1980810</v>
          </cell>
          <cell r="CN37" t="str">
            <v>0.036208</v>
          </cell>
          <cell r="CO37" t="str">
            <v>昼</v>
          </cell>
          <cell r="CP37">
            <v>34</v>
          </cell>
          <cell r="CQ37" t="str">
            <v>高圧洗浄車運転工</v>
          </cell>
          <cell r="CU37" t="str">
            <v>h</v>
          </cell>
          <cell r="CV37" t="str">
            <v>107</v>
          </cell>
          <cell r="CW37">
            <v>26334</v>
          </cell>
          <cell r="CX37">
            <v>2817738</v>
          </cell>
          <cell r="CY37" t="str">
            <v>0.036074</v>
          </cell>
          <cell r="CZ37" t="str">
            <v>昼</v>
          </cell>
          <cell r="DA37">
            <v>34</v>
          </cell>
          <cell r="DB37" t="str">
            <v>高圧洗浄車運転工</v>
          </cell>
          <cell r="DF37" t="str">
            <v>h</v>
          </cell>
          <cell r="DG37" t="str">
            <v>105</v>
          </cell>
          <cell r="DH37">
            <v>25160</v>
          </cell>
          <cell r="DI37">
            <v>2641800</v>
          </cell>
          <cell r="DJ37" t="str">
            <v>0.033664</v>
          </cell>
        </row>
        <row r="38">
          <cell r="F38">
            <v>35</v>
          </cell>
          <cell r="G38" t="str">
            <v>給水車運転工</v>
          </cell>
          <cell r="K38" t="str">
            <v>h</v>
          </cell>
          <cell r="L38" t="str">
            <v>150</v>
          </cell>
          <cell r="M38">
            <v>7769</v>
          </cell>
          <cell r="N38">
            <v>1165350</v>
          </cell>
          <cell r="O38" t="str">
            <v>0.011275</v>
          </cell>
          <cell r="P38" t="str">
            <v>昼</v>
          </cell>
          <cell r="Q38">
            <v>35</v>
          </cell>
          <cell r="R38" t="str">
            <v>給水車運転工</v>
          </cell>
          <cell r="V38" t="str">
            <v>h</v>
          </cell>
          <cell r="W38" t="str">
            <v>184</v>
          </cell>
          <cell r="X38">
            <v>6959</v>
          </cell>
          <cell r="Y38">
            <v>1280456</v>
          </cell>
          <cell r="Z38" t="str">
            <v>0.010833</v>
          </cell>
          <cell r="AA38" t="str">
            <v>昼</v>
          </cell>
          <cell r="AB38">
            <v>35</v>
          </cell>
          <cell r="AC38" t="str">
            <v>給水車運転工</v>
          </cell>
          <cell r="AG38" t="str">
            <v>h</v>
          </cell>
          <cell r="AH38" t="str">
            <v>136</v>
          </cell>
          <cell r="AI38">
            <v>7667</v>
          </cell>
          <cell r="AJ38">
            <v>1042712</v>
          </cell>
          <cell r="AK38" t="str">
            <v>0.011454</v>
          </cell>
          <cell r="AL38" t="str">
            <v>昼</v>
          </cell>
          <cell r="AM38">
            <v>35</v>
          </cell>
          <cell r="AN38" t="str">
            <v>給水車運転工</v>
          </cell>
          <cell r="AR38" t="str">
            <v>h</v>
          </cell>
          <cell r="AS38" t="str">
            <v>98</v>
          </cell>
          <cell r="AT38">
            <v>7263</v>
          </cell>
          <cell r="AU38">
            <v>711774</v>
          </cell>
          <cell r="AV38" t="str">
            <v>0.010666</v>
          </cell>
          <cell r="AW38" t="str">
            <v>昼</v>
          </cell>
          <cell r="AX38">
            <v>35</v>
          </cell>
          <cell r="AY38" t="str">
            <v>給水車運転工</v>
          </cell>
          <cell r="BC38" t="str">
            <v>h</v>
          </cell>
          <cell r="BD38" t="str">
            <v>82</v>
          </cell>
          <cell r="BE38">
            <v>6246</v>
          </cell>
          <cell r="BF38">
            <v>512172</v>
          </cell>
          <cell r="BG38" t="str">
            <v>0.009730</v>
          </cell>
          <cell r="BH38" t="str">
            <v>昼</v>
          </cell>
          <cell r="BI38">
            <v>35</v>
          </cell>
          <cell r="BJ38" t="str">
            <v>給水車運転工</v>
          </cell>
          <cell r="BN38" t="str">
            <v>h</v>
          </cell>
          <cell r="BO38" t="str">
            <v>160</v>
          </cell>
          <cell r="BP38">
            <v>6705</v>
          </cell>
          <cell r="BQ38">
            <v>1072800</v>
          </cell>
          <cell r="BR38" t="str">
            <v>0.010375</v>
          </cell>
          <cell r="BS38" t="str">
            <v>昼</v>
          </cell>
          <cell r="BT38">
            <v>35</v>
          </cell>
          <cell r="BU38" t="str">
            <v>給水車運転工</v>
          </cell>
          <cell r="BY38" t="str">
            <v>h</v>
          </cell>
          <cell r="BZ38" t="str">
            <v>93</v>
          </cell>
          <cell r="CA38">
            <v>6530</v>
          </cell>
          <cell r="CB38">
            <v>607290</v>
          </cell>
          <cell r="CC38" t="str">
            <v>0.009706</v>
          </cell>
          <cell r="CD38" t="str">
            <v>昼</v>
          </cell>
          <cell r="CE38">
            <v>35</v>
          </cell>
          <cell r="CF38" t="str">
            <v>給水車運転工</v>
          </cell>
          <cell r="CJ38" t="str">
            <v>h</v>
          </cell>
          <cell r="CK38" t="str">
            <v>72</v>
          </cell>
          <cell r="CL38">
            <v>8309</v>
          </cell>
          <cell r="CM38">
            <v>598248</v>
          </cell>
          <cell r="CN38" t="str">
            <v>0.011847</v>
          </cell>
          <cell r="CO38" t="str">
            <v>昼</v>
          </cell>
          <cell r="CP38">
            <v>35</v>
          </cell>
          <cell r="CQ38" t="str">
            <v>給水車運転工</v>
          </cell>
          <cell r="CU38" t="str">
            <v>h</v>
          </cell>
          <cell r="CV38" t="str">
            <v>102</v>
          </cell>
          <cell r="CW38">
            <v>8624</v>
          </cell>
          <cell r="CX38">
            <v>879648</v>
          </cell>
          <cell r="CY38" t="str">
            <v>0.011815</v>
          </cell>
          <cell r="CZ38" t="str">
            <v>昼</v>
          </cell>
          <cell r="DA38">
            <v>35</v>
          </cell>
          <cell r="DB38" t="str">
            <v>給水車運転工</v>
          </cell>
          <cell r="DF38" t="str">
            <v>h</v>
          </cell>
          <cell r="DG38" t="str">
            <v>100</v>
          </cell>
          <cell r="DH38">
            <v>8230</v>
          </cell>
          <cell r="DI38">
            <v>823000</v>
          </cell>
          <cell r="DJ38" t="str">
            <v>0.011012</v>
          </cell>
        </row>
        <row r="39">
          <cell r="F39">
            <v>36</v>
          </cell>
          <cell r="G39" t="str">
            <v>本管洗浄工</v>
          </cell>
          <cell r="K39" t="str">
            <v>m</v>
          </cell>
          <cell r="L39" t="str">
            <v>70.0</v>
          </cell>
          <cell r="M39">
            <v>359</v>
          </cell>
          <cell r="N39">
            <v>25130</v>
          </cell>
          <cell r="O39" t="str">
            <v>0.000522</v>
          </cell>
          <cell r="P39" t="str">
            <v>昼</v>
          </cell>
          <cell r="Q39">
            <v>36</v>
          </cell>
          <cell r="R39" t="str">
            <v>本管洗浄工</v>
          </cell>
          <cell r="V39" t="str">
            <v>m</v>
          </cell>
          <cell r="W39" t="str">
            <v>70.0</v>
          </cell>
          <cell r="X39">
            <v>318</v>
          </cell>
          <cell r="Y39">
            <v>22260</v>
          </cell>
          <cell r="Z39" t="str">
            <v>0.000496</v>
          </cell>
          <cell r="AA39" t="str">
            <v>昼</v>
          </cell>
          <cell r="AB39">
            <v>36</v>
          </cell>
          <cell r="AC39" t="str">
            <v>本管洗浄工</v>
          </cell>
          <cell r="AG39" t="str">
            <v>m</v>
          </cell>
          <cell r="AH39" t="str">
            <v>30.0</v>
          </cell>
          <cell r="AI39">
            <v>349</v>
          </cell>
          <cell r="AJ39">
            <v>10470</v>
          </cell>
          <cell r="AK39" t="str">
            <v>0.000522</v>
          </cell>
          <cell r="AL39" t="str">
            <v>昼</v>
          </cell>
          <cell r="AM39">
            <v>36</v>
          </cell>
          <cell r="AN39" t="str">
            <v>本管洗浄工</v>
          </cell>
          <cell r="AR39" t="str">
            <v>m</v>
          </cell>
          <cell r="AS39" t="str">
            <v>30.0</v>
          </cell>
          <cell r="AT39">
            <v>332</v>
          </cell>
          <cell r="AU39">
            <v>9960</v>
          </cell>
          <cell r="AV39" t="str">
            <v>0.000488</v>
          </cell>
          <cell r="AW39" t="str">
            <v>昼</v>
          </cell>
          <cell r="AX39">
            <v>36</v>
          </cell>
          <cell r="AY39" t="str">
            <v>本管洗浄工</v>
          </cell>
          <cell r="BC39" t="str">
            <v>m</v>
          </cell>
          <cell r="BD39" t="str">
            <v>20.0</v>
          </cell>
          <cell r="BE39">
            <v>283</v>
          </cell>
          <cell r="BF39">
            <v>5660</v>
          </cell>
          <cell r="BG39" t="str">
            <v>0.000442</v>
          </cell>
          <cell r="BH39" t="str">
            <v>昼</v>
          </cell>
          <cell r="BI39">
            <v>36</v>
          </cell>
          <cell r="BJ39" t="str">
            <v>本管洗浄工</v>
          </cell>
          <cell r="BN39" t="str">
            <v>m</v>
          </cell>
          <cell r="BO39" t="str">
            <v>70.0</v>
          </cell>
          <cell r="BP39">
            <v>308</v>
          </cell>
          <cell r="BQ39">
            <v>21560</v>
          </cell>
          <cell r="BR39" t="str">
            <v>0.000478</v>
          </cell>
          <cell r="BS39" t="str">
            <v>昼</v>
          </cell>
          <cell r="BT39">
            <v>36</v>
          </cell>
          <cell r="BU39" t="str">
            <v>本管洗浄工</v>
          </cell>
          <cell r="BY39" t="str">
            <v>m</v>
          </cell>
          <cell r="BZ39" t="str">
            <v>40.0</v>
          </cell>
          <cell r="CA39">
            <v>296</v>
          </cell>
          <cell r="CB39">
            <v>11840</v>
          </cell>
          <cell r="CC39" t="str">
            <v>0.000441</v>
          </cell>
          <cell r="CD39" t="str">
            <v>昼</v>
          </cell>
          <cell r="CE39">
            <v>36</v>
          </cell>
          <cell r="CF39" t="str">
            <v>本管洗浄工</v>
          </cell>
          <cell r="CJ39" t="str">
            <v>m</v>
          </cell>
          <cell r="CK39" t="str">
            <v>15.0</v>
          </cell>
          <cell r="CL39">
            <v>375</v>
          </cell>
          <cell r="CM39">
            <v>5625</v>
          </cell>
          <cell r="CN39" t="str">
            <v>0.000535</v>
          </cell>
          <cell r="CO39" t="str">
            <v>昼</v>
          </cell>
          <cell r="CP39">
            <v>36</v>
          </cell>
          <cell r="CQ39" t="str">
            <v>本管洗浄工</v>
          </cell>
          <cell r="CU39" t="str">
            <v>m</v>
          </cell>
          <cell r="CV39" t="str">
            <v>50.0</v>
          </cell>
          <cell r="CW39">
            <v>394</v>
          </cell>
          <cell r="CX39">
            <v>19700</v>
          </cell>
          <cell r="CY39" t="str">
            <v>0.000540</v>
          </cell>
          <cell r="CZ39" t="str">
            <v>昼</v>
          </cell>
          <cell r="DA39">
            <v>36</v>
          </cell>
          <cell r="DB39" t="str">
            <v>本管洗浄工</v>
          </cell>
          <cell r="DF39" t="str">
            <v>m</v>
          </cell>
          <cell r="DG39" t="str">
            <v>40.0</v>
          </cell>
          <cell r="DH39">
            <v>376</v>
          </cell>
          <cell r="DI39">
            <v>15040</v>
          </cell>
          <cell r="DJ39" t="str">
            <v>0.000504</v>
          </cell>
        </row>
        <row r="40">
          <cell r="F40">
            <v>37</v>
          </cell>
          <cell r="G40" t="str">
            <v>バキューム車運転工(4t)</v>
          </cell>
          <cell r="K40" t="str">
            <v>h</v>
          </cell>
          <cell r="L40" t="str">
            <v>150</v>
          </cell>
          <cell r="M40">
            <v>13199</v>
          </cell>
          <cell r="N40">
            <v>1979850</v>
          </cell>
          <cell r="O40" t="str">
            <v>0.019155</v>
          </cell>
          <cell r="P40" t="str">
            <v>昼</v>
          </cell>
          <cell r="Q40">
            <v>37</v>
          </cell>
          <cell r="R40" t="str">
            <v>バキューム車運転工(4t)</v>
          </cell>
          <cell r="V40" t="str">
            <v>h</v>
          </cell>
          <cell r="W40" t="str">
            <v>164</v>
          </cell>
          <cell r="X40">
            <v>11880</v>
          </cell>
          <cell r="Y40">
            <v>1948320</v>
          </cell>
          <cell r="Z40" t="str">
            <v>0.018492</v>
          </cell>
          <cell r="AA40" t="str">
            <v>昼</v>
          </cell>
          <cell r="AB40">
            <v>37</v>
          </cell>
          <cell r="AC40" t="str">
            <v>バキューム車運転工(4t)</v>
          </cell>
          <cell r="AG40" t="str">
            <v>h</v>
          </cell>
          <cell r="AH40" t="str">
            <v>156</v>
          </cell>
          <cell r="AI40">
            <v>13022</v>
          </cell>
          <cell r="AJ40">
            <v>2031432</v>
          </cell>
          <cell r="AK40" t="str">
            <v>0.019453</v>
          </cell>
          <cell r="AL40" t="str">
            <v>昼</v>
          </cell>
          <cell r="AM40">
            <v>37</v>
          </cell>
          <cell r="AN40" t="str">
            <v>バキューム車運転工(4t)</v>
          </cell>
          <cell r="AR40" t="str">
            <v>h</v>
          </cell>
          <cell r="AS40" t="str">
            <v>118</v>
          </cell>
          <cell r="AT40">
            <v>12405</v>
          </cell>
          <cell r="AU40">
            <v>1463790</v>
          </cell>
          <cell r="AV40" t="str">
            <v>0.018217</v>
          </cell>
          <cell r="AW40" t="str">
            <v>昼</v>
          </cell>
          <cell r="AX40">
            <v>37</v>
          </cell>
          <cell r="AY40" t="str">
            <v>バキューム車運転工(4t)</v>
          </cell>
          <cell r="BC40" t="str">
            <v>h</v>
          </cell>
          <cell r="BD40" t="str">
            <v>102</v>
          </cell>
          <cell r="BE40">
            <v>10666</v>
          </cell>
          <cell r="BF40">
            <v>1087932</v>
          </cell>
          <cell r="BG40" t="str">
            <v>0.016615</v>
          </cell>
          <cell r="BH40" t="str">
            <v>昼</v>
          </cell>
          <cell r="BI40">
            <v>37</v>
          </cell>
          <cell r="BJ40" t="str">
            <v>バキューム車運転工(4t)</v>
          </cell>
          <cell r="BN40" t="str">
            <v>h</v>
          </cell>
          <cell r="BO40" t="str">
            <v>147</v>
          </cell>
          <cell r="BP40">
            <v>11454</v>
          </cell>
          <cell r="BQ40">
            <v>1683738</v>
          </cell>
          <cell r="BR40" t="str">
            <v>0.017723</v>
          </cell>
          <cell r="BS40" t="str">
            <v>昼</v>
          </cell>
          <cell r="BT40">
            <v>37</v>
          </cell>
          <cell r="BU40" t="str">
            <v>バキューム車運転工(4t)</v>
          </cell>
          <cell r="BY40" t="str">
            <v>h</v>
          </cell>
          <cell r="BZ40" t="str">
            <v>94</v>
          </cell>
          <cell r="CA40">
            <v>11150</v>
          </cell>
          <cell r="CB40">
            <v>1048100</v>
          </cell>
          <cell r="CC40" t="str">
            <v>0.016574</v>
          </cell>
          <cell r="CD40" t="str">
            <v>昼</v>
          </cell>
          <cell r="CE40">
            <v>37</v>
          </cell>
          <cell r="CF40" t="str">
            <v>バキューム車運転工(4t)</v>
          </cell>
          <cell r="CJ40" t="str">
            <v>h</v>
          </cell>
          <cell r="CK40" t="str">
            <v>78</v>
          </cell>
          <cell r="CL40">
            <v>14119</v>
          </cell>
          <cell r="CM40">
            <v>1101282</v>
          </cell>
          <cell r="CN40" t="str">
            <v>0.020131</v>
          </cell>
          <cell r="CO40" t="str">
            <v>昼</v>
          </cell>
          <cell r="CP40">
            <v>37</v>
          </cell>
          <cell r="CQ40" t="str">
            <v>バキューム車運転工(4t)</v>
          </cell>
          <cell r="CU40" t="str">
            <v>h</v>
          </cell>
          <cell r="CV40" t="str">
            <v>107</v>
          </cell>
          <cell r="CW40">
            <v>14712</v>
          </cell>
          <cell r="CX40">
            <v>1574184</v>
          </cell>
          <cell r="CY40" t="str">
            <v>0.020154</v>
          </cell>
          <cell r="CZ40" t="str">
            <v>昼</v>
          </cell>
          <cell r="DA40">
            <v>37</v>
          </cell>
          <cell r="DB40" t="str">
            <v>バキューム車運転工(4t)</v>
          </cell>
          <cell r="DF40" t="str">
            <v>h</v>
          </cell>
          <cell r="DG40" t="str">
            <v>105</v>
          </cell>
          <cell r="DH40">
            <v>14057</v>
          </cell>
          <cell r="DI40">
            <v>1475985</v>
          </cell>
          <cell r="DJ40" t="str">
            <v>0.018808</v>
          </cell>
        </row>
        <row r="41">
          <cell r="F41">
            <v>38</v>
          </cell>
          <cell r="G41" t="str">
            <v>バキューム車運転工(8t)</v>
          </cell>
          <cell r="K41" t="str">
            <v>h</v>
          </cell>
          <cell r="L41" t="str">
            <v>60</v>
          </cell>
          <cell r="M41">
            <v>23599</v>
          </cell>
          <cell r="N41">
            <v>1415940</v>
          </cell>
          <cell r="O41" t="str">
            <v>0.034247</v>
          </cell>
          <cell r="P41" t="str">
            <v>昼</v>
          </cell>
          <cell r="Q41">
            <v>38</v>
          </cell>
          <cell r="R41" t="str">
            <v>バキューム車運転工(8t)</v>
          </cell>
          <cell r="V41" t="str">
            <v>h</v>
          </cell>
          <cell r="W41" t="str">
            <v>20</v>
          </cell>
          <cell r="X41">
            <v>21101</v>
          </cell>
          <cell r="Y41">
            <v>422020</v>
          </cell>
          <cell r="Z41" t="str">
            <v>0.032845</v>
          </cell>
          <cell r="AA41" t="str">
            <v>昼</v>
          </cell>
          <cell r="AB41">
            <v>38</v>
          </cell>
          <cell r="AC41" t="str">
            <v>バキューム車運転工(8t)</v>
          </cell>
          <cell r="AG41" t="str">
            <v>h</v>
          </cell>
          <cell r="AH41" t="str">
            <v>10</v>
          </cell>
          <cell r="AI41">
            <v>23225</v>
          </cell>
          <cell r="AJ41">
            <v>232250</v>
          </cell>
          <cell r="AK41" t="str">
            <v>0.034696</v>
          </cell>
          <cell r="AL41" t="str">
            <v>昼</v>
          </cell>
          <cell r="AM41">
            <v>38</v>
          </cell>
          <cell r="AN41" t="str">
            <v>バキューム車運転工(8t)</v>
          </cell>
          <cell r="AR41" t="str">
            <v>h</v>
          </cell>
          <cell r="AS41" t="str">
            <v>10</v>
          </cell>
          <cell r="AT41">
            <v>22025</v>
          </cell>
          <cell r="AU41">
            <v>220250</v>
          </cell>
          <cell r="AV41" t="str">
            <v>0.032343</v>
          </cell>
          <cell r="AW41" t="str">
            <v>昼</v>
          </cell>
          <cell r="AX41">
            <v>38</v>
          </cell>
          <cell r="AY41" t="str">
            <v>バキューム車運転工(8t)</v>
          </cell>
          <cell r="BC41" t="str">
            <v>h</v>
          </cell>
          <cell r="BD41" t="str">
            <v>10</v>
          </cell>
          <cell r="BE41">
            <v>18953</v>
          </cell>
          <cell r="BF41">
            <v>189530</v>
          </cell>
          <cell r="BG41" t="str">
            <v>0.029524</v>
          </cell>
          <cell r="BH41" t="str">
            <v>昼</v>
          </cell>
          <cell r="BI41">
            <v>38</v>
          </cell>
          <cell r="BJ41" t="str">
            <v>バキューム車運転工(8t)</v>
          </cell>
          <cell r="BN41" t="str">
            <v>h</v>
          </cell>
          <cell r="BO41" t="str">
            <v>20</v>
          </cell>
          <cell r="BP41">
            <v>20316</v>
          </cell>
          <cell r="BQ41">
            <v>406320</v>
          </cell>
          <cell r="BR41" t="str">
            <v>0.031435</v>
          </cell>
          <cell r="BS41" t="str">
            <v>昼</v>
          </cell>
          <cell r="BT41">
            <v>38</v>
          </cell>
          <cell r="BU41" t="str">
            <v>バキューム車運転工(8t)</v>
          </cell>
          <cell r="BY41" t="str">
            <v>h</v>
          </cell>
          <cell r="BZ41" t="str">
            <v>10</v>
          </cell>
          <cell r="CA41">
            <v>19815</v>
          </cell>
          <cell r="CB41">
            <v>198150</v>
          </cell>
          <cell r="CC41" t="str">
            <v>0.029453</v>
          </cell>
          <cell r="CD41" t="str">
            <v>昼</v>
          </cell>
          <cell r="CE41">
            <v>38</v>
          </cell>
          <cell r="CF41" t="str">
            <v>バキューム車運転工(8t)</v>
          </cell>
          <cell r="CJ41" t="str">
            <v>h</v>
          </cell>
          <cell r="CK41" t="str">
            <v>5</v>
          </cell>
          <cell r="CL41">
            <v>25192</v>
          </cell>
          <cell r="CM41">
            <v>125960</v>
          </cell>
          <cell r="CN41" t="str">
            <v>0.035918</v>
          </cell>
          <cell r="CO41" t="str">
            <v>昼</v>
          </cell>
          <cell r="CP41">
            <v>38</v>
          </cell>
          <cell r="CQ41" t="str">
            <v>バキューム車運転工(8t)</v>
          </cell>
          <cell r="CU41" t="str">
            <v>h</v>
          </cell>
          <cell r="CV41" t="str">
            <v>10</v>
          </cell>
          <cell r="CW41">
            <v>26120</v>
          </cell>
          <cell r="CX41">
            <v>261200</v>
          </cell>
          <cell r="CY41" t="str">
            <v>0.035782</v>
          </cell>
          <cell r="CZ41" t="str">
            <v>昼</v>
          </cell>
          <cell r="DA41">
            <v>38</v>
          </cell>
          <cell r="DB41" t="str">
            <v>バキューム車運転工(8t)</v>
          </cell>
          <cell r="DF41" t="str">
            <v>h</v>
          </cell>
          <cell r="DG41" t="str">
            <v>10</v>
          </cell>
          <cell r="DH41">
            <v>24956</v>
          </cell>
          <cell r="DI41">
            <v>249560</v>
          </cell>
          <cell r="DJ41" t="str">
            <v>0.033391</v>
          </cell>
        </row>
        <row r="42">
          <cell r="F42">
            <v>39</v>
          </cell>
          <cell r="G42" t="str">
            <v>土のう仮締切工</v>
          </cell>
          <cell r="K42" t="str">
            <v>袋</v>
          </cell>
          <cell r="L42" t="str">
            <v>30</v>
          </cell>
          <cell r="M42">
            <v>1299</v>
          </cell>
          <cell r="N42">
            <v>38970</v>
          </cell>
          <cell r="O42" t="str">
            <v>0.001886</v>
          </cell>
          <cell r="P42" t="str">
            <v>昼</v>
          </cell>
          <cell r="Q42">
            <v>39</v>
          </cell>
          <cell r="R42" t="str">
            <v>土のう仮締切工</v>
          </cell>
          <cell r="V42" t="str">
            <v>袋</v>
          </cell>
          <cell r="W42" t="str">
            <v>40</v>
          </cell>
          <cell r="X42">
            <v>1160</v>
          </cell>
          <cell r="Y42">
            <v>46400</v>
          </cell>
          <cell r="Z42" t="str">
            <v>0.001807</v>
          </cell>
          <cell r="AA42" t="str">
            <v>昼</v>
          </cell>
          <cell r="AB42">
            <v>39</v>
          </cell>
          <cell r="AC42" t="str">
            <v>土のう仮締切工</v>
          </cell>
          <cell r="AG42" t="str">
            <v>袋</v>
          </cell>
          <cell r="AH42" t="str">
            <v>20</v>
          </cell>
          <cell r="AI42">
            <v>1282</v>
          </cell>
          <cell r="AJ42">
            <v>25640</v>
          </cell>
          <cell r="AK42" t="str">
            <v>0.001916</v>
          </cell>
          <cell r="AL42" t="str">
            <v>昼</v>
          </cell>
          <cell r="AM42">
            <v>39</v>
          </cell>
          <cell r="AN42" t="str">
            <v>土のう仮締切工</v>
          </cell>
          <cell r="AR42" t="str">
            <v>袋</v>
          </cell>
          <cell r="AS42" t="str">
            <v>20</v>
          </cell>
          <cell r="AT42">
            <v>1213</v>
          </cell>
          <cell r="AU42">
            <v>24260</v>
          </cell>
          <cell r="AV42" t="str">
            <v>0.001782</v>
          </cell>
          <cell r="AW42" t="str">
            <v>昼</v>
          </cell>
          <cell r="AX42">
            <v>39</v>
          </cell>
          <cell r="AY42" t="str">
            <v>土のう仮締切工</v>
          </cell>
          <cell r="BC42" t="str">
            <v>袋</v>
          </cell>
          <cell r="BD42" t="str">
            <v>20</v>
          </cell>
          <cell r="BE42">
            <v>1043</v>
          </cell>
          <cell r="BF42">
            <v>20860</v>
          </cell>
          <cell r="BG42" t="str">
            <v>0.001625</v>
          </cell>
          <cell r="BH42" t="str">
            <v>昼</v>
          </cell>
          <cell r="BI42">
            <v>39</v>
          </cell>
          <cell r="BJ42" t="str">
            <v>土のう仮締切工</v>
          </cell>
          <cell r="BN42" t="str">
            <v>袋</v>
          </cell>
          <cell r="BO42" t="str">
            <v>60</v>
          </cell>
          <cell r="BP42">
            <v>1120</v>
          </cell>
          <cell r="BQ42">
            <v>67200</v>
          </cell>
          <cell r="BR42" t="str">
            <v>0.001733</v>
          </cell>
          <cell r="BS42" t="str">
            <v>昼</v>
          </cell>
          <cell r="BT42">
            <v>39</v>
          </cell>
          <cell r="BU42" t="str">
            <v>土のう仮締切工</v>
          </cell>
          <cell r="BY42" t="str">
            <v>袋</v>
          </cell>
          <cell r="BZ42" t="str">
            <v>40</v>
          </cell>
          <cell r="CA42">
            <v>1090</v>
          </cell>
          <cell r="CB42">
            <v>43600</v>
          </cell>
          <cell r="CC42" t="str">
            <v>0.001621</v>
          </cell>
          <cell r="CD42" t="str">
            <v>昼</v>
          </cell>
          <cell r="CE42">
            <v>39</v>
          </cell>
          <cell r="CF42" t="str">
            <v>土のう仮締切工</v>
          </cell>
          <cell r="CJ42" t="str">
            <v>袋</v>
          </cell>
          <cell r="CK42" t="str">
            <v>10</v>
          </cell>
          <cell r="CL42">
            <v>1381</v>
          </cell>
          <cell r="CM42">
            <v>13810</v>
          </cell>
          <cell r="CN42" t="str">
            <v>0.001969</v>
          </cell>
          <cell r="CO42" t="str">
            <v>昼</v>
          </cell>
          <cell r="CP42">
            <v>39</v>
          </cell>
          <cell r="CQ42" t="str">
            <v>土のう仮締切工</v>
          </cell>
          <cell r="CU42" t="str">
            <v>袋</v>
          </cell>
          <cell r="CV42" t="str">
            <v>50</v>
          </cell>
          <cell r="CW42">
            <v>1438</v>
          </cell>
          <cell r="CX42">
            <v>71900</v>
          </cell>
          <cell r="CY42" t="str">
            <v>0.001971</v>
          </cell>
          <cell r="CZ42" t="str">
            <v>昼</v>
          </cell>
          <cell r="DA42">
            <v>39</v>
          </cell>
          <cell r="DB42" t="str">
            <v>土のう仮締切工</v>
          </cell>
          <cell r="DF42" t="str">
            <v>袋</v>
          </cell>
          <cell r="DG42" t="str">
            <v>50</v>
          </cell>
          <cell r="DH42">
            <v>1374</v>
          </cell>
          <cell r="DI42">
            <v>68700</v>
          </cell>
          <cell r="DJ42" t="str">
            <v>0.001839</v>
          </cell>
        </row>
        <row r="43">
          <cell r="F43">
            <v>40</v>
          </cell>
          <cell r="G43" t="str">
            <v>道路雨水桝清掃工</v>
          </cell>
          <cell r="K43" t="str">
            <v>ヵ所</v>
          </cell>
          <cell r="L43" t="str">
            <v>500</v>
          </cell>
          <cell r="M43">
            <v>2119</v>
          </cell>
          <cell r="N43">
            <v>1059500</v>
          </cell>
          <cell r="O43" t="str">
            <v>0.003076</v>
          </cell>
          <cell r="P43" t="str">
            <v>昼</v>
          </cell>
          <cell r="Q43">
            <v>40</v>
          </cell>
          <cell r="R43" t="str">
            <v>道路雨水桝清掃工</v>
          </cell>
          <cell r="V43" t="str">
            <v>ヵ所</v>
          </cell>
          <cell r="W43" t="str">
            <v>50</v>
          </cell>
          <cell r="X43">
            <v>1897</v>
          </cell>
          <cell r="Y43">
            <v>94850</v>
          </cell>
          <cell r="Z43" t="str">
            <v>0.002953</v>
          </cell>
          <cell r="AA43" t="str">
            <v>昼</v>
          </cell>
          <cell r="AB43">
            <v>40</v>
          </cell>
          <cell r="AC43" t="str">
            <v>道路雨水桝清掃工</v>
          </cell>
          <cell r="AG43" t="str">
            <v>ヵ所</v>
          </cell>
          <cell r="AH43" t="str">
            <v>20</v>
          </cell>
          <cell r="AI43">
            <v>2089</v>
          </cell>
          <cell r="AJ43">
            <v>41780</v>
          </cell>
          <cell r="AK43" t="str">
            <v>0.003121</v>
          </cell>
          <cell r="AL43" t="str">
            <v>昼</v>
          </cell>
          <cell r="AM43">
            <v>40</v>
          </cell>
          <cell r="AN43" t="str">
            <v>道路雨水桝清掃工</v>
          </cell>
          <cell r="AR43" t="str">
            <v>ヵ所</v>
          </cell>
          <cell r="AS43" t="str">
            <v>20</v>
          </cell>
          <cell r="AT43">
            <v>1977</v>
          </cell>
          <cell r="AU43">
            <v>39540</v>
          </cell>
          <cell r="AV43" t="str">
            <v>0.002904</v>
          </cell>
          <cell r="AW43" t="str">
            <v>昼</v>
          </cell>
          <cell r="AX43">
            <v>40</v>
          </cell>
          <cell r="AY43" t="str">
            <v>道路雨水桝清掃工</v>
          </cell>
          <cell r="BC43" t="str">
            <v>ヵ所</v>
          </cell>
          <cell r="BD43" t="str">
            <v>10</v>
          </cell>
          <cell r="BE43">
            <v>1703</v>
          </cell>
          <cell r="BF43">
            <v>17030</v>
          </cell>
          <cell r="BG43" t="str">
            <v>0.002653</v>
          </cell>
          <cell r="BH43" t="str">
            <v>昼</v>
          </cell>
          <cell r="BI43">
            <v>40</v>
          </cell>
          <cell r="BJ43" t="str">
            <v>道路雨水桝清掃工</v>
          </cell>
          <cell r="BN43" t="str">
            <v>ヵ所</v>
          </cell>
          <cell r="BO43" t="str">
            <v>50</v>
          </cell>
          <cell r="BP43">
            <v>1830</v>
          </cell>
          <cell r="BQ43">
            <v>91500</v>
          </cell>
          <cell r="BR43" t="str">
            <v>0.002833</v>
          </cell>
          <cell r="BS43" t="str">
            <v>昼</v>
          </cell>
          <cell r="BT43">
            <v>40</v>
          </cell>
          <cell r="BU43" t="str">
            <v>道路雨水桝清掃工</v>
          </cell>
          <cell r="BY43" t="str">
            <v>ヵ所</v>
          </cell>
          <cell r="BZ43" t="str">
            <v>30</v>
          </cell>
          <cell r="CA43">
            <v>1780</v>
          </cell>
          <cell r="CB43">
            <v>53400</v>
          </cell>
          <cell r="CC43" t="str">
            <v>0.002647</v>
          </cell>
          <cell r="CD43" t="str">
            <v>昼</v>
          </cell>
          <cell r="CE43">
            <v>40</v>
          </cell>
          <cell r="CF43" t="str">
            <v>道路雨水桝清掃工</v>
          </cell>
          <cell r="CJ43" t="str">
            <v>ヵ所</v>
          </cell>
          <cell r="CK43" t="str">
            <v>10</v>
          </cell>
          <cell r="CL43">
            <v>2264</v>
          </cell>
          <cell r="CM43">
            <v>22640</v>
          </cell>
          <cell r="CN43" t="str">
            <v>0.003229</v>
          </cell>
          <cell r="CO43" t="str">
            <v>昼</v>
          </cell>
          <cell r="CP43">
            <v>40</v>
          </cell>
          <cell r="CQ43" t="str">
            <v>道路雨水桝清掃工</v>
          </cell>
          <cell r="CU43" t="str">
            <v>ヵ所</v>
          </cell>
          <cell r="CV43" t="str">
            <v>25</v>
          </cell>
          <cell r="CW43">
            <v>2345</v>
          </cell>
          <cell r="CX43">
            <v>58625</v>
          </cell>
          <cell r="CY43" t="str">
            <v>0.003213</v>
          </cell>
          <cell r="CZ43" t="str">
            <v>昼</v>
          </cell>
          <cell r="DA43">
            <v>40</v>
          </cell>
          <cell r="DB43" t="str">
            <v>道路雨水桝清掃工</v>
          </cell>
          <cell r="DF43" t="str">
            <v>ヵ所</v>
          </cell>
          <cell r="DG43" t="str">
            <v>30</v>
          </cell>
          <cell r="DH43">
            <v>2240</v>
          </cell>
          <cell r="DI43">
            <v>67200</v>
          </cell>
          <cell r="DJ43" t="str">
            <v>0.002998</v>
          </cell>
        </row>
        <row r="44">
          <cell r="F44">
            <v>41</v>
          </cell>
          <cell r="G44" t="str">
            <v>道路雨水桝・浸透桝点検工</v>
          </cell>
          <cell r="K44" t="str">
            <v>ヵ所</v>
          </cell>
          <cell r="L44" t="str">
            <v>2500</v>
          </cell>
          <cell r="M44">
            <v>1309</v>
          </cell>
          <cell r="N44">
            <v>3272500</v>
          </cell>
          <cell r="O44" t="str">
            <v>0.001901</v>
          </cell>
          <cell r="P44" t="str">
            <v>昼</v>
          </cell>
          <cell r="Q44">
            <v>41</v>
          </cell>
          <cell r="R44" t="str">
            <v>道路雨水桝・浸透桝点検工</v>
          </cell>
          <cell r="V44" t="str">
            <v>ヵ所</v>
          </cell>
          <cell r="W44" t="str">
            <v>200</v>
          </cell>
          <cell r="X44">
            <v>1169</v>
          </cell>
          <cell r="Y44">
            <v>233800</v>
          </cell>
          <cell r="Z44" t="str">
            <v>0.001821</v>
          </cell>
          <cell r="AA44" t="str">
            <v>昼</v>
          </cell>
          <cell r="AB44">
            <v>41</v>
          </cell>
          <cell r="AC44" t="str">
            <v>道路雨水桝・浸透桝点検工</v>
          </cell>
          <cell r="AG44" t="str">
            <v>ヵ所</v>
          </cell>
          <cell r="AH44" t="str">
            <v>100</v>
          </cell>
          <cell r="AI44">
            <v>1291</v>
          </cell>
          <cell r="AJ44">
            <v>129100</v>
          </cell>
          <cell r="AK44" t="str">
            <v>0.001930</v>
          </cell>
          <cell r="AL44" t="str">
            <v>昼</v>
          </cell>
          <cell r="AM44">
            <v>41</v>
          </cell>
          <cell r="AN44" t="str">
            <v>道路雨水桝・浸透桝点検工</v>
          </cell>
          <cell r="AR44" t="str">
            <v>ヵ所</v>
          </cell>
          <cell r="AS44" t="str">
            <v>100</v>
          </cell>
          <cell r="AT44">
            <v>1222</v>
          </cell>
          <cell r="AU44">
            <v>122200</v>
          </cell>
          <cell r="AV44" t="str">
            <v>0.001795</v>
          </cell>
          <cell r="AW44" t="str">
            <v>昼</v>
          </cell>
          <cell r="AX44">
            <v>41</v>
          </cell>
          <cell r="AY44" t="str">
            <v>道路雨水桝・浸透桝点検工</v>
          </cell>
          <cell r="BC44" t="str">
            <v>ヵ所</v>
          </cell>
          <cell r="BD44" t="str">
            <v>50</v>
          </cell>
          <cell r="BE44">
            <v>1050</v>
          </cell>
          <cell r="BF44">
            <v>52500</v>
          </cell>
          <cell r="BG44" t="str">
            <v>0.001637</v>
          </cell>
          <cell r="BH44" t="str">
            <v>昼</v>
          </cell>
          <cell r="BI44">
            <v>41</v>
          </cell>
          <cell r="BJ44" t="str">
            <v>道路雨水桝・浸透桝点検工</v>
          </cell>
          <cell r="BN44" t="str">
            <v>ヵ所</v>
          </cell>
          <cell r="BO44" t="str">
            <v>130</v>
          </cell>
          <cell r="BP44">
            <v>1128</v>
          </cell>
          <cell r="BQ44">
            <v>146640</v>
          </cell>
          <cell r="BR44" t="str">
            <v>0.001746</v>
          </cell>
          <cell r="BS44" t="str">
            <v>昼</v>
          </cell>
          <cell r="BT44">
            <v>41</v>
          </cell>
          <cell r="BU44" t="str">
            <v>道路雨水桝・浸透桝点検工</v>
          </cell>
          <cell r="BY44" t="str">
            <v>ヵ所</v>
          </cell>
          <cell r="BZ44" t="str">
            <v>60</v>
          </cell>
          <cell r="CA44">
            <v>1098</v>
          </cell>
          <cell r="CB44">
            <v>65880</v>
          </cell>
          <cell r="CC44" t="str">
            <v>0.001633</v>
          </cell>
          <cell r="CD44" t="str">
            <v>昼</v>
          </cell>
          <cell r="CE44">
            <v>41</v>
          </cell>
          <cell r="CF44" t="str">
            <v>道路雨水桝・浸透桝点検工</v>
          </cell>
          <cell r="CJ44" t="str">
            <v>ヵ所</v>
          </cell>
          <cell r="CK44" t="str">
            <v>20</v>
          </cell>
          <cell r="CL44">
            <v>1391</v>
          </cell>
          <cell r="CM44">
            <v>27820</v>
          </cell>
          <cell r="CN44" t="str">
            <v>0.001984</v>
          </cell>
          <cell r="CO44" t="str">
            <v>昼</v>
          </cell>
          <cell r="CP44">
            <v>41</v>
          </cell>
          <cell r="CQ44" t="str">
            <v>道路雨水桝・浸透桝点検工</v>
          </cell>
          <cell r="CU44" t="str">
            <v>ヵ所</v>
          </cell>
          <cell r="CV44" t="str">
            <v>100</v>
          </cell>
          <cell r="CW44">
            <v>1449</v>
          </cell>
          <cell r="CX44">
            <v>144900</v>
          </cell>
          <cell r="CY44" t="str">
            <v>0.001986</v>
          </cell>
          <cell r="CZ44" t="str">
            <v>昼</v>
          </cell>
          <cell r="DA44">
            <v>41</v>
          </cell>
          <cell r="DB44" t="str">
            <v>道路雨水桝・浸透桝点検工</v>
          </cell>
          <cell r="DF44" t="str">
            <v>ヵ所</v>
          </cell>
          <cell r="DG44" t="str">
            <v>120</v>
          </cell>
          <cell r="DH44">
            <v>1384</v>
          </cell>
          <cell r="DI44">
            <v>166080</v>
          </cell>
          <cell r="DJ44" t="str">
            <v>0.001853</v>
          </cell>
        </row>
        <row r="45">
          <cell r="F45">
            <v>42</v>
          </cell>
          <cell r="G45" t="str">
            <v>取付管内面補修材（φ150）</v>
          </cell>
          <cell r="K45" t="str">
            <v>ｍ</v>
          </cell>
          <cell r="L45" t="str">
            <v>600</v>
          </cell>
          <cell r="M45">
            <v>33899</v>
          </cell>
          <cell r="N45">
            <v>20339400</v>
          </cell>
          <cell r="O45" t="str">
            <v>0.049194</v>
          </cell>
          <cell r="P45" t="str">
            <v>昼</v>
          </cell>
          <cell r="Q45">
            <v>42</v>
          </cell>
          <cell r="R45" t="str">
            <v>取付管内面補修材（φ150）</v>
          </cell>
          <cell r="V45" t="str">
            <v>ｍ</v>
          </cell>
          <cell r="W45" t="str">
            <v>545</v>
          </cell>
          <cell r="X45">
            <v>30323</v>
          </cell>
          <cell r="Y45">
            <v>16526035</v>
          </cell>
          <cell r="Z45" t="str">
            <v>0.047198</v>
          </cell>
          <cell r="AA45" t="str">
            <v>昼</v>
          </cell>
          <cell r="AB45">
            <v>42</v>
          </cell>
          <cell r="AC45" t="str">
            <v>取付管内面補修材（φ150）</v>
          </cell>
          <cell r="AG45" t="str">
            <v>ｍ</v>
          </cell>
          <cell r="AH45" t="str">
            <v>540</v>
          </cell>
          <cell r="AI45">
            <v>33429</v>
          </cell>
          <cell r="AJ45">
            <v>18051660</v>
          </cell>
          <cell r="AK45" t="str">
            <v>0.049939</v>
          </cell>
          <cell r="AL45" t="str">
            <v>昼</v>
          </cell>
          <cell r="AM45">
            <v>42</v>
          </cell>
          <cell r="AN45" t="str">
            <v>取付管内面補修材（φ150）</v>
          </cell>
          <cell r="AR45" t="str">
            <v>ｍ</v>
          </cell>
          <cell r="AS45" t="str">
            <v>250</v>
          </cell>
          <cell r="AT45">
            <v>31644</v>
          </cell>
          <cell r="AU45">
            <v>7911000</v>
          </cell>
          <cell r="AV45" t="str">
            <v>0.046468</v>
          </cell>
          <cell r="AW45" t="str">
            <v>昼</v>
          </cell>
          <cell r="AX45">
            <v>42</v>
          </cell>
          <cell r="AY45" t="str">
            <v>取付管内面補修材（φ150）</v>
          </cell>
          <cell r="BC45" t="str">
            <v>ｍ</v>
          </cell>
          <cell r="BD45" t="str">
            <v>258</v>
          </cell>
          <cell r="BE45">
            <v>27240</v>
          </cell>
          <cell r="BF45">
            <v>7027920</v>
          </cell>
          <cell r="BG45" t="str">
            <v>0.042434</v>
          </cell>
          <cell r="BH45" t="str">
            <v>昼</v>
          </cell>
          <cell r="BI45">
            <v>42</v>
          </cell>
          <cell r="BJ45" t="str">
            <v>取付管内面補修材（φ150）</v>
          </cell>
          <cell r="BN45" t="str">
            <v>ｍ</v>
          </cell>
          <cell r="BO45" t="str">
            <v>112</v>
          </cell>
          <cell r="BP45">
            <v>29262</v>
          </cell>
          <cell r="BQ45">
            <v>3277344</v>
          </cell>
          <cell r="BR45" t="str">
            <v>0.045278</v>
          </cell>
          <cell r="BS45" t="str">
            <v>昼</v>
          </cell>
          <cell r="BT45">
            <v>42</v>
          </cell>
          <cell r="BU45" t="str">
            <v>取付管内面補修材（φ150）</v>
          </cell>
          <cell r="BY45" t="str">
            <v>ｍ</v>
          </cell>
          <cell r="BZ45" t="str">
            <v>181</v>
          </cell>
          <cell r="CA45">
            <v>28479</v>
          </cell>
          <cell r="CB45">
            <v>5154699</v>
          </cell>
          <cell r="CC45" t="str">
            <v>0.042331</v>
          </cell>
          <cell r="CD45" t="str">
            <v>昼</v>
          </cell>
          <cell r="CE45">
            <v>42</v>
          </cell>
          <cell r="CF45" t="str">
            <v>取付管内面補修材（φ150）</v>
          </cell>
          <cell r="CJ45" t="str">
            <v>ｍ</v>
          </cell>
          <cell r="CK45" t="str">
            <v>181</v>
          </cell>
          <cell r="CL45">
            <v>36163</v>
          </cell>
          <cell r="CM45">
            <v>6545503</v>
          </cell>
          <cell r="CN45" t="str">
            <v>0.051560</v>
          </cell>
          <cell r="CO45" t="str">
            <v>昼</v>
          </cell>
          <cell r="CP45">
            <v>42</v>
          </cell>
          <cell r="CQ45" t="str">
            <v>取付管内面補修材（φ150）</v>
          </cell>
          <cell r="CU45" t="str">
            <v>ｍ</v>
          </cell>
          <cell r="CV45" t="str">
            <v>106</v>
          </cell>
          <cell r="CW45">
            <v>37528</v>
          </cell>
          <cell r="CX45">
            <v>3977968</v>
          </cell>
          <cell r="CY45" t="str">
            <v>0.051409</v>
          </cell>
          <cell r="CZ45" t="str">
            <v>昼</v>
          </cell>
          <cell r="DA45">
            <v>42</v>
          </cell>
          <cell r="DB45" t="str">
            <v>取付管内面補修材（φ150）</v>
          </cell>
          <cell r="DF45" t="str">
            <v>ｍ</v>
          </cell>
          <cell r="DG45" t="str">
            <v>181</v>
          </cell>
          <cell r="DH45">
            <v>35855</v>
          </cell>
          <cell r="DI45">
            <v>6489755</v>
          </cell>
          <cell r="DJ45" t="str">
            <v>0.047974</v>
          </cell>
        </row>
        <row r="46">
          <cell r="F46">
            <v>43</v>
          </cell>
          <cell r="G46" t="str">
            <v>取付管内面修繕工（φ150）</v>
          </cell>
          <cell r="K46" t="str">
            <v>ヵ所</v>
          </cell>
          <cell r="L46" t="str">
            <v>120</v>
          </cell>
          <cell r="M46">
            <v>206399</v>
          </cell>
          <cell r="N46">
            <v>24767880</v>
          </cell>
          <cell r="O46" t="str">
            <v>0.299521</v>
          </cell>
          <cell r="P46" t="str">
            <v>昼</v>
          </cell>
          <cell r="Q46">
            <v>43</v>
          </cell>
          <cell r="R46" t="str">
            <v>取付管内面修繕工（φ150）</v>
          </cell>
          <cell r="V46" t="str">
            <v>ヵ所</v>
          </cell>
          <cell r="W46" t="str">
            <v>109</v>
          </cell>
          <cell r="X46">
            <v>184866</v>
          </cell>
          <cell r="Y46">
            <v>20150394</v>
          </cell>
          <cell r="Z46" t="str">
            <v>0.287744</v>
          </cell>
          <cell r="AA46" t="str">
            <v>昼</v>
          </cell>
          <cell r="AB46">
            <v>43</v>
          </cell>
          <cell r="AC46" t="str">
            <v>取付管内面修繕工（φ150）</v>
          </cell>
          <cell r="AG46" t="str">
            <v>ヵ所</v>
          </cell>
          <cell r="AH46" t="str">
            <v>108</v>
          </cell>
          <cell r="AI46">
            <v>203593</v>
          </cell>
          <cell r="AJ46">
            <v>21988044</v>
          </cell>
          <cell r="AK46" t="str">
            <v>0.304138</v>
          </cell>
          <cell r="AL46" t="str">
            <v>昼</v>
          </cell>
          <cell r="AM46">
            <v>43</v>
          </cell>
          <cell r="AN46" t="str">
            <v>取付管内面修繕工（φ150）</v>
          </cell>
          <cell r="AR46" t="str">
            <v>ヵ所</v>
          </cell>
          <cell r="AS46" t="str">
            <v>52</v>
          </cell>
          <cell r="AT46">
            <v>192837</v>
          </cell>
          <cell r="AU46">
            <v>10027524</v>
          </cell>
          <cell r="AV46" t="str">
            <v>0.283168</v>
          </cell>
          <cell r="AW46" t="str">
            <v>昼</v>
          </cell>
          <cell r="AX46">
            <v>43</v>
          </cell>
          <cell r="AY46" t="str">
            <v>取付管内面修繕工（φ150）</v>
          </cell>
          <cell r="BC46" t="str">
            <v>ヵ所</v>
          </cell>
          <cell r="BD46" t="str">
            <v>54</v>
          </cell>
          <cell r="BE46">
            <v>165826</v>
          </cell>
          <cell r="BF46">
            <v>8954604</v>
          </cell>
          <cell r="BG46" t="str">
            <v>0.258313</v>
          </cell>
          <cell r="BH46" t="str">
            <v>昼</v>
          </cell>
          <cell r="BI46">
            <v>43</v>
          </cell>
          <cell r="BJ46" t="str">
            <v>取付管内面修繕工（φ150）</v>
          </cell>
          <cell r="BN46" t="str">
            <v>ヵ所</v>
          </cell>
          <cell r="BO46" t="str">
            <v>32</v>
          </cell>
          <cell r="BP46">
            <v>178084</v>
          </cell>
          <cell r="BQ46">
            <v>5698688</v>
          </cell>
          <cell r="BR46" t="str">
            <v>0.275549</v>
          </cell>
          <cell r="BS46" t="str">
            <v>昼</v>
          </cell>
          <cell r="BT46">
            <v>43</v>
          </cell>
          <cell r="BU46" t="str">
            <v>取付管内面修繕工（φ150）</v>
          </cell>
          <cell r="BY46" t="str">
            <v>ヵ所</v>
          </cell>
          <cell r="BZ46" t="str">
            <v>49</v>
          </cell>
          <cell r="CA46">
            <v>173285</v>
          </cell>
          <cell r="CB46">
            <v>8490965</v>
          </cell>
          <cell r="CC46" t="str">
            <v>0.257566</v>
          </cell>
          <cell r="CD46" t="str">
            <v>昼</v>
          </cell>
          <cell r="CE46">
            <v>43</v>
          </cell>
          <cell r="CF46" t="str">
            <v>取付管内面修繕工（φ150）</v>
          </cell>
          <cell r="CJ46" t="str">
            <v>ヵ所</v>
          </cell>
          <cell r="CK46" t="str">
            <v>49</v>
          </cell>
          <cell r="CL46">
            <v>220539</v>
          </cell>
          <cell r="CM46">
            <v>10806411</v>
          </cell>
          <cell r="CN46" t="str">
            <v>0.314432</v>
          </cell>
          <cell r="CO46" t="str">
            <v>昼</v>
          </cell>
          <cell r="CP46">
            <v>43</v>
          </cell>
          <cell r="CQ46" t="str">
            <v>取付管内面修繕工（φ150）</v>
          </cell>
          <cell r="CU46" t="str">
            <v>ヵ所</v>
          </cell>
          <cell r="CV46" t="str">
            <v>31</v>
          </cell>
          <cell r="CW46">
            <v>228797</v>
          </cell>
          <cell r="CX46">
            <v>7092707</v>
          </cell>
          <cell r="CY46" t="str">
            <v>0.313421</v>
          </cell>
          <cell r="CZ46" t="str">
            <v>昼</v>
          </cell>
          <cell r="DA46">
            <v>43</v>
          </cell>
          <cell r="DB46" t="str">
            <v>取付管内面修繕工（φ150）</v>
          </cell>
          <cell r="DF46" t="str">
            <v>ヵ所</v>
          </cell>
          <cell r="DG46" t="str">
            <v>51</v>
          </cell>
          <cell r="DH46">
            <v>218397</v>
          </cell>
          <cell r="DI46">
            <v>11138247</v>
          </cell>
          <cell r="DJ46" t="str">
            <v>0.292209</v>
          </cell>
        </row>
        <row r="47">
          <cell r="F47">
            <v>44</v>
          </cell>
          <cell r="G47" t="str">
            <v>管路内面修繕工（φ150～200）</v>
          </cell>
          <cell r="K47" t="str">
            <v>ヵ所</v>
          </cell>
          <cell r="L47" t="str">
            <v>2</v>
          </cell>
          <cell r="M47">
            <v>129599</v>
          </cell>
          <cell r="N47">
            <v>259198</v>
          </cell>
          <cell r="O47" t="str">
            <v>0.188071</v>
          </cell>
          <cell r="P47" t="str">
            <v>昼</v>
          </cell>
          <cell r="Q47">
            <v>44</v>
          </cell>
          <cell r="R47" t="str">
            <v>管路内面修繕工（φ150～200）</v>
          </cell>
          <cell r="V47" t="str">
            <v>ヵ所</v>
          </cell>
          <cell r="W47" t="str">
            <v>2</v>
          </cell>
          <cell r="X47">
            <v>116062</v>
          </cell>
          <cell r="Y47">
            <v>232124</v>
          </cell>
          <cell r="Z47" t="str">
            <v>0.180651</v>
          </cell>
          <cell r="AA47" t="str">
            <v>昼</v>
          </cell>
          <cell r="AB47">
            <v>44</v>
          </cell>
          <cell r="AC47" t="str">
            <v>管路内面修繕工（φ150～200）</v>
          </cell>
          <cell r="AG47" t="str">
            <v>ヵ所</v>
          </cell>
          <cell r="AH47" t="str">
            <v>1</v>
          </cell>
          <cell r="AI47">
            <v>127889</v>
          </cell>
          <cell r="AJ47">
            <v>127889</v>
          </cell>
          <cell r="AK47" t="str">
            <v>0.191048</v>
          </cell>
          <cell r="AL47" t="str">
            <v>昼</v>
          </cell>
          <cell r="AM47">
            <v>44</v>
          </cell>
          <cell r="AN47" t="str">
            <v>管路内面修繕工（φ150～200）</v>
          </cell>
          <cell r="AR47" t="str">
            <v>ヵ所</v>
          </cell>
          <cell r="AS47" t="str">
            <v>1</v>
          </cell>
          <cell r="AT47">
            <v>121096</v>
          </cell>
          <cell r="AU47">
            <v>121096</v>
          </cell>
          <cell r="AV47" t="str">
            <v>0.177821</v>
          </cell>
          <cell r="AW47" t="str">
            <v>昼</v>
          </cell>
          <cell r="AX47">
            <v>44</v>
          </cell>
          <cell r="AY47" t="str">
            <v>管路内面修繕工（φ150～200）</v>
          </cell>
          <cell r="BC47" t="str">
            <v>ヵ所</v>
          </cell>
          <cell r="BD47" t="str">
            <v>1</v>
          </cell>
          <cell r="BE47">
            <v>104131</v>
          </cell>
          <cell r="BF47">
            <v>104131</v>
          </cell>
          <cell r="BG47" t="str">
            <v>0.162208</v>
          </cell>
          <cell r="BH47" t="str">
            <v>昼</v>
          </cell>
          <cell r="BI47">
            <v>44</v>
          </cell>
          <cell r="BJ47" t="str">
            <v>管路内面修繕工（φ150～200）</v>
          </cell>
          <cell r="BN47" t="str">
            <v>ヵ所</v>
          </cell>
          <cell r="BO47" t="str">
            <v>1</v>
          </cell>
          <cell r="BP47">
            <v>111783</v>
          </cell>
          <cell r="BQ47">
            <v>111783</v>
          </cell>
          <cell r="BR47" t="str">
            <v>0.172962</v>
          </cell>
          <cell r="BS47" t="str">
            <v>昼</v>
          </cell>
          <cell r="BT47">
            <v>44</v>
          </cell>
          <cell r="BU47" t="str">
            <v>管路内面修繕工（φ150～200）</v>
          </cell>
          <cell r="BY47" t="str">
            <v>ヵ所</v>
          </cell>
          <cell r="BZ47" t="str">
            <v>1</v>
          </cell>
          <cell r="CA47">
            <v>108864</v>
          </cell>
          <cell r="CB47">
            <v>108864</v>
          </cell>
          <cell r="CC47" t="str">
            <v>0.161813</v>
          </cell>
          <cell r="CD47" t="str">
            <v>昼</v>
          </cell>
          <cell r="CE47">
            <v>44</v>
          </cell>
          <cell r="CF47" t="str">
            <v>管路内面修繕工（φ150～200）</v>
          </cell>
          <cell r="CJ47" t="str">
            <v>ヵ所</v>
          </cell>
          <cell r="CK47" t="str">
            <v>1</v>
          </cell>
          <cell r="CL47">
            <v>138459</v>
          </cell>
          <cell r="CM47">
            <v>138459</v>
          </cell>
          <cell r="CN47" t="str">
            <v>0.197407</v>
          </cell>
          <cell r="CO47" t="str">
            <v>昼</v>
          </cell>
          <cell r="CP47">
            <v>44</v>
          </cell>
          <cell r="CQ47" t="str">
            <v>管路内面修繕工（φ150～200）</v>
          </cell>
          <cell r="CU47" t="str">
            <v>ヵ所</v>
          </cell>
          <cell r="CV47" t="str">
            <v>1</v>
          </cell>
          <cell r="CW47">
            <v>143718</v>
          </cell>
          <cell r="CX47">
            <v>143718</v>
          </cell>
          <cell r="CY47" t="str">
            <v>0.196874</v>
          </cell>
          <cell r="CZ47" t="str">
            <v>昼</v>
          </cell>
          <cell r="DA47">
            <v>44</v>
          </cell>
          <cell r="DB47" t="str">
            <v>管路内面修繕工（φ150～200）</v>
          </cell>
          <cell r="DF47" t="str">
            <v>ヵ所</v>
          </cell>
          <cell r="DG47" t="str">
            <v>1</v>
          </cell>
          <cell r="DH47">
            <v>137109</v>
          </cell>
          <cell r="DI47">
            <v>137109</v>
          </cell>
          <cell r="DJ47" t="str">
            <v>0.183448</v>
          </cell>
        </row>
        <row r="48">
          <cell r="F48">
            <v>45</v>
          </cell>
          <cell r="G48" t="str">
            <v>管路内面修繕工（φ250～380）</v>
          </cell>
          <cell r="K48" t="str">
            <v>ヵ所</v>
          </cell>
          <cell r="L48" t="str">
            <v>4</v>
          </cell>
          <cell r="M48">
            <v>135599</v>
          </cell>
          <cell r="N48">
            <v>542396</v>
          </cell>
          <cell r="O48" t="str">
            <v>0.196778</v>
          </cell>
          <cell r="P48" t="str">
            <v>昼</v>
          </cell>
          <cell r="Q48">
            <v>45</v>
          </cell>
          <cell r="R48" t="str">
            <v>管路内面修繕工（φ250～380）</v>
          </cell>
          <cell r="V48" t="str">
            <v>ヵ所</v>
          </cell>
          <cell r="W48" t="str">
            <v>3</v>
          </cell>
          <cell r="X48">
            <v>121471</v>
          </cell>
          <cell r="Y48">
            <v>364413</v>
          </cell>
          <cell r="Z48" t="str">
            <v>0.189069</v>
          </cell>
          <cell r="AA48" t="str">
            <v>昼</v>
          </cell>
          <cell r="AB48">
            <v>45</v>
          </cell>
          <cell r="AC48" t="str">
            <v>管路内面修繕工（φ250～380）</v>
          </cell>
          <cell r="AG48" t="str">
            <v>ヵ所</v>
          </cell>
          <cell r="AH48" t="str">
            <v>1</v>
          </cell>
          <cell r="AI48">
            <v>133720</v>
          </cell>
          <cell r="AJ48">
            <v>133720</v>
          </cell>
          <cell r="AK48" t="str">
            <v>0.199759</v>
          </cell>
          <cell r="AL48" t="str">
            <v>昼</v>
          </cell>
          <cell r="AM48">
            <v>45</v>
          </cell>
          <cell r="AN48" t="str">
            <v>管路内面修繕工（φ250～380）</v>
          </cell>
          <cell r="AR48" t="str">
            <v>ヵ所</v>
          </cell>
          <cell r="AS48" t="str">
            <v>1</v>
          </cell>
          <cell r="AT48">
            <v>126670</v>
          </cell>
          <cell r="AU48">
            <v>126670</v>
          </cell>
          <cell r="AV48" t="str">
            <v>0.186006</v>
          </cell>
          <cell r="AW48" t="str">
            <v>昼</v>
          </cell>
          <cell r="AX48">
            <v>45</v>
          </cell>
          <cell r="AY48" t="str">
            <v>管路内面修繕工（φ250～380）</v>
          </cell>
          <cell r="BC48" t="str">
            <v>ヵ所</v>
          </cell>
          <cell r="BD48" t="str">
            <v>1</v>
          </cell>
          <cell r="BE48">
            <v>108888</v>
          </cell>
          <cell r="BF48">
            <v>108888</v>
          </cell>
          <cell r="BG48" t="str">
            <v>0.169619</v>
          </cell>
          <cell r="BH48" t="str">
            <v>昼</v>
          </cell>
          <cell r="BI48">
            <v>45</v>
          </cell>
          <cell r="BJ48" t="str">
            <v>管路内面修繕工（φ250～380）</v>
          </cell>
          <cell r="BN48" t="str">
            <v>ヵ所</v>
          </cell>
          <cell r="BO48" t="str">
            <v>1</v>
          </cell>
          <cell r="BP48">
            <v>116967</v>
          </cell>
          <cell r="BQ48">
            <v>116967</v>
          </cell>
          <cell r="BR48" t="str">
            <v>0.180983</v>
          </cell>
          <cell r="BS48" t="str">
            <v>昼</v>
          </cell>
          <cell r="BT48">
            <v>45</v>
          </cell>
          <cell r="BU48" t="str">
            <v>管路内面修繕工（φ250～380）</v>
          </cell>
          <cell r="BY48" t="str">
            <v>ヵ所</v>
          </cell>
          <cell r="BZ48" t="str">
            <v>1</v>
          </cell>
          <cell r="CA48">
            <v>113838</v>
          </cell>
          <cell r="CB48">
            <v>113838</v>
          </cell>
          <cell r="CC48" t="str">
            <v>0.169206</v>
          </cell>
          <cell r="CD48" t="str">
            <v>昼</v>
          </cell>
          <cell r="CE48">
            <v>45</v>
          </cell>
          <cell r="CF48" t="str">
            <v>管路内面修繕工（φ250～380）</v>
          </cell>
          <cell r="CJ48" t="str">
            <v>ヵ所</v>
          </cell>
          <cell r="CK48" t="str">
            <v>1</v>
          </cell>
          <cell r="CL48">
            <v>144858</v>
          </cell>
          <cell r="CM48">
            <v>144858</v>
          </cell>
          <cell r="CN48" t="str">
            <v>0.206531</v>
          </cell>
          <cell r="CO48" t="str">
            <v>昼</v>
          </cell>
          <cell r="CP48">
            <v>45</v>
          </cell>
          <cell r="CQ48" t="str">
            <v>管路内面修繕工（φ250～380）</v>
          </cell>
          <cell r="CU48" t="str">
            <v>ヵ所</v>
          </cell>
          <cell r="CV48" t="str">
            <v>1</v>
          </cell>
          <cell r="CW48">
            <v>150328</v>
          </cell>
          <cell r="CX48">
            <v>150328</v>
          </cell>
          <cell r="CY48" t="str">
            <v>0.205929</v>
          </cell>
          <cell r="CZ48" t="str">
            <v>昼</v>
          </cell>
          <cell r="DA48">
            <v>45</v>
          </cell>
          <cell r="DB48" t="str">
            <v>管路内面修繕工（φ250～380）</v>
          </cell>
          <cell r="DF48" t="str">
            <v>ヵ所</v>
          </cell>
          <cell r="DG48" t="str">
            <v>1</v>
          </cell>
          <cell r="DH48">
            <v>143526</v>
          </cell>
          <cell r="DI48">
            <v>143526</v>
          </cell>
          <cell r="DJ48" t="str">
            <v>0.192035</v>
          </cell>
        </row>
        <row r="49">
          <cell r="F49">
            <v>46</v>
          </cell>
          <cell r="G49" t="str">
            <v>管路内面修繕工（φ400～450）</v>
          </cell>
          <cell r="K49" t="str">
            <v>ヵ所</v>
          </cell>
          <cell r="L49" t="str">
            <v>1</v>
          </cell>
          <cell r="M49">
            <v>175999</v>
          </cell>
          <cell r="N49">
            <v>175999</v>
          </cell>
          <cell r="O49" t="str">
            <v>0.255405</v>
          </cell>
          <cell r="P49" t="str">
            <v>昼</v>
          </cell>
          <cell r="Q49">
            <v>46</v>
          </cell>
          <cell r="R49" t="str">
            <v>管路内面修繕工（φ400～450）</v>
          </cell>
          <cell r="V49" t="str">
            <v>ヵ所</v>
          </cell>
          <cell r="W49" t="str">
            <v>1</v>
          </cell>
          <cell r="X49">
            <v>157646</v>
          </cell>
          <cell r="Y49">
            <v>157646</v>
          </cell>
          <cell r="Z49" t="str">
            <v>0.245376</v>
          </cell>
          <cell r="AA49" t="str">
            <v>昼</v>
          </cell>
          <cell r="AB49">
            <v>46</v>
          </cell>
          <cell r="AC49" t="str">
            <v>管路内面修繕工（φ400～450）</v>
          </cell>
          <cell r="AG49" t="str">
            <v>ヵ所</v>
          </cell>
          <cell r="AH49" t="str">
            <v>1</v>
          </cell>
          <cell r="AI49">
            <v>173661</v>
          </cell>
          <cell r="AJ49">
            <v>173661</v>
          </cell>
          <cell r="AK49" t="str">
            <v>0.259425</v>
          </cell>
          <cell r="AL49" t="str">
            <v>昼</v>
          </cell>
          <cell r="AM49">
            <v>46</v>
          </cell>
          <cell r="AN49" t="str">
            <v>管路内面修繕工（φ400～450）</v>
          </cell>
          <cell r="AR49" t="str">
            <v>ヵ所</v>
          </cell>
          <cell r="AS49" t="str">
            <v>1</v>
          </cell>
          <cell r="AT49">
            <v>164428</v>
          </cell>
          <cell r="AU49">
            <v>164428</v>
          </cell>
          <cell r="AV49" t="str">
            <v>0.241452</v>
          </cell>
          <cell r="AW49" t="str">
            <v>昼</v>
          </cell>
          <cell r="AX49">
            <v>46</v>
          </cell>
          <cell r="AY49" t="str">
            <v>管路内面修繕工（φ400～450）</v>
          </cell>
          <cell r="BC49" t="str">
            <v>ヵ所</v>
          </cell>
          <cell r="BD49" t="str">
            <v>1</v>
          </cell>
          <cell r="BE49">
            <v>141348</v>
          </cell>
          <cell r="BF49">
            <v>141348</v>
          </cell>
          <cell r="BG49" t="str">
            <v>0.220182</v>
          </cell>
          <cell r="BH49" t="str">
            <v>昼</v>
          </cell>
          <cell r="BI49">
            <v>46</v>
          </cell>
          <cell r="BJ49" t="str">
            <v>管路内面修繕工（φ400～450）</v>
          </cell>
          <cell r="BN49" t="str">
            <v>ヵ所</v>
          </cell>
          <cell r="BO49" t="str">
            <v>1</v>
          </cell>
          <cell r="BP49">
            <v>151831</v>
          </cell>
          <cell r="BQ49">
            <v>151831</v>
          </cell>
          <cell r="BR49" t="str">
            <v>0.234928</v>
          </cell>
          <cell r="BS49" t="str">
            <v>昼</v>
          </cell>
          <cell r="BT49">
            <v>46</v>
          </cell>
          <cell r="BU49" t="str">
            <v>管路内面修繕工（φ400～450）</v>
          </cell>
          <cell r="BY49" t="str">
            <v>ヵ所</v>
          </cell>
          <cell r="BZ49" t="str">
            <v>1</v>
          </cell>
          <cell r="CA49">
            <v>147773</v>
          </cell>
          <cell r="CB49">
            <v>147773</v>
          </cell>
          <cell r="CC49" t="str">
            <v>0.219646</v>
          </cell>
          <cell r="CD49" t="str">
            <v>昼</v>
          </cell>
          <cell r="CE49">
            <v>46</v>
          </cell>
          <cell r="CF49" t="str">
            <v>管路内面修繕工（φ400～450）</v>
          </cell>
          <cell r="CJ49" t="str">
            <v>ヵ所</v>
          </cell>
          <cell r="CK49" t="str">
            <v>1</v>
          </cell>
          <cell r="CL49">
            <v>188133</v>
          </cell>
          <cell r="CM49">
            <v>188133</v>
          </cell>
          <cell r="CN49" t="str">
            <v>0.268230</v>
          </cell>
          <cell r="CO49" t="str">
            <v>昼</v>
          </cell>
          <cell r="CP49">
            <v>46</v>
          </cell>
          <cell r="CQ49" t="str">
            <v>管路内面修繕工（φ400～450）</v>
          </cell>
          <cell r="CU49" t="str">
            <v>ヵ所</v>
          </cell>
          <cell r="CV49" t="str">
            <v>1</v>
          </cell>
          <cell r="CW49">
            <v>195107</v>
          </cell>
          <cell r="CX49">
            <v>195107</v>
          </cell>
          <cell r="CY49" t="str">
            <v>0.267270</v>
          </cell>
          <cell r="CZ49" t="str">
            <v>昼</v>
          </cell>
          <cell r="DA49">
            <v>46</v>
          </cell>
          <cell r="DB49" t="str">
            <v>管路内面修繕工（φ400～450）</v>
          </cell>
          <cell r="DF49" t="str">
            <v>ヵ所</v>
          </cell>
          <cell r="DG49" t="str">
            <v>1</v>
          </cell>
          <cell r="DH49">
            <v>186207</v>
          </cell>
          <cell r="DI49">
            <v>186207</v>
          </cell>
          <cell r="DJ49" t="str">
            <v>0.249141</v>
          </cell>
        </row>
        <row r="50">
          <cell r="F50">
            <v>47</v>
          </cell>
          <cell r="G50" t="str">
            <v>管路内面修繕工（φ500～600）</v>
          </cell>
          <cell r="K50" t="str">
            <v>ヵ所</v>
          </cell>
          <cell r="L50" t="str">
            <v>1</v>
          </cell>
          <cell r="M50">
            <v>244499</v>
          </cell>
          <cell r="N50">
            <v>244499</v>
          </cell>
          <cell r="O50" t="str">
            <v>0.354810</v>
          </cell>
          <cell r="P50" t="str">
            <v>昼</v>
          </cell>
          <cell r="Q50">
            <v>47</v>
          </cell>
          <cell r="R50" t="str">
            <v>管路内面修繕工（φ500～600）</v>
          </cell>
          <cell r="V50" t="str">
            <v>ヵ所</v>
          </cell>
          <cell r="W50" t="str">
            <v>1</v>
          </cell>
          <cell r="X50">
            <v>219003</v>
          </cell>
          <cell r="Y50">
            <v>219003</v>
          </cell>
          <cell r="Z50" t="str">
            <v>0.340877</v>
          </cell>
          <cell r="AA50" t="str">
            <v>昼</v>
          </cell>
          <cell r="AB50">
            <v>47</v>
          </cell>
          <cell r="AC50" t="str">
            <v>管路内面修繕工（φ500～600）</v>
          </cell>
          <cell r="AG50" t="str">
            <v>ヵ所</v>
          </cell>
          <cell r="AH50" t="str">
            <v>1</v>
          </cell>
          <cell r="AI50">
            <v>241202</v>
          </cell>
          <cell r="AJ50">
            <v>241202</v>
          </cell>
          <cell r="AK50" t="str">
            <v>0.360321</v>
          </cell>
          <cell r="AL50" t="str">
            <v>昼</v>
          </cell>
          <cell r="AM50">
            <v>47</v>
          </cell>
          <cell r="AN50" t="str">
            <v>管路内面修繕工（φ500～600）</v>
          </cell>
          <cell r="AR50" t="str">
            <v>ヵ所</v>
          </cell>
          <cell r="AS50" t="str">
            <v>1</v>
          </cell>
          <cell r="AT50">
            <v>228438</v>
          </cell>
          <cell r="AU50">
            <v>228438</v>
          </cell>
          <cell r="AV50" t="str">
            <v>0.335445</v>
          </cell>
          <cell r="AW50" t="str">
            <v>昼</v>
          </cell>
          <cell r="AX50">
            <v>47</v>
          </cell>
          <cell r="AY50" t="str">
            <v>管路内面修繕工（φ500～600）</v>
          </cell>
          <cell r="BC50" t="str">
            <v>ヵ所</v>
          </cell>
          <cell r="BD50" t="str">
            <v>0</v>
          </cell>
          <cell r="BE50">
            <v>196444</v>
          </cell>
          <cell r="BF50">
            <v>0</v>
          </cell>
          <cell r="BG50" t="str">
            <v>0.306007</v>
          </cell>
          <cell r="BH50" t="str">
            <v>昼</v>
          </cell>
          <cell r="BI50">
            <v>47</v>
          </cell>
          <cell r="BJ50" t="str">
            <v>管路内面修繕工（φ500～600）</v>
          </cell>
          <cell r="BN50" t="str">
            <v>ヵ所</v>
          </cell>
          <cell r="BO50" t="str">
            <v>1</v>
          </cell>
          <cell r="BP50">
            <v>210942</v>
          </cell>
          <cell r="BQ50">
            <v>210942</v>
          </cell>
          <cell r="BR50" t="str">
            <v>0.326390</v>
          </cell>
          <cell r="BS50" t="str">
            <v>昼</v>
          </cell>
          <cell r="BT50">
            <v>47</v>
          </cell>
          <cell r="BU50" t="str">
            <v>管路内面修繕工（φ500～600）</v>
          </cell>
          <cell r="BY50" t="str">
            <v>ヵ所</v>
          </cell>
          <cell r="BZ50" t="str">
            <v>1</v>
          </cell>
          <cell r="CA50">
            <v>205294</v>
          </cell>
          <cell r="CB50">
            <v>205294</v>
          </cell>
          <cell r="CC50" t="str">
            <v>0.305144</v>
          </cell>
          <cell r="CD50" t="str">
            <v>昼</v>
          </cell>
          <cell r="CE50">
            <v>47</v>
          </cell>
          <cell r="CF50" t="str">
            <v>管路内面修繕工（φ500～600）</v>
          </cell>
          <cell r="CJ50" t="str">
            <v>ヵ所</v>
          </cell>
          <cell r="CK50" t="str">
            <v>1</v>
          </cell>
          <cell r="CL50">
            <v>261274</v>
          </cell>
          <cell r="CM50">
            <v>261274</v>
          </cell>
          <cell r="CN50" t="str">
            <v>0.372510</v>
          </cell>
          <cell r="CO50" t="str">
            <v>昼</v>
          </cell>
          <cell r="CP50">
            <v>47</v>
          </cell>
          <cell r="CQ50" t="str">
            <v>管路内面修繕工（φ500～600）</v>
          </cell>
          <cell r="CU50" t="str">
            <v>ヵ所</v>
          </cell>
          <cell r="CV50" t="str">
            <v>1</v>
          </cell>
          <cell r="CW50">
            <v>271017</v>
          </cell>
          <cell r="CX50">
            <v>271017</v>
          </cell>
          <cell r="CY50" t="str">
            <v>0.371257</v>
          </cell>
          <cell r="CZ50" t="str">
            <v>昼</v>
          </cell>
          <cell r="DA50">
            <v>47</v>
          </cell>
          <cell r="DB50" t="str">
            <v>管路内面修繕工（φ500～600）</v>
          </cell>
          <cell r="DF50" t="str">
            <v>ヵ所</v>
          </cell>
          <cell r="DG50" t="str">
            <v>1</v>
          </cell>
          <cell r="DH50">
            <v>258735</v>
          </cell>
          <cell r="DI50">
            <v>258735</v>
          </cell>
          <cell r="DJ50" t="str">
            <v>0.346181</v>
          </cell>
        </row>
        <row r="51">
          <cell r="F51">
            <v>48</v>
          </cell>
          <cell r="G51" t="str">
            <v>管路内面修繕工（φ700～750）</v>
          </cell>
          <cell r="K51" t="str">
            <v>ヵ所</v>
          </cell>
          <cell r="L51" t="str">
            <v>1</v>
          </cell>
          <cell r="M51">
            <v>287199</v>
          </cell>
          <cell r="N51">
            <v>287199</v>
          </cell>
          <cell r="O51" t="str">
            <v>0.416775</v>
          </cell>
          <cell r="P51" t="str">
            <v>昼</v>
          </cell>
          <cell r="Q51">
            <v>48</v>
          </cell>
          <cell r="R51" t="str">
            <v>管路内面修繕工（φ700～750）</v>
          </cell>
          <cell r="V51" t="str">
            <v>ヵ所</v>
          </cell>
          <cell r="W51" t="str">
            <v>1</v>
          </cell>
          <cell r="X51">
            <v>257306</v>
          </cell>
          <cell r="Y51">
            <v>257306</v>
          </cell>
          <cell r="Z51" t="str">
            <v>0.400496</v>
          </cell>
          <cell r="AA51" t="str">
            <v>昼</v>
          </cell>
          <cell r="AB51">
            <v>48</v>
          </cell>
          <cell r="AC51" t="str">
            <v>管路内面修繕工（φ700～750）</v>
          </cell>
          <cell r="AG51" t="str">
            <v>ヵ所</v>
          </cell>
          <cell r="AH51" t="str">
            <v>1</v>
          </cell>
          <cell r="AI51">
            <v>283378</v>
          </cell>
          <cell r="AJ51">
            <v>283378</v>
          </cell>
          <cell r="AK51" t="str">
            <v>0.423326</v>
          </cell>
          <cell r="AL51" t="str">
            <v>昼</v>
          </cell>
          <cell r="AM51">
            <v>48</v>
          </cell>
          <cell r="AN51" t="str">
            <v>管路内面修繕工（φ700～750）</v>
          </cell>
          <cell r="AR51" t="str">
            <v>ヵ所</v>
          </cell>
          <cell r="AS51" t="str">
            <v>1</v>
          </cell>
          <cell r="AT51">
            <v>268354</v>
          </cell>
          <cell r="AU51">
            <v>268354</v>
          </cell>
          <cell r="AV51" t="str">
            <v>0.394059</v>
          </cell>
          <cell r="AW51" t="str">
            <v>昼</v>
          </cell>
          <cell r="AX51">
            <v>48</v>
          </cell>
          <cell r="AY51" t="str">
            <v>管路内面修繕工（φ700～750）</v>
          </cell>
          <cell r="BC51" t="str">
            <v>ヵ所</v>
          </cell>
          <cell r="BD51" t="str">
            <v>0</v>
          </cell>
          <cell r="BE51">
            <v>230745</v>
          </cell>
          <cell r="BF51">
            <v>0</v>
          </cell>
          <cell r="BG51" t="str">
            <v>0.359439</v>
          </cell>
          <cell r="BH51" t="str">
            <v>昼</v>
          </cell>
          <cell r="BI51">
            <v>48</v>
          </cell>
          <cell r="BJ51" t="str">
            <v>管路内面修繕工（φ700～750）</v>
          </cell>
          <cell r="BN51" t="str">
            <v>ヵ所</v>
          </cell>
          <cell r="BO51" t="str">
            <v>1</v>
          </cell>
          <cell r="BP51">
            <v>247814</v>
          </cell>
          <cell r="BQ51">
            <v>247814</v>
          </cell>
          <cell r="BR51" t="str">
            <v>0.383441</v>
          </cell>
          <cell r="BS51" t="str">
            <v>昼</v>
          </cell>
          <cell r="BT51">
            <v>48</v>
          </cell>
          <cell r="BU51" t="str">
            <v>管路内面修繕工（φ700～750）</v>
          </cell>
          <cell r="BY51" t="str">
            <v>ヵ所</v>
          </cell>
          <cell r="BZ51" t="str">
            <v>1</v>
          </cell>
          <cell r="CA51">
            <v>241235</v>
          </cell>
          <cell r="CB51">
            <v>241235</v>
          </cell>
          <cell r="CC51" t="str">
            <v>0.358565</v>
          </cell>
          <cell r="CD51" t="str">
            <v>昼</v>
          </cell>
          <cell r="CE51">
            <v>48</v>
          </cell>
          <cell r="CF51" t="str">
            <v>管路内面修繕工（φ700～750）</v>
          </cell>
          <cell r="CJ51" t="str">
            <v>ヵ所</v>
          </cell>
          <cell r="CK51" t="str">
            <v>1</v>
          </cell>
          <cell r="CL51">
            <v>306987</v>
          </cell>
          <cell r="CM51">
            <v>306987</v>
          </cell>
          <cell r="CN51" t="str">
            <v>0.437685</v>
          </cell>
          <cell r="CO51" t="str">
            <v>昼</v>
          </cell>
          <cell r="CP51">
            <v>48</v>
          </cell>
          <cell r="CQ51" t="str">
            <v>管路内面修繕工（φ700～750）</v>
          </cell>
          <cell r="CU51" t="str">
            <v>ヵ所</v>
          </cell>
          <cell r="CV51" t="str">
            <v>1</v>
          </cell>
          <cell r="CW51">
            <v>318461</v>
          </cell>
          <cell r="CX51">
            <v>318461</v>
          </cell>
          <cell r="CY51" t="str">
            <v>0.436249</v>
          </cell>
          <cell r="CZ51" t="str">
            <v>昼</v>
          </cell>
          <cell r="DA51">
            <v>48</v>
          </cell>
          <cell r="DB51" t="str">
            <v>管路内面修繕工（φ700～750）</v>
          </cell>
          <cell r="DF51" t="str">
            <v>ヵ所</v>
          </cell>
          <cell r="DG51" t="str">
            <v>1</v>
          </cell>
          <cell r="DH51">
            <v>303963</v>
          </cell>
          <cell r="DI51">
            <v>303963</v>
          </cell>
          <cell r="DJ51" t="str">
            <v>0.406694</v>
          </cell>
        </row>
        <row r="52">
          <cell r="F52">
            <v>49</v>
          </cell>
          <cell r="G52" t="str">
            <v>一体型内面補修工（φ250～300）</v>
          </cell>
          <cell r="K52" t="str">
            <v>ヵ所</v>
          </cell>
          <cell r="L52" t="str">
            <v>1</v>
          </cell>
          <cell r="M52">
            <v>184099</v>
          </cell>
          <cell r="N52">
            <v>184099</v>
          </cell>
          <cell r="O52" t="str">
            <v>0.267160</v>
          </cell>
          <cell r="P52" t="str">
            <v>昼</v>
          </cell>
          <cell r="Q52">
            <v>49</v>
          </cell>
          <cell r="R52" t="str">
            <v>一体型内面補修工（φ250～300）</v>
          </cell>
          <cell r="V52" t="str">
            <v>ヵ所</v>
          </cell>
          <cell r="W52" t="str">
            <v>1</v>
          </cell>
          <cell r="X52">
            <v>164828</v>
          </cell>
          <cell r="Y52">
            <v>164828</v>
          </cell>
          <cell r="Z52" t="str">
            <v>0.256555</v>
          </cell>
          <cell r="AA52" t="str">
            <v>昼</v>
          </cell>
          <cell r="AB52">
            <v>49</v>
          </cell>
          <cell r="AC52" t="str">
            <v>一体型内面補修工（φ250～300）</v>
          </cell>
          <cell r="AG52" t="str">
            <v>ヵ所</v>
          </cell>
          <cell r="AH52" t="str">
            <v>1</v>
          </cell>
          <cell r="AI52">
            <v>181533</v>
          </cell>
          <cell r="AJ52">
            <v>181533</v>
          </cell>
          <cell r="AK52" t="str">
            <v>0.271184</v>
          </cell>
          <cell r="AL52" t="str">
            <v>昼</v>
          </cell>
          <cell r="AM52">
            <v>49</v>
          </cell>
          <cell r="AN52" t="str">
            <v>一体型内面補修工（φ250～300）</v>
          </cell>
          <cell r="AR52" t="str">
            <v>ヵ所</v>
          </cell>
          <cell r="AS52" t="str">
            <v>1</v>
          </cell>
          <cell r="AT52">
            <v>171980</v>
          </cell>
          <cell r="AU52">
            <v>171980</v>
          </cell>
          <cell r="AV52" t="str">
            <v>0.252541</v>
          </cell>
          <cell r="AW52" t="str">
            <v>昼</v>
          </cell>
          <cell r="AX52">
            <v>49</v>
          </cell>
          <cell r="AY52" t="str">
            <v>一体型内面補修工（φ250～300）</v>
          </cell>
          <cell r="BC52" t="str">
            <v>ヵ所</v>
          </cell>
          <cell r="BD52" t="str">
            <v>1</v>
          </cell>
          <cell r="BE52">
            <v>147870</v>
          </cell>
          <cell r="BF52">
            <v>147870</v>
          </cell>
          <cell r="BG52" t="str">
            <v>0.230342</v>
          </cell>
          <cell r="BH52" t="str">
            <v>昼</v>
          </cell>
          <cell r="BI52">
            <v>49</v>
          </cell>
          <cell r="BJ52" t="str">
            <v>一体型内面補修工（φ250～300）</v>
          </cell>
          <cell r="BN52" t="str">
            <v>ヵ所</v>
          </cell>
          <cell r="BO52" t="str">
            <v>1</v>
          </cell>
          <cell r="BP52">
            <v>158854</v>
          </cell>
          <cell r="BQ52">
            <v>158854</v>
          </cell>
          <cell r="BR52" t="str">
            <v>0.245795</v>
          </cell>
          <cell r="BS52" t="str">
            <v>昼</v>
          </cell>
          <cell r="BT52">
            <v>49</v>
          </cell>
          <cell r="BU52" t="str">
            <v>一体型内面補修工（φ250～300）</v>
          </cell>
          <cell r="BY52" t="str">
            <v>ヵ所</v>
          </cell>
          <cell r="BZ52" t="str">
            <v>1</v>
          </cell>
          <cell r="CA52">
            <v>154592</v>
          </cell>
          <cell r="CB52">
            <v>154592</v>
          </cell>
          <cell r="CC52" t="str">
            <v>0.229782</v>
          </cell>
          <cell r="CD52" t="str">
            <v>昼</v>
          </cell>
          <cell r="CE52">
            <v>49</v>
          </cell>
          <cell r="CF52" t="str">
            <v>一体型内面補修工（φ250～300）</v>
          </cell>
          <cell r="CJ52" t="str">
            <v>ヵ所</v>
          </cell>
          <cell r="CK52" t="str">
            <v>1</v>
          </cell>
          <cell r="CL52">
            <v>196666</v>
          </cell>
          <cell r="CM52">
            <v>196666</v>
          </cell>
          <cell r="CN52" t="str">
            <v>0.280396</v>
          </cell>
          <cell r="CO52" t="str">
            <v>昼</v>
          </cell>
          <cell r="CP52">
            <v>49</v>
          </cell>
          <cell r="CQ52" t="str">
            <v>一体型内面補修工（φ250～300）</v>
          </cell>
          <cell r="CU52" t="str">
            <v>ヵ所</v>
          </cell>
          <cell r="CV52" t="str">
            <v>1</v>
          </cell>
          <cell r="CW52">
            <v>204062</v>
          </cell>
          <cell r="CX52">
            <v>204062</v>
          </cell>
          <cell r="CY52" t="str">
            <v>0.279538</v>
          </cell>
          <cell r="CZ52" t="str">
            <v>昼</v>
          </cell>
          <cell r="DA52">
            <v>49</v>
          </cell>
          <cell r="DB52" t="str">
            <v>一体型内面補修工（φ250～300）</v>
          </cell>
          <cell r="DF52" t="str">
            <v>ヵ所</v>
          </cell>
          <cell r="DG52" t="str">
            <v>1</v>
          </cell>
          <cell r="DH52">
            <v>194764</v>
          </cell>
          <cell r="DI52">
            <v>194764</v>
          </cell>
          <cell r="DJ52" t="str">
            <v>0.260589</v>
          </cell>
        </row>
        <row r="53">
          <cell r="F53">
            <v>50</v>
          </cell>
          <cell r="G53" t="str">
            <v>一体型内面補修工（φ350）</v>
          </cell>
          <cell r="K53" t="str">
            <v>ヵ所</v>
          </cell>
          <cell r="L53" t="str">
            <v>1</v>
          </cell>
          <cell r="M53">
            <v>208099</v>
          </cell>
          <cell r="N53">
            <v>208099</v>
          </cell>
          <cell r="O53" t="str">
            <v>0.301988</v>
          </cell>
          <cell r="P53" t="str">
            <v>昼</v>
          </cell>
          <cell r="Q53">
            <v>50</v>
          </cell>
          <cell r="R53" t="str">
            <v>一体型内面補修工（φ350）</v>
          </cell>
          <cell r="V53" t="str">
            <v>ヵ所</v>
          </cell>
          <cell r="W53" t="str">
            <v>1</v>
          </cell>
          <cell r="X53">
            <v>186374</v>
          </cell>
          <cell r="Y53">
            <v>186374</v>
          </cell>
          <cell r="Z53" t="str">
            <v>0.290091</v>
          </cell>
          <cell r="AA53" t="str">
            <v>昼</v>
          </cell>
          <cell r="AB53">
            <v>50</v>
          </cell>
          <cell r="AC53" t="str">
            <v>一体型内面補修工（φ350）</v>
          </cell>
          <cell r="AG53" t="str">
            <v>ヵ所</v>
          </cell>
          <cell r="AH53" t="str">
            <v>1</v>
          </cell>
          <cell r="AI53">
            <v>205245</v>
          </cell>
          <cell r="AJ53">
            <v>205245</v>
          </cell>
          <cell r="AK53" t="str">
            <v>0.306606</v>
          </cell>
          <cell r="AL53" t="str">
            <v>昼</v>
          </cell>
          <cell r="AM53">
            <v>50</v>
          </cell>
          <cell r="AN53" t="str">
            <v>一体型内面補修工（φ350）</v>
          </cell>
          <cell r="AR53" t="str">
            <v>ヵ所</v>
          </cell>
          <cell r="AS53" t="str">
            <v>1</v>
          </cell>
          <cell r="AT53">
            <v>194365</v>
          </cell>
          <cell r="AU53">
            <v>194365</v>
          </cell>
          <cell r="AV53" t="str">
            <v>0.285412</v>
          </cell>
          <cell r="AW53" t="str">
            <v>昼</v>
          </cell>
          <cell r="AX53">
            <v>50</v>
          </cell>
          <cell r="AY53" t="str">
            <v>一体型内面補修工（φ350）</v>
          </cell>
          <cell r="BC53" t="str">
            <v>ヵ所</v>
          </cell>
          <cell r="BD53" t="str">
            <v>1</v>
          </cell>
          <cell r="BE53">
            <v>167131</v>
          </cell>
          <cell r="BF53">
            <v>167131</v>
          </cell>
          <cell r="BG53" t="str">
            <v>0.260345</v>
          </cell>
          <cell r="BH53" t="str">
            <v>昼</v>
          </cell>
          <cell r="BI53">
            <v>50</v>
          </cell>
          <cell r="BJ53" t="str">
            <v>一体型内面補修工（φ350）</v>
          </cell>
          <cell r="BN53" t="str">
            <v>ヵ所</v>
          </cell>
          <cell r="BO53" t="str">
            <v>1</v>
          </cell>
          <cell r="BP53">
            <v>179506</v>
          </cell>
          <cell r="BQ53">
            <v>179506</v>
          </cell>
          <cell r="BR53" t="str">
            <v>0.277749</v>
          </cell>
          <cell r="BS53" t="str">
            <v>昼</v>
          </cell>
          <cell r="BT53">
            <v>50</v>
          </cell>
          <cell r="BU53" t="str">
            <v>一体型内面補修工（φ350）</v>
          </cell>
          <cell r="BY53" t="str">
            <v>ヵ所</v>
          </cell>
          <cell r="BZ53" t="str">
            <v>1</v>
          </cell>
          <cell r="CA53">
            <v>174729</v>
          </cell>
          <cell r="CB53">
            <v>174729</v>
          </cell>
          <cell r="CC53" t="str">
            <v>0.259712</v>
          </cell>
          <cell r="CD53" t="str">
            <v>昼</v>
          </cell>
          <cell r="CE53">
            <v>50</v>
          </cell>
          <cell r="CF53" t="str">
            <v>一体型内面補修工（φ350）</v>
          </cell>
          <cell r="CJ53" t="str">
            <v>ヵ所</v>
          </cell>
          <cell r="CK53" t="str">
            <v>1</v>
          </cell>
          <cell r="CL53">
            <v>222367</v>
          </cell>
          <cell r="CM53">
            <v>222367</v>
          </cell>
          <cell r="CN53" t="str">
            <v>0.317039</v>
          </cell>
          <cell r="CO53" t="str">
            <v>昼</v>
          </cell>
          <cell r="CP53">
            <v>50</v>
          </cell>
          <cell r="CQ53" t="str">
            <v>一体型内面補修工（φ350）</v>
          </cell>
          <cell r="CU53" t="str">
            <v>ヵ所</v>
          </cell>
          <cell r="CV53" t="str">
            <v>1</v>
          </cell>
          <cell r="CW53">
            <v>230716</v>
          </cell>
          <cell r="CX53">
            <v>230716</v>
          </cell>
          <cell r="CY53" t="str">
            <v>0.316050</v>
          </cell>
          <cell r="CZ53" t="str">
            <v>昼</v>
          </cell>
          <cell r="DA53">
            <v>50</v>
          </cell>
          <cell r="DB53" t="str">
            <v>一体型内面補修工（φ350）</v>
          </cell>
          <cell r="DF53" t="str">
            <v>ヵ所</v>
          </cell>
          <cell r="DG53" t="str">
            <v>1</v>
          </cell>
          <cell r="DH53">
            <v>220230</v>
          </cell>
          <cell r="DI53">
            <v>220230</v>
          </cell>
          <cell r="DJ53" t="str">
            <v>0.294662</v>
          </cell>
        </row>
        <row r="54">
          <cell r="F54">
            <v>51</v>
          </cell>
          <cell r="G54" t="str">
            <v>一体型内面補修工（φ400～450）</v>
          </cell>
          <cell r="K54" t="str">
            <v>ヵ所</v>
          </cell>
          <cell r="L54" t="str">
            <v>1</v>
          </cell>
          <cell r="M54">
            <v>249599</v>
          </cell>
          <cell r="N54">
            <v>249599</v>
          </cell>
          <cell r="O54" t="str">
            <v>0.362211</v>
          </cell>
          <cell r="P54" t="str">
            <v>昼</v>
          </cell>
          <cell r="Q54">
            <v>51</v>
          </cell>
          <cell r="R54" t="str">
            <v>一体型内面補修工（φ400～450）</v>
          </cell>
          <cell r="V54" t="str">
            <v>ヵ所</v>
          </cell>
          <cell r="W54" t="str">
            <v>1</v>
          </cell>
          <cell r="X54">
            <v>223614</v>
          </cell>
          <cell r="Y54">
            <v>223614</v>
          </cell>
          <cell r="Z54" t="str">
            <v>0.348054</v>
          </cell>
          <cell r="AA54" t="str">
            <v>昼</v>
          </cell>
          <cell r="AB54">
            <v>51</v>
          </cell>
          <cell r="AC54" t="str">
            <v>一体型内面補修工（φ400～450）</v>
          </cell>
          <cell r="AG54" t="str">
            <v>ヵ所</v>
          </cell>
          <cell r="AH54" t="str">
            <v>1</v>
          </cell>
          <cell r="AI54">
            <v>246255</v>
          </cell>
          <cell r="AJ54">
            <v>246255</v>
          </cell>
          <cell r="AK54" t="str">
            <v>0.367870</v>
          </cell>
          <cell r="AL54" t="str">
            <v>昼</v>
          </cell>
          <cell r="AM54">
            <v>51</v>
          </cell>
          <cell r="AN54" t="str">
            <v>一体型内面補修工（φ400～450）</v>
          </cell>
          <cell r="AR54" t="str">
            <v>ヵ所</v>
          </cell>
          <cell r="AS54" t="str">
            <v>1</v>
          </cell>
          <cell r="AT54">
            <v>233203</v>
          </cell>
          <cell r="AU54">
            <v>233203</v>
          </cell>
          <cell r="AV54" t="str">
            <v>0.342442</v>
          </cell>
          <cell r="AW54" t="str">
            <v>昼</v>
          </cell>
          <cell r="AX54">
            <v>51</v>
          </cell>
          <cell r="AY54" t="str">
            <v>一体型内面補修工（φ400～450）</v>
          </cell>
          <cell r="BC54" t="str">
            <v>ヵ所</v>
          </cell>
          <cell r="BD54" t="str">
            <v>1</v>
          </cell>
          <cell r="BE54">
            <v>200511</v>
          </cell>
          <cell r="BF54">
            <v>200511</v>
          </cell>
          <cell r="BG54" t="str">
            <v>0.312343</v>
          </cell>
          <cell r="BH54" t="str">
            <v>昼</v>
          </cell>
          <cell r="BI54">
            <v>51</v>
          </cell>
          <cell r="BJ54" t="str">
            <v>一体型内面補修工（φ400～450）</v>
          </cell>
          <cell r="BN54" t="str">
            <v>ヵ所</v>
          </cell>
          <cell r="BO54" t="str">
            <v>1</v>
          </cell>
          <cell r="BP54">
            <v>215374</v>
          </cell>
          <cell r="BQ54">
            <v>215374</v>
          </cell>
          <cell r="BR54" t="str">
            <v>0.333247</v>
          </cell>
          <cell r="BS54" t="str">
            <v>昼</v>
          </cell>
          <cell r="BT54">
            <v>51</v>
          </cell>
          <cell r="BU54" t="str">
            <v>一体型内面補修工（φ400～450）</v>
          </cell>
          <cell r="BY54" t="str">
            <v>ヵ所</v>
          </cell>
          <cell r="BZ54" t="str">
            <v>1</v>
          </cell>
          <cell r="CA54">
            <v>209626</v>
          </cell>
          <cell r="CB54">
            <v>209626</v>
          </cell>
          <cell r="CC54" t="str">
            <v>0.311583</v>
          </cell>
          <cell r="CD54" t="str">
            <v>昼</v>
          </cell>
          <cell r="CE54">
            <v>51</v>
          </cell>
          <cell r="CF54" t="str">
            <v>一体型内面補修工（φ400～450）</v>
          </cell>
          <cell r="CJ54" t="str">
            <v>ヵ所</v>
          </cell>
          <cell r="CK54" t="str">
            <v>1</v>
          </cell>
          <cell r="CL54">
            <v>266760</v>
          </cell>
          <cell r="CM54">
            <v>266760</v>
          </cell>
          <cell r="CN54" t="str">
            <v>0.380331</v>
          </cell>
          <cell r="CO54" t="str">
            <v>昼</v>
          </cell>
          <cell r="CP54">
            <v>51</v>
          </cell>
          <cell r="CQ54" t="str">
            <v>一体型内面補修工（φ400～450）</v>
          </cell>
          <cell r="CU54" t="str">
            <v>ヵ所</v>
          </cell>
          <cell r="CV54" t="str">
            <v>1</v>
          </cell>
          <cell r="CW54">
            <v>276668</v>
          </cell>
          <cell r="CX54">
            <v>276668</v>
          </cell>
          <cell r="CY54" t="str">
            <v>0.378998</v>
          </cell>
          <cell r="CZ54" t="str">
            <v>昼</v>
          </cell>
          <cell r="DA54">
            <v>51</v>
          </cell>
          <cell r="DB54" t="str">
            <v>一体型内面補修工（φ400～450）</v>
          </cell>
          <cell r="DF54" t="str">
            <v>ヵ所</v>
          </cell>
          <cell r="DG54" t="str">
            <v>1</v>
          </cell>
          <cell r="DH54">
            <v>264134</v>
          </cell>
          <cell r="DI54">
            <v>264134</v>
          </cell>
          <cell r="DJ54" t="str">
            <v>0.353404</v>
          </cell>
        </row>
        <row r="55">
          <cell r="F55">
            <v>52</v>
          </cell>
          <cell r="G55" t="str">
            <v>段差修正工（φ250～350）</v>
          </cell>
          <cell r="K55" t="str">
            <v>ヵ所</v>
          </cell>
          <cell r="L55" t="str">
            <v>1</v>
          </cell>
          <cell r="M55">
            <v>68899</v>
          </cell>
          <cell r="N55">
            <v>68899</v>
          </cell>
          <cell r="O55" t="str">
            <v>0.099985</v>
          </cell>
          <cell r="P55" t="str">
            <v>昼</v>
          </cell>
          <cell r="Q55">
            <v>52</v>
          </cell>
          <cell r="R55" t="str">
            <v>段差修正工（φ250～350）</v>
          </cell>
          <cell r="V55" t="str">
            <v>ヵ所</v>
          </cell>
          <cell r="W55" t="str">
            <v>1</v>
          </cell>
          <cell r="X55">
            <v>61710</v>
          </cell>
          <cell r="Y55">
            <v>61710</v>
          </cell>
          <cell r="Z55" t="str">
            <v>0.096052</v>
          </cell>
          <cell r="AA55" t="str">
            <v>昼</v>
          </cell>
          <cell r="AB55">
            <v>52</v>
          </cell>
          <cell r="AC55" t="str">
            <v>段差修正工（φ250～350）</v>
          </cell>
          <cell r="AG55" t="str">
            <v>ヵ所</v>
          </cell>
          <cell r="AH55" t="str">
            <v>1</v>
          </cell>
          <cell r="AI55">
            <v>68026</v>
          </cell>
          <cell r="AJ55">
            <v>68026</v>
          </cell>
          <cell r="AK55" t="str">
            <v>0.101621</v>
          </cell>
          <cell r="AL55" t="str">
            <v>昼</v>
          </cell>
          <cell r="AM55">
            <v>52</v>
          </cell>
          <cell r="AN55" t="str">
            <v>段差修正工（φ250～350）</v>
          </cell>
          <cell r="AR55" t="str">
            <v>ヵ所</v>
          </cell>
          <cell r="AS55" t="str">
            <v>1</v>
          </cell>
          <cell r="AT55">
            <v>64458</v>
          </cell>
          <cell r="AU55">
            <v>64458</v>
          </cell>
          <cell r="AV55" t="str">
            <v>0.094653</v>
          </cell>
          <cell r="AW55" t="str">
            <v>昼</v>
          </cell>
          <cell r="AX55">
            <v>52</v>
          </cell>
          <cell r="AY55" t="str">
            <v>段差修正工（φ250～350）</v>
          </cell>
          <cell r="BC55" t="str">
            <v>ヵ所</v>
          </cell>
          <cell r="BD55" t="str">
            <v>1</v>
          </cell>
          <cell r="BE55">
            <v>55403</v>
          </cell>
          <cell r="BF55">
            <v>55403</v>
          </cell>
          <cell r="BG55" t="str">
            <v>0.086303</v>
          </cell>
          <cell r="BH55" t="str">
            <v>昼</v>
          </cell>
          <cell r="BI55">
            <v>52</v>
          </cell>
          <cell r="BJ55" t="str">
            <v>段差修正工（φ250～350）</v>
          </cell>
          <cell r="BN55" t="str">
            <v>ヵ所</v>
          </cell>
          <cell r="BO55" t="str">
            <v>1</v>
          </cell>
          <cell r="BP55">
            <v>59528</v>
          </cell>
          <cell r="BQ55">
            <v>59528</v>
          </cell>
          <cell r="BR55" t="str">
            <v>0.092108</v>
          </cell>
          <cell r="BS55" t="str">
            <v>昼</v>
          </cell>
          <cell r="BT55">
            <v>52</v>
          </cell>
          <cell r="BU55" t="str">
            <v>段差修正工（φ250～350）</v>
          </cell>
          <cell r="BY55" t="str">
            <v>ヵ所</v>
          </cell>
          <cell r="BZ55" t="str">
            <v>1</v>
          </cell>
          <cell r="CA55">
            <v>57921</v>
          </cell>
          <cell r="CB55">
            <v>57921</v>
          </cell>
          <cell r="CC55" t="str">
            <v>0.086093</v>
          </cell>
          <cell r="CD55" t="str">
            <v>昼</v>
          </cell>
          <cell r="CE55">
            <v>52</v>
          </cell>
          <cell r="CF55" t="str">
            <v>段差修正工（φ250～350）</v>
          </cell>
          <cell r="CJ55" t="str">
            <v>ヵ所</v>
          </cell>
          <cell r="CK55" t="str">
            <v>1</v>
          </cell>
          <cell r="CL55">
            <v>73749</v>
          </cell>
          <cell r="CM55">
            <v>73749</v>
          </cell>
          <cell r="CN55" t="str">
            <v>0.105148</v>
          </cell>
          <cell r="CO55" t="str">
            <v>昼</v>
          </cell>
          <cell r="CP55">
            <v>52</v>
          </cell>
          <cell r="CQ55" t="str">
            <v>段差修正工（φ250～350）</v>
          </cell>
          <cell r="CU55" t="str">
            <v>ヵ所</v>
          </cell>
          <cell r="CV55" t="str">
            <v>1</v>
          </cell>
          <cell r="CW55">
            <v>76443</v>
          </cell>
          <cell r="CX55">
            <v>76443</v>
          </cell>
          <cell r="CY55" t="str">
            <v>0.104717</v>
          </cell>
          <cell r="CZ55" t="str">
            <v>昼</v>
          </cell>
          <cell r="DA55">
            <v>52</v>
          </cell>
          <cell r="DB55" t="str">
            <v>段差修正工（φ250～350）</v>
          </cell>
          <cell r="DF55" t="str">
            <v>ヵ所</v>
          </cell>
          <cell r="DG55" t="str">
            <v>1</v>
          </cell>
          <cell r="DH55">
            <v>72934</v>
          </cell>
          <cell r="DI55">
            <v>72934</v>
          </cell>
          <cell r="DJ55" t="str">
            <v>0.097584</v>
          </cell>
        </row>
        <row r="56">
          <cell r="F56">
            <v>53</v>
          </cell>
          <cell r="G56" t="str">
            <v>パッカー止水工（φ250～350）</v>
          </cell>
          <cell r="K56" t="str">
            <v>L</v>
          </cell>
          <cell r="L56" t="str">
            <v>20</v>
          </cell>
          <cell r="M56">
            <v>3429</v>
          </cell>
          <cell r="N56">
            <v>68580</v>
          </cell>
          <cell r="O56" t="str">
            <v>0.004977</v>
          </cell>
          <cell r="P56" t="str">
            <v>昼</v>
          </cell>
          <cell r="Q56">
            <v>53</v>
          </cell>
          <cell r="R56" t="str">
            <v>パッカー止水工（φ250～350）</v>
          </cell>
          <cell r="V56" t="str">
            <v>L</v>
          </cell>
          <cell r="W56" t="str">
            <v>5</v>
          </cell>
          <cell r="X56">
            <v>3067</v>
          </cell>
          <cell r="Y56">
            <v>15335</v>
          </cell>
          <cell r="Z56" t="str">
            <v>0.004775</v>
          </cell>
          <cell r="AA56" t="str">
            <v>昼</v>
          </cell>
          <cell r="AB56">
            <v>53</v>
          </cell>
          <cell r="AC56" t="str">
            <v>パッカー止水工（φ250～350）</v>
          </cell>
          <cell r="AG56" t="str">
            <v>L</v>
          </cell>
          <cell r="AH56" t="str">
            <v>5</v>
          </cell>
          <cell r="AI56">
            <v>3381</v>
          </cell>
          <cell r="AJ56">
            <v>16905</v>
          </cell>
          <cell r="AK56" t="str">
            <v>0.005052</v>
          </cell>
          <cell r="AL56" t="str">
            <v>昼</v>
          </cell>
          <cell r="AM56">
            <v>53</v>
          </cell>
          <cell r="AN56" t="str">
            <v>パッカー止水工（φ250～350）</v>
          </cell>
          <cell r="AR56" t="str">
            <v>L</v>
          </cell>
          <cell r="AS56" t="str">
            <v>5</v>
          </cell>
          <cell r="AT56">
            <v>3200</v>
          </cell>
          <cell r="AU56">
            <v>16000</v>
          </cell>
          <cell r="AV56" t="str">
            <v>0.004699</v>
          </cell>
          <cell r="AW56" t="str">
            <v>昼</v>
          </cell>
          <cell r="AX56">
            <v>53</v>
          </cell>
          <cell r="AY56" t="str">
            <v>パッカー止水工（φ250～350）</v>
          </cell>
          <cell r="BC56" t="str">
            <v>L</v>
          </cell>
          <cell r="BD56" t="str">
            <v>5</v>
          </cell>
          <cell r="BE56">
            <v>2754</v>
          </cell>
          <cell r="BF56">
            <v>13770</v>
          </cell>
          <cell r="BG56" t="str">
            <v>0.004291</v>
          </cell>
          <cell r="BH56" t="str">
            <v>昼</v>
          </cell>
          <cell r="BI56">
            <v>53</v>
          </cell>
          <cell r="BJ56" t="str">
            <v>パッカー止水工（φ250～350）</v>
          </cell>
          <cell r="BN56" t="str">
            <v>L</v>
          </cell>
          <cell r="BO56" t="str">
            <v>5</v>
          </cell>
          <cell r="BP56">
            <v>2959</v>
          </cell>
          <cell r="BQ56">
            <v>14795</v>
          </cell>
          <cell r="BR56" t="str">
            <v>0.004579</v>
          </cell>
          <cell r="BS56" t="str">
            <v>昼</v>
          </cell>
          <cell r="BT56">
            <v>53</v>
          </cell>
          <cell r="BU56" t="str">
            <v>パッカー止水工（φ250～350）</v>
          </cell>
          <cell r="BY56" t="str">
            <v>L</v>
          </cell>
          <cell r="BZ56" t="str">
            <v>3</v>
          </cell>
          <cell r="CA56">
            <v>2879</v>
          </cell>
          <cell r="CB56">
            <v>8637</v>
          </cell>
          <cell r="CC56" t="str">
            <v>0.004280</v>
          </cell>
          <cell r="CD56" t="str">
            <v>昼</v>
          </cell>
          <cell r="CE56">
            <v>53</v>
          </cell>
          <cell r="CF56" t="str">
            <v>パッカー止水工（φ250～350）</v>
          </cell>
          <cell r="CJ56" t="str">
            <v>L</v>
          </cell>
          <cell r="CK56" t="str">
            <v>2</v>
          </cell>
          <cell r="CL56">
            <v>3666</v>
          </cell>
          <cell r="CM56">
            <v>7332</v>
          </cell>
          <cell r="CN56" t="str">
            <v>0.005228</v>
          </cell>
          <cell r="CO56" t="str">
            <v>昼</v>
          </cell>
          <cell r="CP56">
            <v>53</v>
          </cell>
          <cell r="CQ56" t="str">
            <v>パッカー止水工（φ250～350）</v>
          </cell>
          <cell r="CU56" t="str">
            <v>L</v>
          </cell>
          <cell r="CV56" t="str">
            <v>3</v>
          </cell>
          <cell r="CW56">
            <v>3805</v>
          </cell>
          <cell r="CX56">
            <v>11415</v>
          </cell>
          <cell r="CY56" t="str">
            <v>0.005213</v>
          </cell>
          <cell r="CZ56" t="str">
            <v>昼</v>
          </cell>
          <cell r="DA56">
            <v>53</v>
          </cell>
          <cell r="DB56" t="str">
            <v>パッカー止水工（φ250～350）</v>
          </cell>
          <cell r="DF56" t="str">
            <v>L</v>
          </cell>
          <cell r="DG56" t="str">
            <v>3</v>
          </cell>
          <cell r="DH56">
            <v>3625</v>
          </cell>
          <cell r="DI56">
            <v>10875</v>
          </cell>
          <cell r="DJ56" t="str">
            <v>0.004851</v>
          </cell>
        </row>
        <row r="57">
          <cell r="F57">
            <v>54</v>
          </cell>
          <cell r="G57" t="str">
            <v>パッカー止水工（φ400～600）</v>
          </cell>
          <cell r="K57" t="str">
            <v>L</v>
          </cell>
          <cell r="L57" t="str">
            <v>20</v>
          </cell>
          <cell r="M57">
            <v>2719</v>
          </cell>
          <cell r="N57">
            <v>54380</v>
          </cell>
          <cell r="O57" t="str">
            <v>0.003947</v>
          </cell>
          <cell r="P57" t="str">
            <v>昼</v>
          </cell>
          <cell r="Q57">
            <v>54</v>
          </cell>
          <cell r="R57" t="str">
            <v>パッカー止水工（φ400～600）</v>
          </cell>
          <cell r="V57" t="str">
            <v>L</v>
          </cell>
          <cell r="W57" t="str">
            <v>5</v>
          </cell>
          <cell r="X57">
            <v>2438</v>
          </cell>
          <cell r="Y57">
            <v>12190</v>
          </cell>
          <cell r="Z57" t="str">
            <v>0.003795</v>
          </cell>
          <cell r="AA57" t="str">
            <v>昼</v>
          </cell>
          <cell r="AB57">
            <v>54</v>
          </cell>
          <cell r="AC57" t="str">
            <v>パッカー止水工（φ400～600）</v>
          </cell>
          <cell r="AG57" t="str">
            <v>L</v>
          </cell>
          <cell r="AH57" t="str">
            <v>5</v>
          </cell>
          <cell r="AI57">
            <v>2681</v>
          </cell>
          <cell r="AJ57">
            <v>13405</v>
          </cell>
          <cell r="AK57" t="str">
            <v>0.004006</v>
          </cell>
          <cell r="AL57" t="str">
            <v>昼</v>
          </cell>
          <cell r="AM57">
            <v>54</v>
          </cell>
          <cell r="AN57" t="str">
            <v>パッカー止水工（φ400～600）</v>
          </cell>
          <cell r="AR57" t="str">
            <v>L</v>
          </cell>
          <cell r="AS57" t="str">
            <v>5</v>
          </cell>
          <cell r="AT57">
            <v>2543</v>
          </cell>
          <cell r="AU57">
            <v>12715</v>
          </cell>
          <cell r="AV57" t="str">
            <v>0.003735</v>
          </cell>
          <cell r="AW57" t="str">
            <v>昼</v>
          </cell>
          <cell r="AX57">
            <v>54</v>
          </cell>
          <cell r="AY57" t="str">
            <v>パッカー止水工（φ400～600）</v>
          </cell>
          <cell r="BC57" t="str">
            <v>L</v>
          </cell>
          <cell r="BD57" t="str">
            <v>5</v>
          </cell>
          <cell r="BE57">
            <v>2186</v>
          </cell>
          <cell r="BF57">
            <v>10930</v>
          </cell>
          <cell r="BG57" t="str">
            <v>0.003406</v>
          </cell>
          <cell r="BH57" t="str">
            <v>昼</v>
          </cell>
          <cell r="BI57">
            <v>54</v>
          </cell>
          <cell r="BJ57" t="str">
            <v>パッカー止水工（φ400～600）</v>
          </cell>
          <cell r="BN57" t="str">
            <v>L</v>
          </cell>
          <cell r="BO57" t="str">
            <v>5</v>
          </cell>
          <cell r="BP57">
            <v>2349</v>
          </cell>
          <cell r="BQ57">
            <v>11745</v>
          </cell>
          <cell r="BR57" t="str">
            <v>0.003635</v>
          </cell>
          <cell r="BS57" t="str">
            <v>昼</v>
          </cell>
          <cell r="BT57">
            <v>54</v>
          </cell>
          <cell r="BU57" t="str">
            <v>パッカー止水工（φ400～600）</v>
          </cell>
          <cell r="BY57" t="str">
            <v>L</v>
          </cell>
          <cell r="BZ57" t="str">
            <v>3</v>
          </cell>
          <cell r="CA57">
            <v>2286</v>
          </cell>
          <cell r="CB57">
            <v>6858</v>
          </cell>
          <cell r="CC57" t="str">
            <v>0.003398</v>
          </cell>
          <cell r="CD57" t="str">
            <v>昼</v>
          </cell>
          <cell r="CE57">
            <v>54</v>
          </cell>
          <cell r="CF57" t="str">
            <v>パッカー止水工（φ400～600）</v>
          </cell>
          <cell r="CJ57" t="str">
            <v>L</v>
          </cell>
          <cell r="CK57" t="str">
            <v>2</v>
          </cell>
          <cell r="CL57">
            <v>2905</v>
          </cell>
          <cell r="CM57">
            <v>5810</v>
          </cell>
          <cell r="CN57" t="str">
            <v>0.004142</v>
          </cell>
          <cell r="CO57" t="str">
            <v>昼</v>
          </cell>
          <cell r="CP57">
            <v>54</v>
          </cell>
          <cell r="CQ57" t="str">
            <v>パッカー止水工（φ400～600）</v>
          </cell>
          <cell r="CU57" t="str">
            <v>L</v>
          </cell>
          <cell r="CV57" t="str">
            <v>3</v>
          </cell>
          <cell r="CW57">
            <v>3017</v>
          </cell>
          <cell r="CX57">
            <v>9051</v>
          </cell>
          <cell r="CY57" t="str">
            <v>0.004133</v>
          </cell>
          <cell r="CZ57" t="str">
            <v>昼</v>
          </cell>
          <cell r="DA57">
            <v>54</v>
          </cell>
          <cell r="DB57" t="str">
            <v>パッカー止水工（φ400～600）</v>
          </cell>
          <cell r="DF57" t="str">
            <v>L</v>
          </cell>
          <cell r="DG57" t="str">
            <v>3</v>
          </cell>
          <cell r="DH57">
            <v>2882</v>
          </cell>
          <cell r="DI57">
            <v>8646</v>
          </cell>
          <cell r="DJ57" t="str">
            <v>0.003857</v>
          </cell>
        </row>
        <row r="58">
          <cell r="F58">
            <v>55</v>
          </cell>
          <cell r="G58" t="str">
            <v>突出取付管除去工（機械）</v>
          </cell>
          <cell r="K58" t="str">
            <v>ヵ所</v>
          </cell>
          <cell r="L58" t="str">
            <v>2</v>
          </cell>
          <cell r="M58">
            <v>47499</v>
          </cell>
          <cell r="N58">
            <v>94998</v>
          </cell>
          <cell r="O58" t="str">
            <v>0.068930</v>
          </cell>
          <cell r="P58" t="str">
            <v>昼</v>
          </cell>
          <cell r="Q58">
            <v>55</v>
          </cell>
          <cell r="R58" t="str">
            <v>突出取付管除去工（機械）</v>
          </cell>
          <cell r="V58" t="str">
            <v>ヵ所</v>
          </cell>
          <cell r="W58" t="str">
            <v>1</v>
          </cell>
          <cell r="X58">
            <v>42559</v>
          </cell>
          <cell r="Y58">
            <v>42559</v>
          </cell>
          <cell r="Z58" t="str">
            <v>0.066243</v>
          </cell>
          <cell r="AA58" t="str">
            <v>昼</v>
          </cell>
          <cell r="AB58">
            <v>55</v>
          </cell>
          <cell r="AC58" t="str">
            <v>突出取付管除去工（機械）</v>
          </cell>
          <cell r="AG58" t="str">
            <v>ヵ所</v>
          </cell>
          <cell r="AH58" t="str">
            <v>1</v>
          </cell>
          <cell r="AI58">
            <v>46840</v>
          </cell>
          <cell r="AJ58">
            <v>46840</v>
          </cell>
          <cell r="AK58" t="str">
            <v>0.069973</v>
          </cell>
          <cell r="AL58" t="str">
            <v>昼</v>
          </cell>
          <cell r="AM58">
            <v>55</v>
          </cell>
          <cell r="AN58" t="str">
            <v>突出取付管除去工（機械）</v>
          </cell>
          <cell r="AR58" t="str">
            <v>ヵ所</v>
          </cell>
          <cell r="AS58" t="str">
            <v>1</v>
          </cell>
          <cell r="AT58">
            <v>44320</v>
          </cell>
          <cell r="AU58">
            <v>44320</v>
          </cell>
          <cell r="AV58" t="str">
            <v>0.065082</v>
          </cell>
          <cell r="AW58" t="str">
            <v>昼</v>
          </cell>
          <cell r="AX58">
            <v>55</v>
          </cell>
          <cell r="AY58" t="str">
            <v>突出取付管除去工（機械）</v>
          </cell>
          <cell r="BC58" t="str">
            <v>ヵ所</v>
          </cell>
          <cell r="BD58" t="str">
            <v>1</v>
          </cell>
          <cell r="BE58">
            <v>38137</v>
          </cell>
          <cell r="BF58">
            <v>38137</v>
          </cell>
          <cell r="BG58" t="str">
            <v>0.059408</v>
          </cell>
          <cell r="BH58" t="str">
            <v>昼</v>
          </cell>
          <cell r="BI58">
            <v>55</v>
          </cell>
          <cell r="BJ58" t="str">
            <v>突出取付管除去工（機械）</v>
          </cell>
          <cell r="BN58" t="str">
            <v>ヵ所</v>
          </cell>
          <cell r="BO58" t="str">
            <v>1</v>
          </cell>
          <cell r="BP58">
            <v>40967</v>
          </cell>
          <cell r="BQ58">
            <v>40967</v>
          </cell>
          <cell r="BR58" t="str">
            <v>0.063389</v>
          </cell>
          <cell r="BS58" t="str">
            <v>昼</v>
          </cell>
          <cell r="BT58">
            <v>55</v>
          </cell>
          <cell r="BU58" t="str">
            <v>突出取付管除去工（機械）</v>
          </cell>
          <cell r="BY58" t="str">
            <v>ヵ所</v>
          </cell>
          <cell r="BZ58" t="str">
            <v>1</v>
          </cell>
          <cell r="CA58">
            <v>39871</v>
          </cell>
          <cell r="CB58">
            <v>39871</v>
          </cell>
          <cell r="CC58" t="str">
            <v>0.059264</v>
          </cell>
          <cell r="CD58" t="str">
            <v>昼</v>
          </cell>
          <cell r="CE58">
            <v>55</v>
          </cell>
          <cell r="CF58" t="str">
            <v>突出取付管除去工（機械）</v>
          </cell>
          <cell r="CJ58" t="str">
            <v>ヵ所</v>
          </cell>
          <cell r="CK58" t="str">
            <v>1</v>
          </cell>
          <cell r="CL58">
            <v>50690</v>
          </cell>
          <cell r="CM58">
            <v>50690</v>
          </cell>
          <cell r="CN58" t="str">
            <v>0.072271</v>
          </cell>
          <cell r="CO58" t="str">
            <v>昼</v>
          </cell>
          <cell r="CP58">
            <v>55</v>
          </cell>
          <cell r="CQ58" t="str">
            <v>突出取付管除去工（機械）</v>
          </cell>
          <cell r="CU58" t="str">
            <v>ヵ所</v>
          </cell>
          <cell r="CV58" t="str">
            <v>1</v>
          </cell>
          <cell r="CW58">
            <v>52668</v>
          </cell>
          <cell r="CX58">
            <v>52668</v>
          </cell>
          <cell r="CY58" t="str">
            <v>0.072148</v>
          </cell>
          <cell r="CZ58" t="str">
            <v>昼</v>
          </cell>
          <cell r="DA58">
            <v>55</v>
          </cell>
          <cell r="DB58" t="str">
            <v>突出取付管除去工（機械）</v>
          </cell>
          <cell r="DF58" t="str">
            <v>ヵ所</v>
          </cell>
          <cell r="DG58" t="str">
            <v>1</v>
          </cell>
          <cell r="DH58">
            <v>50218</v>
          </cell>
          <cell r="DI58">
            <v>50218</v>
          </cell>
          <cell r="DJ58" t="str">
            <v>0.067191</v>
          </cell>
        </row>
        <row r="59">
          <cell r="F59">
            <v>56</v>
          </cell>
          <cell r="G59" t="str">
            <v>モルタル除去工（機械）</v>
          </cell>
          <cell r="K59" t="str">
            <v>ヵ所</v>
          </cell>
          <cell r="L59" t="str">
            <v>2</v>
          </cell>
          <cell r="M59">
            <v>49299</v>
          </cell>
          <cell r="N59">
            <v>98598</v>
          </cell>
          <cell r="O59" t="str">
            <v>0.071542</v>
          </cell>
          <cell r="P59" t="str">
            <v>昼</v>
          </cell>
          <cell r="Q59">
            <v>56</v>
          </cell>
          <cell r="R59" t="str">
            <v>モルタル除去工（機械）</v>
          </cell>
          <cell r="V59" t="str">
            <v>ヵ所</v>
          </cell>
          <cell r="W59" t="str">
            <v>1</v>
          </cell>
          <cell r="X59">
            <v>44155</v>
          </cell>
          <cell r="Y59">
            <v>44155</v>
          </cell>
          <cell r="Z59" t="str">
            <v>0.068727</v>
          </cell>
          <cell r="AA59" t="str">
            <v>昼</v>
          </cell>
          <cell r="AB59">
            <v>56</v>
          </cell>
          <cell r="AC59" t="str">
            <v>モルタル除去工（機械）</v>
          </cell>
          <cell r="AG59" t="str">
            <v>ヵ所</v>
          </cell>
          <cell r="AH59" t="str">
            <v>1</v>
          </cell>
          <cell r="AI59">
            <v>48687</v>
          </cell>
          <cell r="AJ59">
            <v>48687</v>
          </cell>
          <cell r="AK59" t="str">
            <v>0.072732</v>
          </cell>
          <cell r="AL59" t="str">
            <v>昼</v>
          </cell>
          <cell r="AM59">
            <v>56</v>
          </cell>
          <cell r="AN59" t="str">
            <v>モルタル除去工（機械）</v>
          </cell>
          <cell r="AR59" t="str">
            <v>ヵ所</v>
          </cell>
          <cell r="AS59" t="str">
            <v>1</v>
          </cell>
          <cell r="AT59">
            <v>46118</v>
          </cell>
          <cell r="AU59">
            <v>46118</v>
          </cell>
          <cell r="AV59" t="str">
            <v>0.067722</v>
          </cell>
          <cell r="AW59" t="str">
            <v>昼</v>
          </cell>
          <cell r="AX59">
            <v>56</v>
          </cell>
          <cell r="AY59" t="str">
            <v>モルタル除去工（機械）</v>
          </cell>
          <cell r="BC59" t="str">
            <v>ヵ所</v>
          </cell>
          <cell r="BD59" t="str">
            <v>1</v>
          </cell>
          <cell r="BE59">
            <v>39672</v>
          </cell>
          <cell r="BF59">
            <v>39672</v>
          </cell>
          <cell r="BG59" t="str">
            <v>0.061799</v>
          </cell>
          <cell r="BH59" t="str">
            <v>昼</v>
          </cell>
          <cell r="BI59">
            <v>56</v>
          </cell>
          <cell r="BJ59" t="str">
            <v>モルタル除去工（機械）</v>
          </cell>
          <cell r="BN59" t="str">
            <v>ヵ所</v>
          </cell>
          <cell r="BO59" t="str">
            <v>2</v>
          </cell>
          <cell r="BP59">
            <v>42556</v>
          </cell>
          <cell r="BQ59">
            <v>85112</v>
          </cell>
          <cell r="BR59" t="str">
            <v>0.065847</v>
          </cell>
          <cell r="BS59" t="str">
            <v>昼</v>
          </cell>
          <cell r="BT59">
            <v>56</v>
          </cell>
          <cell r="BU59" t="str">
            <v>モルタル除去工（機械）</v>
          </cell>
          <cell r="BY59" t="str">
            <v>ヵ所</v>
          </cell>
          <cell r="BZ59" t="str">
            <v>1</v>
          </cell>
          <cell r="CA59">
            <v>41395</v>
          </cell>
          <cell r="CB59">
            <v>41395</v>
          </cell>
          <cell r="CC59" t="str">
            <v>0.061529</v>
          </cell>
          <cell r="CD59" t="str">
            <v>昼</v>
          </cell>
          <cell r="CE59">
            <v>56</v>
          </cell>
          <cell r="CF59" t="str">
            <v>モルタル除去工（機械）</v>
          </cell>
          <cell r="CJ59" t="str">
            <v>ヵ所</v>
          </cell>
          <cell r="CK59" t="str">
            <v>1</v>
          </cell>
          <cell r="CL59">
            <v>52722</v>
          </cell>
          <cell r="CM59">
            <v>52722</v>
          </cell>
          <cell r="CN59" t="str">
            <v>0.075168</v>
          </cell>
          <cell r="CO59" t="str">
            <v>昼</v>
          </cell>
          <cell r="CP59">
            <v>56</v>
          </cell>
          <cell r="CQ59" t="str">
            <v>モルタル除去工（機械）</v>
          </cell>
          <cell r="CU59" t="str">
            <v>ヵ所</v>
          </cell>
          <cell r="CV59" t="str">
            <v>1</v>
          </cell>
          <cell r="CW59">
            <v>54693</v>
          </cell>
          <cell r="CX59">
            <v>54693</v>
          </cell>
          <cell r="CY59" t="str">
            <v>0.074923</v>
          </cell>
          <cell r="CZ59" t="str">
            <v>昼</v>
          </cell>
          <cell r="DA59">
            <v>56</v>
          </cell>
          <cell r="DB59" t="str">
            <v>モルタル除去工（機械）</v>
          </cell>
          <cell r="DF59" t="str">
            <v>ヵ所</v>
          </cell>
          <cell r="DG59" t="str">
            <v>1</v>
          </cell>
          <cell r="DH59">
            <v>52255</v>
          </cell>
          <cell r="DI59">
            <v>52255</v>
          </cell>
          <cell r="DJ59" t="str">
            <v>0.069917</v>
          </cell>
        </row>
        <row r="60">
          <cell r="F60">
            <v>57</v>
          </cell>
          <cell r="G60" t="str">
            <v>木根・パッキン除去工（機械）</v>
          </cell>
          <cell r="K60" t="str">
            <v>ヵ所</v>
          </cell>
          <cell r="L60" t="str">
            <v>2</v>
          </cell>
          <cell r="M60">
            <v>32899</v>
          </cell>
          <cell r="N60">
            <v>65798</v>
          </cell>
          <cell r="O60" t="str">
            <v>0.047743</v>
          </cell>
          <cell r="P60" t="str">
            <v>昼</v>
          </cell>
          <cell r="Q60">
            <v>57</v>
          </cell>
          <cell r="R60" t="str">
            <v>木根・パッキン除去工（機械）</v>
          </cell>
          <cell r="V60" t="str">
            <v>ヵ所</v>
          </cell>
          <cell r="W60" t="str">
            <v>1</v>
          </cell>
          <cell r="X60">
            <v>29436</v>
          </cell>
          <cell r="Y60">
            <v>29436</v>
          </cell>
          <cell r="Z60" t="str">
            <v>0.045818</v>
          </cell>
          <cell r="AA60" t="str">
            <v>昼</v>
          </cell>
          <cell r="AB60">
            <v>57</v>
          </cell>
          <cell r="AC60" t="str">
            <v>木根・パッキン除去工（機械）</v>
          </cell>
          <cell r="AG60" t="str">
            <v>ヵ所</v>
          </cell>
          <cell r="AH60" t="str">
            <v>1</v>
          </cell>
          <cell r="AI60">
            <v>32458</v>
          </cell>
          <cell r="AJ60">
            <v>32458</v>
          </cell>
          <cell r="AK60" t="str">
            <v>0.048488</v>
          </cell>
          <cell r="AL60" t="str">
            <v>昼</v>
          </cell>
          <cell r="AM60">
            <v>57</v>
          </cell>
          <cell r="AN60" t="str">
            <v>木根・パッキン除去工（機械）</v>
          </cell>
          <cell r="AR60" t="str">
            <v>ヵ所</v>
          </cell>
          <cell r="AS60" t="str">
            <v>1</v>
          </cell>
          <cell r="AT60">
            <v>30745</v>
          </cell>
          <cell r="AU60">
            <v>30745</v>
          </cell>
          <cell r="AV60" t="str">
            <v>0.045148</v>
          </cell>
          <cell r="AW60" t="str">
            <v>昼</v>
          </cell>
          <cell r="AX60">
            <v>57</v>
          </cell>
          <cell r="AY60" t="str">
            <v>木根・パッキン除去工（機械）</v>
          </cell>
          <cell r="BC60" t="str">
            <v>ヵ所</v>
          </cell>
          <cell r="BD60" t="str">
            <v>1</v>
          </cell>
          <cell r="BE60">
            <v>26396</v>
          </cell>
          <cell r="BF60">
            <v>26396</v>
          </cell>
          <cell r="BG60" t="str">
            <v>0.041119</v>
          </cell>
          <cell r="BH60" t="str">
            <v>昼</v>
          </cell>
          <cell r="BI60">
            <v>57</v>
          </cell>
          <cell r="BJ60" t="str">
            <v>木根・パッキン除去工（機械）</v>
          </cell>
          <cell r="BN60" t="str">
            <v>ヵ所</v>
          </cell>
          <cell r="BO60" t="str">
            <v>2</v>
          </cell>
          <cell r="BP60">
            <v>28343</v>
          </cell>
          <cell r="BQ60">
            <v>56686</v>
          </cell>
          <cell r="BR60" t="str">
            <v>0.043855</v>
          </cell>
          <cell r="BS60" t="str">
            <v>昼</v>
          </cell>
          <cell r="BT60">
            <v>57</v>
          </cell>
          <cell r="BU60" t="str">
            <v>木根・パッキン除去工（機械）</v>
          </cell>
          <cell r="BY60" t="str">
            <v>ヵ所</v>
          </cell>
          <cell r="BZ60" t="str">
            <v>1</v>
          </cell>
          <cell r="CA60">
            <v>27596</v>
          </cell>
          <cell r="CB60">
            <v>27596</v>
          </cell>
          <cell r="CC60" t="str">
            <v>0.041019</v>
          </cell>
          <cell r="CD60" t="str">
            <v>昼</v>
          </cell>
          <cell r="CE60">
            <v>57</v>
          </cell>
          <cell r="CF60" t="str">
            <v>木根・パッキン除去工（機械）</v>
          </cell>
          <cell r="CJ60" t="str">
            <v>ヵ所</v>
          </cell>
          <cell r="CK60" t="str">
            <v>1</v>
          </cell>
          <cell r="CL60">
            <v>35148</v>
          </cell>
          <cell r="CM60">
            <v>35148</v>
          </cell>
          <cell r="CN60" t="str">
            <v>0.050112</v>
          </cell>
          <cell r="CO60" t="str">
            <v>昼</v>
          </cell>
          <cell r="CP60">
            <v>57</v>
          </cell>
          <cell r="CQ60" t="str">
            <v>木根・パッキン除去工（機械）</v>
          </cell>
          <cell r="CU60" t="str">
            <v>ヵ所</v>
          </cell>
          <cell r="CV60" t="str">
            <v>1</v>
          </cell>
          <cell r="CW60">
            <v>36462</v>
          </cell>
          <cell r="CX60">
            <v>36462</v>
          </cell>
          <cell r="CY60" t="str">
            <v>0.049948</v>
          </cell>
          <cell r="CZ60" t="str">
            <v>昼</v>
          </cell>
          <cell r="DA60">
            <v>57</v>
          </cell>
          <cell r="DB60" t="str">
            <v>木根・パッキン除去工（機械）</v>
          </cell>
          <cell r="DF60" t="str">
            <v>ヵ所</v>
          </cell>
          <cell r="DG60" t="str">
            <v>1</v>
          </cell>
          <cell r="DH60">
            <v>34735</v>
          </cell>
          <cell r="DI60">
            <v>34735</v>
          </cell>
          <cell r="DJ60" t="str">
            <v>0.046475</v>
          </cell>
        </row>
        <row r="61">
          <cell r="F61">
            <v>58</v>
          </cell>
          <cell r="G61" t="str">
            <v>モルタル等除去工（人力）</v>
          </cell>
          <cell r="K61" t="str">
            <v>ヵ所</v>
          </cell>
          <cell r="L61" t="str">
            <v>13</v>
          </cell>
          <cell r="M61">
            <v>19299</v>
          </cell>
          <cell r="N61">
            <v>250887</v>
          </cell>
          <cell r="O61" t="str">
            <v>0.028007</v>
          </cell>
          <cell r="P61" t="str">
            <v>昼</v>
          </cell>
          <cell r="Q61">
            <v>58</v>
          </cell>
          <cell r="R61" t="str">
            <v>モルタル等除去工（人力）</v>
          </cell>
          <cell r="V61" t="str">
            <v>ヵ所</v>
          </cell>
          <cell r="W61" t="str">
            <v>12</v>
          </cell>
          <cell r="X61">
            <v>17289</v>
          </cell>
          <cell r="Y61">
            <v>207468</v>
          </cell>
          <cell r="Z61" t="str">
            <v>0.026911</v>
          </cell>
          <cell r="AA61" t="str">
            <v>昼</v>
          </cell>
          <cell r="AB61">
            <v>58</v>
          </cell>
          <cell r="AC61" t="str">
            <v>モルタル等除去工（人力）</v>
          </cell>
          <cell r="AG61" t="str">
            <v>ヵ所</v>
          </cell>
          <cell r="AH61" t="str">
            <v>6</v>
          </cell>
          <cell r="AI61">
            <v>19047</v>
          </cell>
          <cell r="AJ61">
            <v>114282</v>
          </cell>
          <cell r="AK61" t="str">
            <v>0.028454</v>
          </cell>
          <cell r="AL61" t="str">
            <v>昼</v>
          </cell>
          <cell r="AM61">
            <v>58</v>
          </cell>
          <cell r="AN61" t="str">
            <v>モルタル等除去工（人力）</v>
          </cell>
          <cell r="AR61" t="str">
            <v>ヵ所</v>
          </cell>
          <cell r="AS61" t="str">
            <v>5</v>
          </cell>
          <cell r="AT61">
            <v>18069</v>
          </cell>
          <cell r="AU61">
            <v>90345</v>
          </cell>
          <cell r="AV61" t="str">
            <v>0.026534</v>
          </cell>
          <cell r="AW61" t="str">
            <v>昼</v>
          </cell>
          <cell r="AX61">
            <v>58</v>
          </cell>
          <cell r="AY61" t="str">
            <v>モルタル等除去工（人力）</v>
          </cell>
          <cell r="BC61" t="str">
            <v>ヵ所</v>
          </cell>
          <cell r="BD61" t="str">
            <v>4</v>
          </cell>
          <cell r="BE61">
            <v>15500</v>
          </cell>
          <cell r="BF61">
            <v>62000</v>
          </cell>
          <cell r="BG61" t="str">
            <v>0.024145</v>
          </cell>
          <cell r="BH61" t="str">
            <v>昼</v>
          </cell>
          <cell r="BI61">
            <v>58</v>
          </cell>
          <cell r="BJ61" t="str">
            <v>モルタル等除去工（人力）</v>
          </cell>
          <cell r="BN61" t="str">
            <v>ヵ所</v>
          </cell>
          <cell r="BO61" t="str">
            <v>18</v>
          </cell>
          <cell r="BP61">
            <v>16721</v>
          </cell>
          <cell r="BQ61">
            <v>300978</v>
          </cell>
          <cell r="BR61" t="str">
            <v>0.025873</v>
          </cell>
          <cell r="BS61" t="str">
            <v>昼</v>
          </cell>
          <cell r="BT61">
            <v>58</v>
          </cell>
          <cell r="BU61" t="str">
            <v>モルタル等除去工（人力）</v>
          </cell>
          <cell r="BY61" t="str">
            <v>ヵ所</v>
          </cell>
          <cell r="BZ61" t="str">
            <v>8</v>
          </cell>
          <cell r="CA61">
            <v>16205</v>
          </cell>
          <cell r="CB61">
            <v>129640</v>
          </cell>
          <cell r="CC61" t="str">
            <v>0.024087</v>
          </cell>
          <cell r="CD61" t="str">
            <v>昼</v>
          </cell>
          <cell r="CE61">
            <v>58</v>
          </cell>
          <cell r="CF61" t="str">
            <v>モルタル等除去工（人力）</v>
          </cell>
          <cell r="CJ61" t="str">
            <v>ヵ所</v>
          </cell>
          <cell r="CK61" t="str">
            <v>13</v>
          </cell>
          <cell r="CL61">
            <v>20621</v>
          </cell>
          <cell r="CM61">
            <v>268073</v>
          </cell>
          <cell r="CN61" t="str">
            <v>0.029401</v>
          </cell>
          <cell r="CO61" t="str">
            <v>昼</v>
          </cell>
          <cell r="CP61">
            <v>58</v>
          </cell>
          <cell r="CQ61" t="str">
            <v>モルタル等除去工（人力）</v>
          </cell>
          <cell r="CU61" t="str">
            <v>ヵ所</v>
          </cell>
          <cell r="CV61" t="str">
            <v>9</v>
          </cell>
          <cell r="CW61">
            <v>21429</v>
          </cell>
          <cell r="CX61">
            <v>192861</v>
          </cell>
          <cell r="CY61" t="str">
            <v>0.029355</v>
          </cell>
          <cell r="CZ61" t="str">
            <v>昼</v>
          </cell>
          <cell r="DA61">
            <v>58</v>
          </cell>
          <cell r="DB61" t="str">
            <v>モルタル等除去工（人力）</v>
          </cell>
          <cell r="DF61" t="str">
            <v>ヵ所</v>
          </cell>
          <cell r="DG61" t="str">
            <v>21</v>
          </cell>
          <cell r="DH61">
            <v>20474</v>
          </cell>
          <cell r="DI61">
            <v>429954</v>
          </cell>
          <cell r="DJ61" t="str">
            <v>0.027394</v>
          </cell>
        </row>
        <row r="62">
          <cell r="F62">
            <v>59</v>
          </cell>
          <cell r="G62" t="str">
            <v>取付管口仕上工（機械）</v>
          </cell>
          <cell r="K62" t="str">
            <v>ヵ所</v>
          </cell>
          <cell r="L62" t="str">
            <v>2</v>
          </cell>
          <cell r="M62">
            <v>55999</v>
          </cell>
          <cell r="N62">
            <v>111998</v>
          </cell>
          <cell r="O62" t="str">
            <v>0.081265</v>
          </cell>
          <cell r="P62" t="str">
            <v>昼</v>
          </cell>
          <cell r="Q62">
            <v>59</v>
          </cell>
          <cell r="R62" t="str">
            <v>取付管口仕上工（機械）</v>
          </cell>
          <cell r="V62" t="str">
            <v>ヵ所</v>
          </cell>
          <cell r="W62" t="str">
            <v>1</v>
          </cell>
          <cell r="X62">
            <v>50184</v>
          </cell>
          <cell r="Y62">
            <v>50184</v>
          </cell>
          <cell r="Z62" t="str">
            <v>0.078112</v>
          </cell>
          <cell r="AA62" t="str">
            <v>昼</v>
          </cell>
          <cell r="AB62">
            <v>59</v>
          </cell>
          <cell r="AC62" t="str">
            <v>取付管口仕上工（機械）</v>
          </cell>
          <cell r="AG62" t="str">
            <v>ヵ所</v>
          </cell>
          <cell r="AH62" t="str">
            <v>1</v>
          </cell>
          <cell r="AI62">
            <v>55295</v>
          </cell>
          <cell r="AJ62">
            <v>55295</v>
          </cell>
          <cell r="AK62" t="str">
            <v>0.082603</v>
          </cell>
          <cell r="AL62" t="str">
            <v>昼</v>
          </cell>
          <cell r="AM62">
            <v>59</v>
          </cell>
          <cell r="AN62" t="str">
            <v>取付管口仕上工（機械）</v>
          </cell>
          <cell r="AR62" t="str">
            <v>ヵ所</v>
          </cell>
          <cell r="AS62" t="str">
            <v>1</v>
          </cell>
          <cell r="AT62">
            <v>52321</v>
          </cell>
          <cell r="AU62">
            <v>52321</v>
          </cell>
          <cell r="AV62" t="str">
            <v>0.076831</v>
          </cell>
          <cell r="AW62" t="str">
            <v>昼</v>
          </cell>
          <cell r="AX62">
            <v>59</v>
          </cell>
          <cell r="AY62" t="str">
            <v>取付管口仕上工（機械）</v>
          </cell>
          <cell r="BC62" t="str">
            <v>ヵ所</v>
          </cell>
          <cell r="BD62" t="str">
            <v>1</v>
          </cell>
          <cell r="BE62">
            <v>44967</v>
          </cell>
          <cell r="BF62">
            <v>44967</v>
          </cell>
          <cell r="BG62" t="str">
            <v>0.070047</v>
          </cell>
          <cell r="BH62" t="str">
            <v>昼</v>
          </cell>
          <cell r="BI62">
            <v>59</v>
          </cell>
          <cell r="BJ62" t="str">
            <v>取付管口仕上工（機械）</v>
          </cell>
          <cell r="BN62" t="str">
            <v>ヵ所</v>
          </cell>
          <cell r="BO62" t="str">
            <v>1</v>
          </cell>
          <cell r="BP62">
            <v>48325</v>
          </cell>
          <cell r="BQ62">
            <v>48325</v>
          </cell>
          <cell r="BR62" t="str">
            <v>0.074773</v>
          </cell>
          <cell r="BS62" t="str">
            <v>昼</v>
          </cell>
          <cell r="BT62">
            <v>59</v>
          </cell>
          <cell r="BU62" t="str">
            <v>取付管口仕上工（機械）</v>
          </cell>
          <cell r="BY62" t="str">
            <v>ヵ所</v>
          </cell>
          <cell r="BZ62" t="str">
            <v>1</v>
          </cell>
          <cell r="CA62">
            <v>47011</v>
          </cell>
          <cell r="CB62">
            <v>47011</v>
          </cell>
          <cell r="CC62" t="str">
            <v>0.069876</v>
          </cell>
          <cell r="CD62" t="str">
            <v>昼</v>
          </cell>
          <cell r="CE62">
            <v>59</v>
          </cell>
          <cell r="CF62" t="str">
            <v>取付管口仕上工（機械）</v>
          </cell>
          <cell r="CJ62" t="str">
            <v>ヵ所</v>
          </cell>
          <cell r="CK62" t="str">
            <v>1</v>
          </cell>
          <cell r="CL62">
            <v>59832</v>
          </cell>
          <cell r="CM62">
            <v>59832</v>
          </cell>
          <cell r="CN62" t="str">
            <v>0.085306</v>
          </cell>
          <cell r="CO62" t="str">
            <v>昼</v>
          </cell>
          <cell r="CP62">
            <v>59</v>
          </cell>
          <cell r="CQ62" t="str">
            <v>取付管口仕上工（機械）</v>
          </cell>
          <cell r="CU62" t="str">
            <v>ヵ所</v>
          </cell>
          <cell r="CV62" t="str">
            <v>1</v>
          </cell>
          <cell r="CW62">
            <v>62050</v>
          </cell>
          <cell r="CX62">
            <v>62050</v>
          </cell>
          <cell r="CY62" t="str">
            <v>0.085000</v>
          </cell>
          <cell r="CZ62" t="str">
            <v>昼</v>
          </cell>
          <cell r="DA62">
            <v>59</v>
          </cell>
          <cell r="DB62" t="str">
            <v>取付管口仕上工（機械）</v>
          </cell>
          <cell r="DF62" t="str">
            <v>ヵ所</v>
          </cell>
          <cell r="DG62" t="str">
            <v>1</v>
          </cell>
          <cell r="DH62">
            <v>59284</v>
          </cell>
          <cell r="DI62">
            <v>59284</v>
          </cell>
          <cell r="DJ62" t="str">
            <v>0.079321</v>
          </cell>
        </row>
        <row r="63">
          <cell r="F63">
            <v>60</v>
          </cell>
          <cell r="G63" t="str">
            <v>インバート・躯体等補修工（5cm未満）</v>
          </cell>
          <cell r="K63" t="str">
            <v>m2</v>
          </cell>
          <cell r="L63" t="str">
            <v>10.0</v>
          </cell>
          <cell r="M63">
            <v>59699</v>
          </cell>
          <cell r="N63">
            <v>596990</v>
          </cell>
          <cell r="O63" t="str">
            <v>0.086634</v>
          </cell>
          <cell r="P63" t="str">
            <v>昼</v>
          </cell>
          <cell r="Q63">
            <v>60</v>
          </cell>
          <cell r="R63" t="str">
            <v>インバート・躯体等補修工（5cm未満）</v>
          </cell>
          <cell r="V63" t="str">
            <v>m2</v>
          </cell>
          <cell r="W63" t="str">
            <v>9.0</v>
          </cell>
          <cell r="X63">
            <v>53465</v>
          </cell>
          <cell r="Y63">
            <v>481185</v>
          </cell>
          <cell r="Z63" t="str">
            <v>0.083218</v>
          </cell>
          <cell r="AA63" t="str">
            <v>昼</v>
          </cell>
          <cell r="AB63">
            <v>60</v>
          </cell>
          <cell r="AC63" t="str">
            <v>インバート・躯体等補修工（5cm未満）</v>
          </cell>
          <cell r="AG63" t="str">
            <v>m2</v>
          </cell>
          <cell r="AH63" t="str">
            <v>7.0</v>
          </cell>
          <cell r="AI63">
            <v>58891</v>
          </cell>
          <cell r="AJ63">
            <v>412237</v>
          </cell>
          <cell r="AK63" t="str">
            <v>0.087975</v>
          </cell>
          <cell r="AL63" t="str">
            <v>昼</v>
          </cell>
          <cell r="AM63">
            <v>60</v>
          </cell>
          <cell r="AN63" t="str">
            <v>インバート・躯体等補修工（5cm未満）</v>
          </cell>
          <cell r="AR63" t="str">
            <v>m2</v>
          </cell>
          <cell r="AS63" t="str">
            <v>6.0</v>
          </cell>
          <cell r="AT63">
            <v>55738</v>
          </cell>
          <cell r="AU63">
            <v>334428</v>
          </cell>
          <cell r="AV63" t="str">
            <v>0.081848</v>
          </cell>
          <cell r="AW63" t="str">
            <v>昼</v>
          </cell>
          <cell r="AX63">
            <v>60</v>
          </cell>
          <cell r="AY63" t="str">
            <v>インバート・躯体等補修工（5cm未満）</v>
          </cell>
          <cell r="BC63" t="str">
            <v>m2</v>
          </cell>
          <cell r="BD63" t="str">
            <v>5.0</v>
          </cell>
          <cell r="BE63">
            <v>47959</v>
          </cell>
          <cell r="BF63">
            <v>239795</v>
          </cell>
          <cell r="BG63" t="str">
            <v>0.074708</v>
          </cell>
          <cell r="BH63" t="str">
            <v>昼</v>
          </cell>
          <cell r="BI63">
            <v>60</v>
          </cell>
          <cell r="BJ63" t="str">
            <v>インバート・躯体等補修工（5cm未満）</v>
          </cell>
          <cell r="BN63" t="str">
            <v>m2</v>
          </cell>
          <cell r="BO63" t="str">
            <v>25.0</v>
          </cell>
          <cell r="BP63">
            <v>51502</v>
          </cell>
          <cell r="BQ63">
            <v>1287550</v>
          </cell>
          <cell r="BR63" t="str">
            <v>0.079689</v>
          </cell>
          <cell r="BS63" t="str">
            <v>昼</v>
          </cell>
          <cell r="BT63">
            <v>60</v>
          </cell>
          <cell r="BU63" t="str">
            <v>インバート・躯体等補修工（5cm未満）</v>
          </cell>
          <cell r="BY63" t="str">
            <v>m2</v>
          </cell>
          <cell r="BZ63" t="str">
            <v>17.0</v>
          </cell>
          <cell r="CA63">
            <v>50140</v>
          </cell>
          <cell r="CB63">
            <v>852380</v>
          </cell>
          <cell r="CC63" t="str">
            <v>0.074527</v>
          </cell>
          <cell r="CD63" t="str">
            <v>昼</v>
          </cell>
          <cell r="CE63">
            <v>60</v>
          </cell>
          <cell r="CF63" t="str">
            <v>インバート・躯体等補修工（5cm未満）</v>
          </cell>
          <cell r="CJ63" t="str">
            <v>m2</v>
          </cell>
          <cell r="CK63" t="str">
            <v>14.0</v>
          </cell>
          <cell r="CL63">
            <v>63794</v>
          </cell>
          <cell r="CM63">
            <v>893116</v>
          </cell>
          <cell r="CN63" t="str">
            <v>0.090955</v>
          </cell>
          <cell r="CO63" t="str">
            <v>昼</v>
          </cell>
          <cell r="CP63">
            <v>60</v>
          </cell>
          <cell r="CQ63" t="str">
            <v>インバート・躯体等補修工（5cm未満）</v>
          </cell>
          <cell r="CU63" t="str">
            <v>m2</v>
          </cell>
          <cell r="CV63" t="str">
            <v>16.0</v>
          </cell>
          <cell r="CW63">
            <v>66101</v>
          </cell>
          <cell r="CX63">
            <v>1057616</v>
          </cell>
          <cell r="CY63" t="str">
            <v>0.090550</v>
          </cell>
          <cell r="CZ63" t="str">
            <v>昼</v>
          </cell>
          <cell r="DA63">
            <v>60</v>
          </cell>
          <cell r="DB63" t="str">
            <v>インバート・躯体等補修工（5cm未満）</v>
          </cell>
          <cell r="DF63" t="str">
            <v>m2</v>
          </cell>
          <cell r="DG63" t="str">
            <v>17.0</v>
          </cell>
          <cell r="DH63">
            <v>63155</v>
          </cell>
          <cell r="DI63">
            <v>1073635</v>
          </cell>
          <cell r="DJ63" t="str">
            <v>0.084500</v>
          </cell>
        </row>
        <row r="64">
          <cell r="F64">
            <v>61</v>
          </cell>
          <cell r="G64" t="str">
            <v>インバート・躯体等補修工（5cm以上）</v>
          </cell>
          <cell r="K64" t="str">
            <v>m2</v>
          </cell>
          <cell r="L64" t="str">
            <v>10.0</v>
          </cell>
          <cell r="M64">
            <v>116699</v>
          </cell>
          <cell r="N64">
            <v>1166990</v>
          </cell>
          <cell r="O64" t="str">
            <v>0.169351</v>
          </cell>
          <cell r="P64" t="str">
            <v>昼</v>
          </cell>
          <cell r="Q64">
            <v>61</v>
          </cell>
          <cell r="R64" t="str">
            <v>インバート・躯体等補修工（5cm以上）</v>
          </cell>
          <cell r="V64" t="str">
            <v>m2</v>
          </cell>
          <cell r="W64" t="str">
            <v>18.0</v>
          </cell>
          <cell r="X64">
            <v>104536</v>
          </cell>
          <cell r="Y64">
            <v>1881648</v>
          </cell>
          <cell r="Z64" t="str">
            <v>0.162710</v>
          </cell>
          <cell r="AA64" t="str">
            <v>昼</v>
          </cell>
          <cell r="AB64">
            <v>61</v>
          </cell>
          <cell r="AC64" t="str">
            <v>インバート・躯体等補修工（5cm以上）</v>
          </cell>
          <cell r="AG64" t="str">
            <v>m2</v>
          </cell>
          <cell r="AH64" t="str">
            <v>9.0</v>
          </cell>
          <cell r="AI64">
            <v>115158</v>
          </cell>
          <cell r="AJ64">
            <v>1036422</v>
          </cell>
          <cell r="AK64" t="str">
            <v>0.172030</v>
          </cell>
          <cell r="AL64" t="str">
            <v>昼</v>
          </cell>
          <cell r="AM64">
            <v>61</v>
          </cell>
          <cell r="AN64" t="str">
            <v>インバート・躯体等補修工（5cm以上）</v>
          </cell>
          <cell r="AR64" t="str">
            <v>m2</v>
          </cell>
          <cell r="AS64" t="str">
            <v>8.0</v>
          </cell>
          <cell r="AT64">
            <v>109049</v>
          </cell>
          <cell r="AU64">
            <v>872392</v>
          </cell>
          <cell r="AV64" t="str">
            <v>0.160132</v>
          </cell>
          <cell r="AW64" t="str">
            <v>昼</v>
          </cell>
          <cell r="AX64">
            <v>61</v>
          </cell>
          <cell r="AY64" t="str">
            <v>インバート・躯体等補修工（5cm以上）</v>
          </cell>
          <cell r="BC64" t="str">
            <v>m2</v>
          </cell>
          <cell r="BD64" t="str">
            <v>9.0</v>
          </cell>
          <cell r="BE64">
            <v>93771</v>
          </cell>
          <cell r="BF64">
            <v>843939</v>
          </cell>
          <cell r="BG64" t="str">
            <v>0.146070</v>
          </cell>
          <cell r="BH64" t="str">
            <v>昼</v>
          </cell>
          <cell r="BI64">
            <v>61</v>
          </cell>
          <cell r="BJ64" t="str">
            <v>インバート・躯体等補修工（5cm以上）</v>
          </cell>
          <cell r="BN64" t="str">
            <v>m2</v>
          </cell>
          <cell r="BO64" t="str">
            <v>25.0</v>
          </cell>
          <cell r="BP64">
            <v>100747</v>
          </cell>
          <cell r="BQ64">
            <v>2518675</v>
          </cell>
          <cell r="BR64" t="str">
            <v>0.155886</v>
          </cell>
          <cell r="BS64" t="str">
            <v>昼</v>
          </cell>
          <cell r="BT64">
            <v>61</v>
          </cell>
          <cell r="BU64" t="str">
            <v>インバート・躯体等補修工（5cm以上）</v>
          </cell>
          <cell r="BY64" t="str">
            <v>m2</v>
          </cell>
          <cell r="BZ64" t="str">
            <v>17.0</v>
          </cell>
          <cell r="CA64">
            <v>98034</v>
          </cell>
          <cell r="CB64">
            <v>1666578</v>
          </cell>
          <cell r="CC64" t="str">
            <v>0.145715</v>
          </cell>
          <cell r="CD64" t="str">
            <v>昼</v>
          </cell>
          <cell r="CE64">
            <v>61</v>
          </cell>
          <cell r="CF64" t="str">
            <v>インバート・躯体等補修工（5cm以上）</v>
          </cell>
          <cell r="CJ64" t="str">
            <v>m2</v>
          </cell>
          <cell r="CK64" t="str">
            <v>15.0</v>
          </cell>
          <cell r="CL64">
            <v>124745</v>
          </cell>
          <cell r="CM64">
            <v>1871175</v>
          </cell>
          <cell r="CN64" t="str">
            <v>0.177855</v>
          </cell>
          <cell r="CO64" t="str">
            <v>昼</v>
          </cell>
          <cell r="CP64">
            <v>61</v>
          </cell>
          <cell r="CQ64" t="str">
            <v>インバート・躯体等補修工（5cm以上）</v>
          </cell>
          <cell r="CU64" t="str">
            <v>m2</v>
          </cell>
          <cell r="CV64" t="str">
            <v>17.0</v>
          </cell>
          <cell r="CW64">
            <v>129431</v>
          </cell>
          <cell r="CX64">
            <v>2200327</v>
          </cell>
          <cell r="CY64" t="str">
            <v>0.177303</v>
          </cell>
          <cell r="CZ64" t="str">
            <v>昼</v>
          </cell>
          <cell r="DA64">
            <v>61</v>
          </cell>
          <cell r="DB64" t="str">
            <v>インバート・躯体等補修工（5cm以上）</v>
          </cell>
          <cell r="DF64" t="str">
            <v>m2</v>
          </cell>
          <cell r="DG64" t="str">
            <v>17.0</v>
          </cell>
          <cell r="DH64">
            <v>123560</v>
          </cell>
          <cell r="DI64">
            <v>2100520</v>
          </cell>
          <cell r="DJ64" t="str">
            <v>0.165321</v>
          </cell>
        </row>
        <row r="65">
          <cell r="F65">
            <v>62</v>
          </cell>
          <cell r="G65" t="str">
            <v>目地補修工</v>
          </cell>
          <cell r="K65" t="str">
            <v>m</v>
          </cell>
          <cell r="L65" t="str">
            <v>63.0</v>
          </cell>
          <cell r="M65">
            <v>11099</v>
          </cell>
          <cell r="N65">
            <v>699237</v>
          </cell>
          <cell r="O65" t="str">
            <v>0.016107</v>
          </cell>
          <cell r="P65" t="str">
            <v>昼</v>
          </cell>
          <cell r="Q65">
            <v>62</v>
          </cell>
          <cell r="R65" t="str">
            <v>目地補修工</v>
          </cell>
          <cell r="V65" t="str">
            <v>m</v>
          </cell>
          <cell r="W65" t="str">
            <v>143.0</v>
          </cell>
          <cell r="X65">
            <v>9930</v>
          </cell>
          <cell r="Y65">
            <v>1419990</v>
          </cell>
          <cell r="Z65" t="str">
            <v>0.015456</v>
          </cell>
          <cell r="AA65" t="str">
            <v>昼</v>
          </cell>
          <cell r="AB65">
            <v>62</v>
          </cell>
          <cell r="AC65" t="str">
            <v>目地補修工</v>
          </cell>
          <cell r="AG65" t="str">
            <v>m</v>
          </cell>
          <cell r="AH65" t="str">
            <v>95.0</v>
          </cell>
          <cell r="AI65">
            <v>10981</v>
          </cell>
          <cell r="AJ65">
            <v>1043195</v>
          </cell>
          <cell r="AK65" t="str">
            <v>0.016404</v>
          </cell>
          <cell r="AL65" t="str">
            <v>昼</v>
          </cell>
          <cell r="AM65">
            <v>62</v>
          </cell>
          <cell r="AN65" t="str">
            <v>目地補修工</v>
          </cell>
          <cell r="AR65" t="str">
            <v>m</v>
          </cell>
          <cell r="AS65" t="str">
            <v>108.0</v>
          </cell>
          <cell r="AT65">
            <v>10428</v>
          </cell>
          <cell r="AU65">
            <v>1126224</v>
          </cell>
          <cell r="AV65" t="str">
            <v>0.015313</v>
          </cell>
          <cell r="AW65" t="str">
            <v>昼</v>
          </cell>
          <cell r="AX65">
            <v>62</v>
          </cell>
          <cell r="AY65" t="str">
            <v>目地補修工</v>
          </cell>
          <cell r="BC65" t="str">
            <v>m</v>
          </cell>
          <cell r="BD65" t="str">
            <v>76.0</v>
          </cell>
          <cell r="BE65">
            <v>8900</v>
          </cell>
          <cell r="BF65">
            <v>676400</v>
          </cell>
          <cell r="BG65" t="str">
            <v>0.013865</v>
          </cell>
          <cell r="BH65" t="str">
            <v>昼</v>
          </cell>
          <cell r="BI65">
            <v>62</v>
          </cell>
          <cell r="BJ65" t="str">
            <v>目地補修工</v>
          </cell>
          <cell r="BN65" t="str">
            <v>m</v>
          </cell>
          <cell r="BO65" t="str">
            <v>205.0</v>
          </cell>
          <cell r="BP65">
            <v>9614</v>
          </cell>
          <cell r="BQ65">
            <v>1970870</v>
          </cell>
          <cell r="BR65" t="str">
            <v>0.014877</v>
          </cell>
          <cell r="BS65" t="str">
            <v>昼</v>
          </cell>
          <cell r="BT65">
            <v>62</v>
          </cell>
          <cell r="BU65" t="str">
            <v>目地補修工</v>
          </cell>
          <cell r="BY65" t="str">
            <v>m</v>
          </cell>
          <cell r="BZ65" t="str">
            <v>100.0</v>
          </cell>
          <cell r="CA65">
            <v>9305</v>
          </cell>
          <cell r="CB65">
            <v>930500</v>
          </cell>
          <cell r="CC65" t="str">
            <v>0.013832</v>
          </cell>
          <cell r="CD65" t="str">
            <v>昼</v>
          </cell>
          <cell r="CE65">
            <v>62</v>
          </cell>
          <cell r="CF65" t="str">
            <v>目地補修工</v>
          </cell>
          <cell r="CJ65" t="str">
            <v>m</v>
          </cell>
          <cell r="CK65" t="str">
            <v>124.0</v>
          </cell>
          <cell r="CL65">
            <v>11885</v>
          </cell>
          <cell r="CM65">
            <v>1473740</v>
          </cell>
          <cell r="CN65" t="str">
            <v>0.016945</v>
          </cell>
          <cell r="CO65" t="str">
            <v>昼</v>
          </cell>
          <cell r="CP65">
            <v>62</v>
          </cell>
          <cell r="CQ65" t="str">
            <v>目地補修工</v>
          </cell>
          <cell r="CU65" t="str">
            <v>m</v>
          </cell>
          <cell r="CV65" t="str">
            <v>97.0</v>
          </cell>
          <cell r="CW65">
            <v>12366</v>
          </cell>
          <cell r="CX65">
            <v>1199502</v>
          </cell>
          <cell r="CY65" t="str">
            <v>0.016941</v>
          </cell>
          <cell r="CZ65" t="str">
            <v>昼</v>
          </cell>
          <cell r="DA65">
            <v>62</v>
          </cell>
          <cell r="DB65" t="str">
            <v>目地補修工</v>
          </cell>
          <cell r="DF65" t="str">
            <v>m</v>
          </cell>
          <cell r="DG65" t="str">
            <v>116.0</v>
          </cell>
          <cell r="DH65">
            <v>11815</v>
          </cell>
          <cell r="DI65">
            <v>1370540</v>
          </cell>
          <cell r="DJ65" t="str">
            <v>0.015809</v>
          </cell>
        </row>
        <row r="66">
          <cell r="F66">
            <v>63</v>
          </cell>
          <cell r="G66" t="str">
            <v>陥没仮復旧工</v>
          </cell>
          <cell r="K66" t="str">
            <v>m3</v>
          </cell>
          <cell r="L66" t="str">
            <v>5.0</v>
          </cell>
          <cell r="M66">
            <v>38699</v>
          </cell>
          <cell r="N66">
            <v>193495</v>
          </cell>
          <cell r="O66" t="str">
            <v>0.056160</v>
          </cell>
          <cell r="P66" t="str">
            <v>昼</v>
          </cell>
          <cell r="Q66">
            <v>63</v>
          </cell>
          <cell r="R66" t="str">
            <v>陥没仮復旧工</v>
          </cell>
          <cell r="V66" t="str">
            <v>m3</v>
          </cell>
          <cell r="W66" t="str">
            <v>6.0</v>
          </cell>
          <cell r="X66">
            <v>34667</v>
          </cell>
          <cell r="Y66">
            <v>208002</v>
          </cell>
          <cell r="Z66" t="str">
            <v>0.053960</v>
          </cell>
          <cell r="AA66" t="str">
            <v>昼</v>
          </cell>
          <cell r="AB66">
            <v>63</v>
          </cell>
          <cell r="AC66" t="str">
            <v>陥没仮復旧工</v>
          </cell>
          <cell r="AG66" t="str">
            <v>m3</v>
          </cell>
          <cell r="AH66" t="str">
            <v>6.0</v>
          </cell>
          <cell r="AI66">
            <v>38191</v>
          </cell>
          <cell r="AJ66">
            <v>229146</v>
          </cell>
          <cell r="AK66" t="str">
            <v>0.057053</v>
          </cell>
          <cell r="AL66" t="str">
            <v>昼</v>
          </cell>
          <cell r="AM66">
            <v>63</v>
          </cell>
          <cell r="AN66" t="str">
            <v>陥没仮復旧工</v>
          </cell>
          <cell r="AR66" t="str">
            <v>m3</v>
          </cell>
          <cell r="AS66" t="str">
            <v>5.0</v>
          </cell>
          <cell r="AT66">
            <v>36139</v>
          </cell>
          <cell r="AU66">
            <v>180695</v>
          </cell>
          <cell r="AV66" t="str">
            <v>0.053069</v>
          </cell>
          <cell r="AW66" t="str">
            <v>昼</v>
          </cell>
          <cell r="AX66">
            <v>63</v>
          </cell>
          <cell r="AY66" t="str">
            <v>陥没仮復旧工</v>
          </cell>
          <cell r="BC66" t="str">
            <v>m3</v>
          </cell>
          <cell r="BD66" t="str">
            <v>5.0</v>
          </cell>
          <cell r="BE66">
            <v>31077</v>
          </cell>
          <cell r="BF66">
            <v>155385</v>
          </cell>
          <cell r="BG66" t="str">
            <v>0.048411</v>
          </cell>
          <cell r="BH66" t="str">
            <v>昼</v>
          </cell>
          <cell r="BI66">
            <v>63</v>
          </cell>
          <cell r="BJ66" t="str">
            <v>陥没仮復旧工</v>
          </cell>
          <cell r="BN66" t="str">
            <v>m3</v>
          </cell>
          <cell r="BO66" t="str">
            <v>20.0</v>
          </cell>
          <cell r="BP66">
            <v>33359</v>
          </cell>
          <cell r="BQ66">
            <v>667180</v>
          </cell>
          <cell r="BR66" t="str">
            <v>0.051617</v>
          </cell>
          <cell r="BS66" t="str">
            <v>昼</v>
          </cell>
          <cell r="BT66">
            <v>63</v>
          </cell>
          <cell r="BU66" t="str">
            <v>陥没仮復旧工</v>
          </cell>
          <cell r="BY66" t="str">
            <v>m3</v>
          </cell>
          <cell r="BZ66" t="str">
            <v>10.0</v>
          </cell>
          <cell r="CA66">
            <v>32490</v>
          </cell>
          <cell r="CB66">
            <v>324900</v>
          </cell>
          <cell r="CC66" t="str">
            <v>0.048293</v>
          </cell>
          <cell r="CD66" t="str">
            <v>昼</v>
          </cell>
          <cell r="CE66">
            <v>63</v>
          </cell>
          <cell r="CF66" t="str">
            <v>陥没仮復旧工</v>
          </cell>
          <cell r="CJ66" t="str">
            <v>m3</v>
          </cell>
          <cell r="CK66" t="str">
            <v>5.0</v>
          </cell>
          <cell r="CL66">
            <v>41344</v>
          </cell>
          <cell r="CM66">
            <v>206720</v>
          </cell>
          <cell r="CN66" t="str">
            <v>0.058947</v>
          </cell>
          <cell r="CO66" t="str">
            <v>昼</v>
          </cell>
          <cell r="CP66">
            <v>63</v>
          </cell>
          <cell r="CQ66" t="str">
            <v>陥没仮復旧工</v>
          </cell>
          <cell r="CU66" t="str">
            <v>m3</v>
          </cell>
          <cell r="CV66" t="str">
            <v>10.0</v>
          </cell>
          <cell r="CW66">
            <v>42859</v>
          </cell>
          <cell r="CX66">
            <v>428590</v>
          </cell>
          <cell r="CY66" t="str">
            <v>0.058711</v>
          </cell>
          <cell r="CZ66" t="str">
            <v>昼</v>
          </cell>
          <cell r="DA66">
            <v>63</v>
          </cell>
          <cell r="DB66" t="str">
            <v>陥没仮復旧工</v>
          </cell>
          <cell r="DF66" t="str">
            <v>m3</v>
          </cell>
          <cell r="DG66" t="str">
            <v>8.0</v>
          </cell>
          <cell r="DH66">
            <v>40949</v>
          </cell>
          <cell r="DI66">
            <v>327592</v>
          </cell>
          <cell r="DJ66" t="str">
            <v>0.054789</v>
          </cell>
        </row>
        <row r="67">
          <cell r="F67">
            <v>64</v>
          </cell>
          <cell r="G67" t="str">
            <v>舗装復旧工</v>
          </cell>
          <cell r="K67" t="str">
            <v>m2</v>
          </cell>
          <cell r="L67" t="str">
            <v>105.0</v>
          </cell>
          <cell r="M67">
            <v>10299</v>
          </cell>
          <cell r="N67">
            <v>1081395</v>
          </cell>
          <cell r="O67" t="str">
            <v>0.014947</v>
          </cell>
          <cell r="P67" t="str">
            <v>昼</v>
          </cell>
          <cell r="Q67">
            <v>64</v>
          </cell>
          <cell r="R67" t="str">
            <v>舗装復旧工</v>
          </cell>
          <cell r="V67" t="str">
            <v>m2</v>
          </cell>
          <cell r="W67" t="str">
            <v>65.0</v>
          </cell>
          <cell r="X67">
            <v>9220</v>
          </cell>
          <cell r="Y67">
            <v>599300</v>
          </cell>
          <cell r="Z67" t="str">
            <v>0.014352</v>
          </cell>
          <cell r="AA67" t="str">
            <v>昼</v>
          </cell>
          <cell r="AB67">
            <v>64</v>
          </cell>
          <cell r="AC67" t="str">
            <v>舗装復旧工</v>
          </cell>
          <cell r="AG67" t="str">
            <v>m2</v>
          </cell>
          <cell r="AH67" t="str">
            <v>35.0</v>
          </cell>
          <cell r="AI67">
            <v>10106</v>
          </cell>
          <cell r="AJ67">
            <v>353710</v>
          </cell>
          <cell r="AK67" t="str">
            <v>0.015098</v>
          </cell>
          <cell r="AL67" t="str">
            <v>昼</v>
          </cell>
          <cell r="AM67">
            <v>64</v>
          </cell>
          <cell r="AN67" t="str">
            <v>舗装復旧工</v>
          </cell>
          <cell r="AR67" t="str">
            <v>m2</v>
          </cell>
          <cell r="AS67" t="str">
            <v>20.0</v>
          </cell>
          <cell r="AT67">
            <v>9619</v>
          </cell>
          <cell r="AU67">
            <v>192380</v>
          </cell>
          <cell r="AV67" t="str">
            <v>0.014125</v>
          </cell>
          <cell r="AW67" t="str">
            <v>昼</v>
          </cell>
          <cell r="AX67">
            <v>64</v>
          </cell>
          <cell r="AY67" t="str">
            <v>舗装復旧工</v>
          </cell>
          <cell r="BC67" t="str">
            <v>m2</v>
          </cell>
          <cell r="BD67" t="str">
            <v>15.0</v>
          </cell>
          <cell r="BE67">
            <v>8287</v>
          </cell>
          <cell r="BF67">
            <v>124305</v>
          </cell>
          <cell r="BG67" t="str">
            <v>0.012909</v>
          </cell>
          <cell r="BH67" t="str">
            <v>昼</v>
          </cell>
          <cell r="BI67">
            <v>64</v>
          </cell>
          <cell r="BJ67" t="str">
            <v>舗装復旧工</v>
          </cell>
          <cell r="BN67" t="str">
            <v>m2</v>
          </cell>
          <cell r="BO67" t="str">
            <v>30.0</v>
          </cell>
          <cell r="BP67">
            <v>8861</v>
          </cell>
          <cell r="BQ67">
            <v>265830</v>
          </cell>
          <cell r="BR67" t="str">
            <v>0.013712</v>
          </cell>
          <cell r="BS67" t="str">
            <v>昼</v>
          </cell>
          <cell r="BT67">
            <v>64</v>
          </cell>
          <cell r="BU67" t="str">
            <v>舗装復旧工</v>
          </cell>
          <cell r="BY67" t="str">
            <v>m2</v>
          </cell>
          <cell r="BZ67" t="str">
            <v>15.0</v>
          </cell>
          <cell r="CA67">
            <v>8664</v>
          </cell>
          <cell r="CB67">
            <v>129960</v>
          </cell>
          <cell r="CC67" t="str">
            <v>0.012878</v>
          </cell>
          <cell r="CD67" t="str">
            <v>昼</v>
          </cell>
          <cell r="CE67">
            <v>64</v>
          </cell>
          <cell r="CF67" t="str">
            <v>舗装復旧工</v>
          </cell>
          <cell r="CJ67" t="str">
            <v>m2</v>
          </cell>
          <cell r="CK67" t="str">
            <v>5.0</v>
          </cell>
          <cell r="CL67">
            <v>10970</v>
          </cell>
          <cell r="CM67">
            <v>54850</v>
          </cell>
          <cell r="CN67" t="str">
            <v>0.015641</v>
          </cell>
          <cell r="CO67" t="str">
            <v>昼</v>
          </cell>
          <cell r="CP67">
            <v>64</v>
          </cell>
          <cell r="CQ67" t="str">
            <v>舗装復旧工</v>
          </cell>
          <cell r="CU67" t="str">
            <v>m2</v>
          </cell>
          <cell r="CV67" t="str">
            <v>10.0</v>
          </cell>
          <cell r="CW67">
            <v>11407</v>
          </cell>
          <cell r="CX67">
            <v>114070</v>
          </cell>
          <cell r="CY67" t="str">
            <v>0.015627</v>
          </cell>
          <cell r="CZ67" t="str">
            <v>昼</v>
          </cell>
          <cell r="DA67">
            <v>64</v>
          </cell>
          <cell r="DB67" t="str">
            <v>舗装復旧工</v>
          </cell>
          <cell r="DF67" t="str">
            <v>m2</v>
          </cell>
          <cell r="DG67" t="str">
            <v>10.0</v>
          </cell>
          <cell r="DH67">
            <v>10899</v>
          </cell>
          <cell r="DI67">
            <v>108990</v>
          </cell>
          <cell r="DJ67" t="str">
            <v>0.014583</v>
          </cell>
        </row>
        <row r="68">
          <cell r="F68">
            <v>65</v>
          </cell>
          <cell r="G68" t="str">
            <v>舗装仮復旧工</v>
          </cell>
          <cell r="K68" t="str">
            <v>m2</v>
          </cell>
          <cell r="L68" t="str">
            <v>105.0</v>
          </cell>
          <cell r="M68">
            <v>13599</v>
          </cell>
          <cell r="N68">
            <v>1427895</v>
          </cell>
          <cell r="O68" t="str">
            <v>0.019735</v>
          </cell>
          <cell r="P68" t="str">
            <v>昼</v>
          </cell>
          <cell r="Q68">
            <v>65</v>
          </cell>
          <cell r="R68" t="str">
            <v>舗装仮復旧工</v>
          </cell>
          <cell r="V68" t="str">
            <v>m2</v>
          </cell>
          <cell r="W68" t="str">
            <v>65.0</v>
          </cell>
          <cell r="X68">
            <v>12146</v>
          </cell>
          <cell r="Y68">
            <v>789490</v>
          </cell>
          <cell r="Z68" t="str">
            <v>0.018906</v>
          </cell>
          <cell r="AA68" t="str">
            <v>昼</v>
          </cell>
          <cell r="AB68">
            <v>65</v>
          </cell>
          <cell r="AC68" t="str">
            <v>舗装仮復旧工</v>
          </cell>
          <cell r="AG68" t="str">
            <v>m2</v>
          </cell>
          <cell r="AH68" t="str">
            <v>25.0</v>
          </cell>
          <cell r="AI68">
            <v>13410</v>
          </cell>
          <cell r="AJ68">
            <v>335250</v>
          </cell>
          <cell r="AK68" t="str">
            <v>0.020033</v>
          </cell>
          <cell r="AL68" t="str">
            <v>昼</v>
          </cell>
          <cell r="AM68">
            <v>65</v>
          </cell>
          <cell r="AN68" t="str">
            <v>舗装仮復旧工</v>
          </cell>
          <cell r="AR68" t="str">
            <v>m2</v>
          </cell>
          <cell r="AS68" t="str">
            <v>20.0</v>
          </cell>
          <cell r="AT68">
            <v>12675</v>
          </cell>
          <cell r="AU68">
            <v>253500</v>
          </cell>
          <cell r="AV68" t="str">
            <v>0.018613</v>
          </cell>
          <cell r="AW68" t="str">
            <v>昼</v>
          </cell>
          <cell r="AX68">
            <v>65</v>
          </cell>
          <cell r="AY68" t="str">
            <v>舗装仮復旧工</v>
          </cell>
          <cell r="BC68" t="str">
            <v>m2</v>
          </cell>
          <cell r="BD68" t="str">
            <v>10.0</v>
          </cell>
          <cell r="BE68">
            <v>10973</v>
          </cell>
          <cell r="BF68">
            <v>109730</v>
          </cell>
          <cell r="BG68" t="str">
            <v>0.017093</v>
          </cell>
          <cell r="BH68" t="str">
            <v>昼</v>
          </cell>
          <cell r="BI68">
            <v>65</v>
          </cell>
          <cell r="BJ68" t="str">
            <v>舗装仮復旧工</v>
          </cell>
          <cell r="BN68" t="str">
            <v>m2</v>
          </cell>
          <cell r="BO68" t="str">
            <v>15.0</v>
          </cell>
          <cell r="BP68">
            <v>11704</v>
          </cell>
          <cell r="BQ68">
            <v>175560</v>
          </cell>
          <cell r="BR68" t="str">
            <v>0.018111</v>
          </cell>
          <cell r="BS68" t="str">
            <v>昼</v>
          </cell>
          <cell r="BT68">
            <v>65</v>
          </cell>
          <cell r="BU68" t="str">
            <v>舗装仮復旧工</v>
          </cell>
          <cell r="BY68" t="str">
            <v>m2</v>
          </cell>
          <cell r="BZ68" t="str">
            <v>7.0</v>
          </cell>
          <cell r="CA68">
            <v>11391</v>
          </cell>
          <cell r="CB68">
            <v>79737</v>
          </cell>
          <cell r="CC68" t="str">
            <v>0.016932</v>
          </cell>
          <cell r="CD68" t="str">
            <v>昼</v>
          </cell>
          <cell r="CE68">
            <v>65</v>
          </cell>
          <cell r="CF68" t="str">
            <v>舗装仮復旧工</v>
          </cell>
          <cell r="CJ68" t="str">
            <v>m2</v>
          </cell>
          <cell r="CK68" t="str">
            <v>5.0</v>
          </cell>
          <cell r="CL68">
            <v>14526</v>
          </cell>
          <cell r="CM68">
            <v>72630</v>
          </cell>
          <cell r="CN68" t="str">
            <v>0.020711</v>
          </cell>
          <cell r="CO68" t="str">
            <v>昼</v>
          </cell>
          <cell r="CP68">
            <v>65</v>
          </cell>
          <cell r="CQ68" t="str">
            <v>舗装仮復旧工</v>
          </cell>
          <cell r="CU68" t="str">
            <v>m2</v>
          </cell>
          <cell r="CV68" t="str">
            <v>7.0</v>
          </cell>
          <cell r="CW68">
            <v>15139</v>
          </cell>
          <cell r="CX68">
            <v>105973</v>
          </cell>
          <cell r="CY68" t="str">
            <v>0.020739</v>
          </cell>
          <cell r="CZ68" t="str">
            <v>昼</v>
          </cell>
          <cell r="DA68">
            <v>65</v>
          </cell>
          <cell r="DB68" t="str">
            <v>舗装仮復旧工</v>
          </cell>
          <cell r="DF68" t="str">
            <v>m2</v>
          </cell>
          <cell r="DG68" t="str">
            <v>5.0</v>
          </cell>
          <cell r="DH68">
            <v>14362</v>
          </cell>
          <cell r="DI68">
            <v>71810</v>
          </cell>
          <cell r="DJ68" t="str">
            <v>0.019217</v>
          </cell>
        </row>
        <row r="69">
          <cell r="F69">
            <v>66</v>
          </cell>
          <cell r="G69" t="str">
            <v>インターロッキング復旧工</v>
          </cell>
          <cell r="K69" t="str">
            <v>m2</v>
          </cell>
          <cell r="L69" t="str">
            <v>2.0</v>
          </cell>
          <cell r="M69">
            <v>6729</v>
          </cell>
          <cell r="N69">
            <v>13458</v>
          </cell>
          <cell r="O69" t="str">
            <v>0.009766</v>
          </cell>
          <cell r="P69" t="str">
            <v>昼</v>
          </cell>
          <cell r="Q69">
            <v>66</v>
          </cell>
          <cell r="R69" t="str">
            <v>インターロッキング復旧工</v>
          </cell>
          <cell r="V69" t="str">
            <v>m2</v>
          </cell>
          <cell r="W69" t="str">
            <v>2.0</v>
          </cell>
          <cell r="X69">
            <v>6028</v>
          </cell>
          <cell r="Y69">
            <v>12056</v>
          </cell>
          <cell r="Z69" t="str">
            <v>0.009384</v>
          </cell>
          <cell r="AA69" t="str">
            <v>昼</v>
          </cell>
          <cell r="AB69">
            <v>66</v>
          </cell>
          <cell r="AC69" t="str">
            <v>インターロッキング復旧工</v>
          </cell>
          <cell r="AG69" t="str">
            <v>m2</v>
          </cell>
          <cell r="AH69" t="str">
            <v>2.0</v>
          </cell>
          <cell r="AI69">
            <v>6637</v>
          </cell>
          <cell r="AJ69">
            <v>13274</v>
          </cell>
          <cell r="AK69" t="str">
            <v>0.009915</v>
          </cell>
          <cell r="AL69" t="str">
            <v>昼</v>
          </cell>
          <cell r="AM69">
            <v>66</v>
          </cell>
          <cell r="AN69" t="str">
            <v>インターロッキング復旧工</v>
          </cell>
          <cell r="AR69" t="str">
            <v>m2</v>
          </cell>
          <cell r="AS69" t="str">
            <v>2.0</v>
          </cell>
          <cell r="AT69">
            <v>6283</v>
          </cell>
          <cell r="AU69">
            <v>12566</v>
          </cell>
          <cell r="AV69" t="str">
            <v>0.009227</v>
          </cell>
          <cell r="AW69" t="str">
            <v>昼</v>
          </cell>
          <cell r="AX69">
            <v>66</v>
          </cell>
          <cell r="AY69" t="str">
            <v>インターロッキング復旧工</v>
          </cell>
          <cell r="BC69" t="str">
            <v>m2</v>
          </cell>
          <cell r="BD69" t="str">
            <v>2.0</v>
          </cell>
          <cell r="BE69">
            <v>5402</v>
          </cell>
          <cell r="BF69">
            <v>10804</v>
          </cell>
          <cell r="BG69" t="str">
            <v>0.008415</v>
          </cell>
          <cell r="BH69" t="str">
            <v>昼</v>
          </cell>
          <cell r="BI69">
            <v>66</v>
          </cell>
          <cell r="BJ69" t="str">
            <v>インターロッキング復旧工</v>
          </cell>
          <cell r="BN69" t="str">
            <v>m2</v>
          </cell>
          <cell r="BO69" t="str">
            <v>3.0</v>
          </cell>
          <cell r="BP69">
            <v>5802</v>
          </cell>
          <cell r="BQ69">
            <v>17406</v>
          </cell>
          <cell r="BR69" t="str">
            <v>0.008978</v>
          </cell>
          <cell r="BS69" t="str">
            <v>昼</v>
          </cell>
          <cell r="BT69">
            <v>66</v>
          </cell>
          <cell r="BU69" t="str">
            <v>インターロッキング復旧工</v>
          </cell>
          <cell r="BY69" t="str">
            <v>m2</v>
          </cell>
          <cell r="BZ69" t="str">
            <v>2.0</v>
          </cell>
          <cell r="CA69">
            <v>5647</v>
          </cell>
          <cell r="CB69">
            <v>11294</v>
          </cell>
          <cell r="CC69" t="str">
            <v>0.008394</v>
          </cell>
          <cell r="CD69" t="str">
            <v>昼</v>
          </cell>
          <cell r="CE69">
            <v>66</v>
          </cell>
          <cell r="CF69" t="str">
            <v>インターロッキング復旧工</v>
          </cell>
          <cell r="CJ69" t="str">
            <v>m2</v>
          </cell>
          <cell r="CK69" t="str">
            <v>1.0</v>
          </cell>
          <cell r="CL69">
            <v>7192</v>
          </cell>
          <cell r="CM69">
            <v>7192</v>
          </cell>
          <cell r="CN69" t="str">
            <v>0.010254</v>
          </cell>
          <cell r="CO69" t="str">
            <v>昼</v>
          </cell>
          <cell r="CP69">
            <v>66</v>
          </cell>
          <cell r="CQ69" t="str">
            <v>インターロッキング復旧工</v>
          </cell>
          <cell r="CU69" t="str">
            <v>m2</v>
          </cell>
          <cell r="CV69" t="str">
            <v>2.0</v>
          </cell>
          <cell r="CW69">
            <v>7462</v>
          </cell>
          <cell r="CX69">
            <v>14924</v>
          </cell>
          <cell r="CY69" t="str">
            <v>0.010223</v>
          </cell>
          <cell r="CZ69" t="str">
            <v>昼</v>
          </cell>
          <cell r="DA69">
            <v>66</v>
          </cell>
          <cell r="DB69" t="str">
            <v>インターロッキング復旧工</v>
          </cell>
          <cell r="DF69" t="str">
            <v>m2</v>
          </cell>
          <cell r="DG69" t="str">
            <v>1.0</v>
          </cell>
          <cell r="DH69">
            <v>7119</v>
          </cell>
          <cell r="DI69">
            <v>7119</v>
          </cell>
          <cell r="DJ69" t="str">
            <v>0.009526</v>
          </cell>
        </row>
        <row r="70">
          <cell r="F70">
            <v>67</v>
          </cell>
          <cell r="G70" t="str">
            <v>掘削工</v>
          </cell>
          <cell r="K70" t="str">
            <v>m3</v>
          </cell>
          <cell r="L70" t="str">
            <v>41.0</v>
          </cell>
          <cell r="M70">
            <v>18699</v>
          </cell>
          <cell r="N70">
            <v>766659</v>
          </cell>
          <cell r="O70" t="str">
            <v>0.027136</v>
          </cell>
          <cell r="P70" t="str">
            <v>昼</v>
          </cell>
          <cell r="Q70">
            <v>67</v>
          </cell>
          <cell r="R70" t="str">
            <v>掘削工</v>
          </cell>
          <cell r="V70" t="str">
            <v>m3</v>
          </cell>
          <cell r="W70" t="str">
            <v>11.0</v>
          </cell>
          <cell r="X70">
            <v>16757</v>
          </cell>
          <cell r="Y70">
            <v>184327</v>
          </cell>
          <cell r="Z70" t="str">
            <v>0.026083</v>
          </cell>
          <cell r="AA70" t="str">
            <v>昼</v>
          </cell>
          <cell r="AB70">
            <v>67</v>
          </cell>
          <cell r="AC70" t="str">
            <v>掘削工</v>
          </cell>
          <cell r="AG70" t="str">
            <v>m3</v>
          </cell>
          <cell r="AH70" t="str">
            <v>11.0</v>
          </cell>
          <cell r="AI70">
            <v>18464</v>
          </cell>
          <cell r="AJ70">
            <v>203104</v>
          </cell>
          <cell r="AK70" t="str">
            <v>0.027583</v>
          </cell>
          <cell r="AL70" t="str">
            <v>昼</v>
          </cell>
          <cell r="AM70">
            <v>67</v>
          </cell>
          <cell r="AN70" t="str">
            <v>掘削工</v>
          </cell>
          <cell r="AR70" t="str">
            <v>m3</v>
          </cell>
          <cell r="AS70" t="str">
            <v>10.5</v>
          </cell>
          <cell r="AT70">
            <v>17440</v>
          </cell>
          <cell r="AU70">
            <v>183120</v>
          </cell>
          <cell r="AV70" t="str">
            <v>0.025610</v>
          </cell>
          <cell r="AW70" t="str">
            <v>昼</v>
          </cell>
          <cell r="AX70">
            <v>67</v>
          </cell>
          <cell r="AY70" t="str">
            <v>掘削工</v>
          </cell>
          <cell r="BC70" t="str">
            <v>m3</v>
          </cell>
          <cell r="BD70" t="str">
            <v>10.5</v>
          </cell>
          <cell r="BE70">
            <v>14963</v>
          </cell>
          <cell r="BF70">
            <v>157111</v>
          </cell>
          <cell r="BG70" t="str">
            <v>0.023309</v>
          </cell>
          <cell r="BH70" t="str">
            <v>昼</v>
          </cell>
          <cell r="BI70">
            <v>67</v>
          </cell>
          <cell r="BJ70" t="str">
            <v>掘削工</v>
          </cell>
          <cell r="BN70" t="str">
            <v>m3</v>
          </cell>
          <cell r="BO70" t="str">
            <v>11.0</v>
          </cell>
          <cell r="BP70">
            <v>16135</v>
          </cell>
          <cell r="BQ70">
            <v>177485</v>
          </cell>
          <cell r="BR70" t="str">
            <v>0.024967</v>
          </cell>
          <cell r="BS70" t="str">
            <v>昼</v>
          </cell>
          <cell r="BT70">
            <v>67</v>
          </cell>
          <cell r="BU70" t="str">
            <v>掘削工</v>
          </cell>
          <cell r="BY70" t="str">
            <v>m3</v>
          </cell>
          <cell r="BZ70" t="str">
            <v>5.5</v>
          </cell>
          <cell r="CA70">
            <v>15643</v>
          </cell>
          <cell r="CB70">
            <v>86036</v>
          </cell>
          <cell r="CC70" t="str">
            <v>0.023252</v>
          </cell>
          <cell r="CD70" t="str">
            <v>昼</v>
          </cell>
          <cell r="CE70">
            <v>67</v>
          </cell>
          <cell r="CF70" t="str">
            <v>掘削工</v>
          </cell>
          <cell r="CJ70" t="str">
            <v>m3</v>
          </cell>
          <cell r="CK70" t="str">
            <v>3.5</v>
          </cell>
          <cell r="CL70">
            <v>19910</v>
          </cell>
          <cell r="CM70">
            <v>69685</v>
          </cell>
          <cell r="CN70" t="str">
            <v>0.028387</v>
          </cell>
          <cell r="CO70" t="str">
            <v>昼</v>
          </cell>
          <cell r="CP70">
            <v>67</v>
          </cell>
          <cell r="CQ70" t="str">
            <v>掘削工</v>
          </cell>
          <cell r="CU70" t="str">
            <v>m3</v>
          </cell>
          <cell r="CV70" t="str">
            <v>6.0</v>
          </cell>
          <cell r="CW70">
            <v>20683</v>
          </cell>
          <cell r="CX70">
            <v>124098</v>
          </cell>
          <cell r="CY70" t="str">
            <v>0.028333</v>
          </cell>
          <cell r="CZ70" t="str">
            <v>昼</v>
          </cell>
          <cell r="DA70">
            <v>67</v>
          </cell>
          <cell r="DB70" t="str">
            <v>掘削工</v>
          </cell>
          <cell r="DF70" t="str">
            <v>m3</v>
          </cell>
          <cell r="DG70" t="str">
            <v>3.5</v>
          </cell>
          <cell r="DH70">
            <v>19761</v>
          </cell>
          <cell r="DI70">
            <v>69163</v>
          </cell>
          <cell r="DJ70" t="str">
            <v>0.026440</v>
          </cell>
        </row>
        <row r="71">
          <cell r="F71">
            <v>68</v>
          </cell>
          <cell r="G71" t="str">
            <v>除草工</v>
          </cell>
          <cell r="K71" t="str">
            <v>m2</v>
          </cell>
          <cell r="L71" t="str">
            <v>2300.0</v>
          </cell>
          <cell r="M71">
            <v>139</v>
          </cell>
          <cell r="N71">
            <v>319700</v>
          </cell>
          <cell r="O71" t="str">
            <v>0.000203</v>
          </cell>
          <cell r="P71" t="str">
            <v>昼</v>
          </cell>
          <cell r="Q71">
            <v>68</v>
          </cell>
          <cell r="R71" t="str">
            <v>除草工</v>
          </cell>
          <cell r="V71" t="str">
            <v>m2</v>
          </cell>
          <cell r="W71" t="str">
            <v>1900.0</v>
          </cell>
          <cell r="X71">
            <v>123</v>
          </cell>
          <cell r="Y71">
            <v>233700</v>
          </cell>
          <cell r="Z71" t="str">
            <v>0.000193</v>
          </cell>
          <cell r="AA71" t="str">
            <v>昼</v>
          </cell>
          <cell r="AB71">
            <v>68</v>
          </cell>
          <cell r="AC71" t="str">
            <v>除草工</v>
          </cell>
          <cell r="AG71" t="str">
            <v>m2</v>
          </cell>
          <cell r="AH71" t="str">
            <v>4000.0</v>
          </cell>
          <cell r="AI71">
            <v>135</v>
          </cell>
          <cell r="AJ71">
            <v>540000</v>
          </cell>
          <cell r="AK71" t="str">
            <v>0.000203</v>
          </cell>
          <cell r="AL71" t="str">
            <v>昼</v>
          </cell>
          <cell r="AM71">
            <v>68</v>
          </cell>
          <cell r="AN71" t="str">
            <v>除草工</v>
          </cell>
          <cell r="AR71" t="str">
            <v>m2</v>
          </cell>
          <cell r="AS71" t="str">
            <v>3000.0</v>
          </cell>
          <cell r="AT71">
            <v>134</v>
          </cell>
          <cell r="AU71">
            <v>402000</v>
          </cell>
          <cell r="AV71" t="str">
            <v>0.000198</v>
          </cell>
          <cell r="AW71" t="str">
            <v>昼</v>
          </cell>
          <cell r="AX71">
            <v>68</v>
          </cell>
          <cell r="AY71" t="str">
            <v>除草工</v>
          </cell>
          <cell r="BC71" t="str">
            <v>m2</v>
          </cell>
          <cell r="BD71" t="str">
            <v>6000.0</v>
          </cell>
          <cell r="BE71">
            <v>114</v>
          </cell>
          <cell r="BF71">
            <v>684000</v>
          </cell>
          <cell r="BG71" t="str">
            <v>0.000179</v>
          </cell>
          <cell r="BH71" t="str">
            <v>昼</v>
          </cell>
          <cell r="BI71">
            <v>68</v>
          </cell>
          <cell r="BJ71" t="str">
            <v>除草工</v>
          </cell>
          <cell r="BN71" t="str">
            <v>m2</v>
          </cell>
          <cell r="BO71" t="str">
            <v>2010.0</v>
          </cell>
          <cell r="BP71">
            <v>125</v>
          </cell>
          <cell r="BQ71">
            <v>251250</v>
          </cell>
          <cell r="BR71" t="str">
            <v>0.000194</v>
          </cell>
          <cell r="BS71" t="str">
            <v>昼</v>
          </cell>
          <cell r="BT71">
            <v>68</v>
          </cell>
          <cell r="BU71" t="str">
            <v>除草工</v>
          </cell>
          <cell r="BY71" t="str">
            <v>m2</v>
          </cell>
          <cell r="BZ71" t="str">
            <v>650.0</v>
          </cell>
          <cell r="CA71">
            <v>119</v>
          </cell>
          <cell r="CB71">
            <v>77350</v>
          </cell>
          <cell r="CC71" t="str">
            <v>0.000178</v>
          </cell>
          <cell r="CD71" t="str">
            <v>昼</v>
          </cell>
          <cell r="CE71">
            <v>68</v>
          </cell>
          <cell r="CF71" t="str">
            <v>除草工</v>
          </cell>
          <cell r="CJ71" t="str">
            <v>m2</v>
          </cell>
          <cell r="CK71" t="str">
            <v>200.0</v>
          </cell>
          <cell r="CL71">
            <v>152</v>
          </cell>
          <cell r="CM71">
            <v>30400</v>
          </cell>
          <cell r="CN71" t="str">
            <v>0.000217</v>
          </cell>
          <cell r="CO71" t="str">
            <v>昼</v>
          </cell>
          <cell r="CP71">
            <v>68</v>
          </cell>
          <cell r="CQ71" t="str">
            <v>除草工</v>
          </cell>
          <cell r="CU71" t="str">
            <v>m2</v>
          </cell>
          <cell r="CV71" t="str">
            <v>1500.0</v>
          </cell>
          <cell r="CW71">
            <v>159</v>
          </cell>
          <cell r="CX71">
            <v>238500</v>
          </cell>
          <cell r="CY71" t="str">
            <v>0.000219</v>
          </cell>
          <cell r="CZ71" t="str">
            <v>昼</v>
          </cell>
          <cell r="DA71">
            <v>68</v>
          </cell>
          <cell r="DB71" t="str">
            <v>除草工</v>
          </cell>
          <cell r="DF71" t="str">
            <v>m2</v>
          </cell>
          <cell r="DG71" t="str">
            <v>1100.0</v>
          </cell>
          <cell r="DH71">
            <v>152</v>
          </cell>
          <cell r="DI71">
            <v>167200</v>
          </cell>
          <cell r="DJ71" t="str">
            <v>0.000204</v>
          </cell>
        </row>
        <row r="72">
          <cell r="F72">
            <v>69</v>
          </cell>
          <cell r="G72" t="str">
            <v>伐採工（幹周20cm未満）</v>
          </cell>
          <cell r="K72" t="str">
            <v>本</v>
          </cell>
          <cell r="L72" t="str">
            <v>10</v>
          </cell>
          <cell r="M72">
            <v>989</v>
          </cell>
          <cell r="N72">
            <v>9890</v>
          </cell>
          <cell r="O72" t="str">
            <v>0.001436</v>
          </cell>
          <cell r="P72" t="str">
            <v>昼</v>
          </cell>
          <cell r="Q72">
            <v>69</v>
          </cell>
          <cell r="R72" t="str">
            <v>伐採工（幹周20cm未満）</v>
          </cell>
          <cell r="V72" t="str">
            <v>本</v>
          </cell>
          <cell r="W72" t="str">
            <v>10</v>
          </cell>
          <cell r="X72">
            <v>894</v>
          </cell>
          <cell r="Y72">
            <v>8940</v>
          </cell>
          <cell r="Z72" t="str">
            <v>0.001393</v>
          </cell>
          <cell r="AA72" t="str">
            <v>昼</v>
          </cell>
          <cell r="AB72">
            <v>69</v>
          </cell>
          <cell r="AC72" t="str">
            <v>伐採工（幹周20cm未満）</v>
          </cell>
          <cell r="AG72" t="str">
            <v>本</v>
          </cell>
          <cell r="AH72" t="str">
            <v>10</v>
          </cell>
          <cell r="AI72">
            <v>981</v>
          </cell>
          <cell r="AJ72">
            <v>9810</v>
          </cell>
          <cell r="AK72" t="str">
            <v>0.001466</v>
          </cell>
          <cell r="AL72" t="str">
            <v>昼</v>
          </cell>
          <cell r="AM72">
            <v>69</v>
          </cell>
          <cell r="AN72" t="str">
            <v>伐採工（幹周20cm未満）</v>
          </cell>
          <cell r="AR72" t="str">
            <v>本</v>
          </cell>
          <cell r="AS72" t="str">
            <v>10</v>
          </cell>
          <cell r="AT72">
            <v>925</v>
          </cell>
          <cell r="AU72">
            <v>9250</v>
          </cell>
          <cell r="AV72" t="str">
            <v>0.001359</v>
          </cell>
          <cell r="AW72" t="str">
            <v>昼</v>
          </cell>
          <cell r="AX72">
            <v>69</v>
          </cell>
          <cell r="AY72" t="str">
            <v>伐採工（幹周20cm未満）</v>
          </cell>
          <cell r="BC72" t="str">
            <v>本</v>
          </cell>
          <cell r="BD72" t="str">
            <v>10</v>
          </cell>
          <cell r="BE72">
            <v>797</v>
          </cell>
          <cell r="BF72">
            <v>7970</v>
          </cell>
          <cell r="BG72" t="str">
            <v>0.001243</v>
          </cell>
          <cell r="BH72" t="str">
            <v>昼</v>
          </cell>
          <cell r="BI72">
            <v>69</v>
          </cell>
          <cell r="BJ72" t="str">
            <v>伐採工（幹周20cm未満）</v>
          </cell>
          <cell r="BN72" t="str">
            <v>本</v>
          </cell>
          <cell r="BO72" t="str">
            <v>10</v>
          </cell>
          <cell r="BP72">
            <v>860</v>
          </cell>
          <cell r="BQ72">
            <v>8600</v>
          </cell>
          <cell r="BR72" t="str">
            <v>0.001332</v>
          </cell>
          <cell r="BS72" t="str">
            <v>昼</v>
          </cell>
          <cell r="BT72">
            <v>69</v>
          </cell>
          <cell r="BU72" t="str">
            <v>伐採工（幹周20cm未満）</v>
          </cell>
          <cell r="BY72" t="str">
            <v>本</v>
          </cell>
          <cell r="BZ72" t="str">
            <v>10</v>
          </cell>
          <cell r="CA72">
            <v>834</v>
          </cell>
          <cell r="CB72">
            <v>8340</v>
          </cell>
          <cell r="CC72" t="str">
            <v>0.001240</v>
          </cell>
          <cell r="CD72" t="str">
            <v>昼</v>
          </cell>
          <cell r="CE72">
            <v>69</v>
          </cell>
          <cell r="CF72" t="str">
            <v>伐採工（幹周20cm未満）</v>
          </cell>
          <cell r="CJ72" t="str">
            <v>本</v>
          </cell>
          <cell r="CK72" t="str">
            <v>3</v>
          </cell>
          <cell r="CL72">
            <v>1066</v>
          </cell>
          <cell r="CM72">
            <v>3198</v>
          </cell>
          <cell r="CN72" t="str">
            <v>0.001520</v>
          </cell>
          <cell r="CO72" t="str">
            <v>昼</v>
          </cell>
          <cell r="CP72">
            <v>69</v>
          </cell>
          <cell r="CQ72" t="str">
            <v>伐採工（幹周20cm未満）</v>
          </cell>
          <cell r="CU72" t="str">
            <v>本</v>
          </cell>
          <cell r="CV72" t="str">
            <v>5</v>
          </cell>
          <cell r="CW72">
            <v>1108</v>
          </cell>
          <cell r="CX72">
            <v>5540</v>
          </cell>
          <cell r="CY72" t="str">
            <v>0.001518</v>
          </cell>
          <cell r="CZ72" t="str">
            <v>昼</v>
          </cell>
          <cell r="DA72">
            <v>69</v>
          </cell>
          <cell r="DB72" t="str">
            <v>伐採工（幹周20cm未満）</v>
          </cell>
          <cell r="DF72" t="str">
            <v>本</v>
          </cell>
          <cell r="DG72" t="str">
            <v>5</v>
          </cell>
          <cell r="DH72">
            <v>1048</v>
          </cell>
          <cell r="DI72">
            <v>5240</v>
          </cell>
          <cell r="DJ72" t="str">
            <v>0.001403</v>
          </cell>
        </row>
        <row r="73">
          <cell r="F73">
            <v>70</v>
          </cell>
          <cell r="G73" t="str">
            <v>伐採工（幹周20cm以上30cm未満）</v>
          </cell>
          <cell r="K73" t="str">
            <v>本</v>
          </cell>
          <cell r="L73" t="str">
            <v>5</v>
          </cell>
          <cell r="M73">
            <v>1559</v>
          </cell>
          <cell r="N73">
            <v>7795</v>
          </cell>
          <cell r="O73" t="str">
            <v>0.002263</v>
          </cell>
          <cell r="P73" t="str">
            <v>昼</v>
          </cell>
          <cell r="Q73">
            <v>70</v>
          </cell>
          <cell r="R73" t="str">
            <v>伐採工（幹周20cm以上30cm未満）</v>
          </cell>
          <cell r="V73" t="str">
            <v>本</v>
          </cell>
          <cell r="W73" t="str">
            <v>5</v>
          </cell>
          <cell r="X73">
            <v>1400</v>
          </cell>
          <cell r="Y73">
            <v>7000</v>
          </cell>
          <cell r="Z73" t="str">
            <v>0.002180</v>
          </cell>
          <cell r="AA73" t="str">
            <v>昼</v>
          </cell>
          <cell r="AB73">
            <v>70</v>
          </cell>
          <cell r="AC73" t="str">
            <v>伐採工（幹周20cm以上30cm未満）</v>
          </cell>
          <cell r="AG73" t="str">
            <v>本</v>
          </cell>
          <cell r="AH73" t="str">
            <v>5</v>
          </cell>
          <cell r="AI73">
            <v>1544</v>
          </cell>
          <cell r="AJ73">
            <v>7720</v>
          </cell>
          <cell r="AK73" t="str">
            <v>0.002308</v>
          </cell>
          <cell r="AL73" t="str">
            <v>昼</v>
          </cell>
          <cell r="AM73">
            <v>70</v>
          </cell>
          <cell r="AN73" t="str">
            <v>伐採工（幹周20cm以上30cm未満）</v>
          </cell>
          <cell r="AR73" t="str">
            <v>本</v>
          </cell>
          <cell r="AS73" t="str">
            <v>5</v>
          </cell>
          <cell r="AT73">
            <v>1464</v>
          </cell>
          <cell r="AU73">
            <v>7320</v>
          </cell>
          <cell r="AV73" t="str">
            <v>0.002151</v>
          </cell>
          <cell r="AW73" t="str">
            <v>昼</v>
          </cell>
          <cell r="AX73">
            <v>70</v>
          </cell>
          <cell r="AY73" t="str">
            <v>伐採工（幹周20cm以上30cm未満）</v>
          </cell>
          <cell r="BC73" t="str">
            <v>本</v>
          </cell>
          <cell r="BD73" t="str">
            <v>5</v>
          </cell>
          <cell r="BE73">
            <v>1258</v>
          </cell>
          <cell r="BF73">
            <v>6290</v>
          </cell>
          <cell r="BG73" t="str">
            <v>0.001960</v>
          </cell>
          <cell r="BH73" t="str">
            <v>昼</v>
          </cell>
          <cell r="BI73">
            <v>70</v>
          </cell>
          <cell r="BJ73" t="str">
            <v>伐採工（幹周20cm以上30cm未満）</v>
          </cell>
          <cell r="BN73" t="str">
            <v>本</v>
          </cell>
          <cell r="BO73" t="str">
            <v>5</v>
          </cell>
          <cell r="BP73">
            <v>1345</v>
          </cell>
          <cell r="BQ73">
            <v>6725</v>
          </cell>
          <cell r="BR73" t="str">
            <v>0.002082</v>
          </cell>
          <cell r="BS73" t="str">
            <v>昼</v>
          </cell>
          <cell r="BT73">
            <v>70</v>
          </cell>
          <cell r="BU73" t="str">
            <v>伐採工（幹周20cm以上30cm未満）</v>
          </cell>
          <cell r="BY73" t="str">
            <v>本</v>
          </cell>
          <cell r="BZ73" t="str">
            <v>3</v>
          </cell>
          <cell r="CA73">
            <v>1315</v>
          </cell>
          <cell r="CB73">
            <v>3945</v>
          </cell>
          <cell r="CC73" t="str">
            <v>0.001955</v>
          </cell>
          <cell r="CD73" t="str">
            <v>昼</v>
          </cell>
          <cell r="CE73">
            <v>70</v>
          </cell>
          <cell r="CF73" t="str">
            <v>伐採工（幹周20cm以上30cm未満）</v>
          </cell>
          <cell r="CJ73" t="str">
            <v>本</v>
          </cell>
          <cell r="CK73" t="str">
            <v>2</v>
          </cell>
          <cell r="CL73">
            <v>1675</v>
          </cell>
          <cell r="CM73">
            <v>3350</v>
          </cell>
          <cell r="CN73" t="str">
            <v>0.002389</v>
          </cell>
          <cell r="CO73" t="str">
            <v>昼</v>
          </cell>
          <cell r="CP73">
            <v>70</v>
          </cell>
          <cell r="CQ73" t="str">
            <v>伐採工（幹周20cm以上30cm未満）</v>
          </cell>
          <cell r="CU73" t="str">
            <v>本</v>
          </cell>
          <cell r="CV73" t="str">
            <v>3</v>
          </cell>
          <cell r="CW73">
            <v>1737</v>
          </cell>
          <cell r="CX73">
            <v>5211</v>
          </cell>
          <cell r="CY73" t="str">
            <v>0.002380</v>
          </cell>
          <cell r="CZ73" t="str">
            <v>昼</v>
          </cell>
          <cell r="DA73">
            <v>70</v>
          </cell>
          <cell r="DB73" t="str">
            <v>伐採工（幹周20cm以上30cm未満）</v>
          </cell>
          <cell r="DF73" t="str">
            <v>本</v>
          </cell>
          <cell r="DG73" t="str">
            <v>3</v>
          </cell>
          <cell r="DH73">
            <v>1659</v>
          </cell>
          <cell r="DI73">
            <v>4977</v>
          </cell>
          <cell r="DJ73" t="str">
            <v>0.002221</v>
          </cell>
        </row>
        <row r="74">
          <cell r="F74">
            <v>71</v>
          </cell>
          <cell r="G74" t="str">
            <v>伐採工（幹周30cm以上60cm未満）</v>
          </cell>
          <cell r="K74" t="str">
            <v>本</v>
          </cell>
          <cell r="L74" t="str">
            <v>3</v>
          </cell>
          <cell r="M74">
            <v>5959</v>
          </cell>
          <cell r="N74">
            <v>17877</v>
          </cell>
          <cell r="O74" t="str">
            <v>0.008648</v>
          </cell>
          <cell r="P74" t="str">
            <v>昼</v>
          </cell>
          <cell r="Q74">
            <v>71</v>
          </cell>
          <cell r="R74" t="str">
            <v>伐採工（幹周30cm以上60cm未満）</v>
          </cell>
          <cell r="V74" t="str">
            <v>本</v>
          </cell>
          <cell r="W74" t="str">
            <v>3</v>
          </cell>
          <cell r="X74">
            <v>5337</v>
          </cell>
          <cell r="Y74">
            <v>16011</v>
          </cell>
          <cell r="Z74" t="str">
            <v>0.008308</v>
          </cell>
          <cell r="AA74" t="str">
            <v>昼</v>
          </cell>
          <cell r="AB74">
            <v>71</v>
          </cell>
          <cell r="AC74" t="str">
            <v>伐採工（幹周30cm以上60cm未満）</v>
          </cell>
          <cell r="AG74" t="str">
            <v>本</v>
          </cell>
          <cell r="AH74" t="str">
            <v>3</v>
          </cell>
          <cell r="AI74">
            <v>5879</v>
          </cell>
          <cell r="AJ74">
            <v>17637</v>
          </cell>
          <cell r="AK74" t="str">
            <v>0.008783</v>
          </cell>
          <cell r="AL74" t="str">
            <v>昼</v>
          </cell>
          <cell r="AM74">
            <v>71</v>
          </cell>
          <cell r="AN74" t="str">
            <v>伐採工（幹周30cm以上60cm未満）</v>
          </cell>
          <cell r="AR74" t="str">
            <v>本</v>
          </cell>
          <cell r="AS74" t="str">
            <v>3</v>
          </cell>
          <cell r="AT74">
            <v>5564</v>
          </cell>
          <cell r="AU74">
            <v>16692</v>
          </cell>
          <cell r="AV74" t="str">
            <v>0.008171</v>
          </cell>
          <cell r="AW74" t="str">
            <v>昼</v>
          </cell>
          <cell r="AX74">
            <v>71</v>
          </cell>
          <cell r="AY74" t="str">
            <v>伐採工（幹周30cm以上60cm未満）</v>
          </cell>
          <cell r="BC74" t="str">
            <v>本</v>
          </cell>
          <cell r="BD74" t="str">
            <v>3</v>
          </cell>
          <cell r="BE74">
            <v>4787</v>
          </cell>
          <cell r="BF74">
            <v>14361</v>
          </cell>
          <cell r="BG74" t="str">
            <v>0.007458</v>
          </cell>
          <cell r="BH74" t="str">
            <v>昼</v>
          </cell>
          <cell r="BI74">
            <v>71</v>
          </cell>
          <cell r="BJ74" t="str">
            <v>伐採工（幹周30cm以上60cm未満）</v>
          </cell>
          <cell r="BN74" t="str">
            <v>本</v>
          </cell>
          <cell r="BO74" t="str">
            <v>3</v>
          </cell>
          <cell r="BP74">
            <v>5141</v>
          </cell>
          <cell r="BQ74">
            <v>15423</v>
          </cell>
          <cell r="BR74" t="str">
            <v>0.007956</v>
          </cell>
          <cell r="BS74" t="str">
            <v>昼</v>
          </cell>
          <cell r="BT74">
            <v>71</v>
          </cell>
          <cell r="BU74" t="str">
            <v>伐採工（幹周30cm以上60cm未満）</v>
          </cell>
          <cell r="BY74" t="str">
            <v>本</v>
          </cell>
          <cell r="BZ74" t="str">
            <v>2</v>
          </cell>
          <cell r="CA74">
            <v>5005</v>
          </cell>
          <cell r="CB74">
            <v>10010</v>
          </cell>
          <cell r="CC74" t="str">
            <v>0.007440</v>
          </cell>
          <cell r="CD74" t="str">
            <v>昼</v>
          </cell>
          <cell r="CE74">
            <v>71</v>
          </cell>
          <cell r="CF74" t="str">
            <v>伐採工（幹周30cm以上60cm未満）</v>
          </cell>
          <cell r="CJ74" t="str">
            <v>本</v>
          </cell>
          <cell r="CK74" t="str">
            <v>1</v>
          </cell>
          <cell r="CL74">
            <v>6369</v>
          </cell>
          <cell r="CM74">
            <v>6369</v>
          </cell>
          <cell r="CN74" t="str">
            <v>0.009081</v>
          </cell>
          <cell r="CO74" t="str">
            <v>昼</v>
          </cell>
          <cell r="CP74">
            <v>71</v>
          </cell>
          <cell r="CQ74" t="str">
            <v>伐採工（幹周30cm以上60cm未満）</v>
          </cell>
          <cell r="CU74" t="str">
            <v>本</v>
          </cell>
          <cell r="CV74" t="str">
            <v>2</v>
          </cell>
          <cell r="CW74">
            <v>6610</v>
          </cell>
          <cell r="CX74">
            <v>13220</v>
          </cell>
          <cell r="CY74" t="str">
            <v>0.009055</v>
          </cell>
          <cell r="CZ74" t="str">
            <v>昼</v>
          </cell>
          <cell r="DA74">
            <v>71</v>
          </cell>
          <cell r="DB74" t="str">
            <v>伐採工（幹周30cm以上60cm未満）</v>
          </cell>
          <cell r="DF74" t="str">
            <v>本</v>
          </cell>
          <cell r="DG74" t="str">
            <v>2</v>
          </cell>
          <cell r="DH74">
            <v>6305</v>
          </cell>
          <cell r="DI74">
            <v>12610</v>
          </cell>
          <cell r="DJ74" t="str">
            <v>0.008436</v>
          </cell>
        </row>
        <row r="75">
          <cell r="F75">
            <v>72</v>
          </cell>
          <cell r="G75" t="str">
            <v>抜根工（幹周20cm未満）</v>
          </cell>
          <cell r="K75" t="str">
            <v>本</v>
          </cell>
          <cell r="L75" t="str">
            <v>10</v>
          </cell>
          <cell r="M75">
            <v>279</v>
          </cell>
          <cell r="N75">
            <v>2790</v>
          </cell>
          <cell r="O75" t="str">
            <v>0.000406</v>
          </cell>
          <cell r="P75" t="str">
            <v>昼</v>
          </cell>
          <cell r="Q75">
            <v>72</v>
          </cell>
          <cell r="R75" t="str">
            <v>抜根工（幹周20cm未満）</v>
          </cell>
          <cell r="V75" t="str">
            <v>本</v>
          </cell>
          <cell r="W75" t="str">
            <v>10</v>
          </cell>
          <cell r="X75">
            <v>247</v>
          </cell>
          <cell r="Y75">
            <v>2470</v>
          </cell>
          <cell r="Z75" t="str">
            <v>0.000386</v>
          </cell>
          <cell r="AA75" t="str">
            <v>昼</v>
          </cell>
          <cell r="AB75">
            <v>72</v>
          </cell>
          <cell r="AC75" t="str">
            <v>抜根工（幹周20cm未満）</v>
          </cell>
          <cell r="AG75" t="str">
            <v>本</v>
          </cell>
          <cell r="AH75" t="str">
            <v>10</v>
          </cell>
          <cell r="AI75">
            <v>271</v>
          </cell>
          <cell r="AJ75">
            <v>2710</v>
          </cell>
          <cell r="AK75" t="str">
            <v>0.000406</v>
          </cell>
          <cell r="AL75" t="str">
            <v>昼</v>
          </cell>
          <cell r="AM75">
            <v>72</v>
          </cell>
          <cell r="AN75" t="str">
            <v>抜根工（幹周20cm未満）</v>
          </cell>
          <cell r="AR75" t="str">
            <v>本</v>
          </cell>
          <cell r="AS75" t="str">
            <v>10</v>
          </cell>
          <cell r="AT75">
            <v>260</v>
          </cell>
          <cell r="AU75">
            <v>2600</v>
          </cell>
          <cell r="AV75" t="str">
            <v>0.000382</v>
          </cell>
          <cell r="AW75" t="str">
            <v>昼</v>
          </cell>
          <cell r="AX75">
            <v>72</v>
          </cell>
          <cell r="AY75" t="str">
            <v>抜根工（幹周20cm未満）</v>
          </cell>
          <cell r="BC75" t="str">
            <v>本</v>
          </cell>
          <cell r="BD75" t="str">
            <v>10</v>
          </cell>
          <cell r="BE75">
            <v>222</v>
          </cell>
          <cell r="BF75">
            <v>2220</v>
          </cell>
          <cell r="BG75" t="str">
            <v>0.000346</v>
          </cell>
          <cell r="BH75" t="str">
            <v>昼</v>
          </cell>
          <cell r="BI75">
            <v>72</v>
          </cell>
          <cell r="BJ75" t="str">
            <v>抜根工（幹周20cm未満）</v>
          </cell>
          <cell r="BN75" t="str">
            <v>本</v>
          </cell>
          <cell r="BO75" t="str">
            <v>8</v>
          </cell>
          <cell r="BP75">
            <v>242</v>
          </cell>
          <cell r="BQ75">
            <v>1936</v>
          </cell>
          <cell r="BR75" t="str">
            <v>0.000375</v>
          </cell>
          <cell r="BS75" t="str">
            <v>昼</v>
          </cell>
          <cell r="BT75">
            <v>72</v>
          </cell>
          <cell r="BU75" t="str">
            <v>抜根工（幹周20cm未満）</v>
          </cell>
          <cell r="BY75" t="str">
            <v>本</v>
          </cell>
          <cell r="BZ75" t="str">
            <v>5</v>
          </cell>
          <cell r="CA75">
            <v>232</v>
          </cell>
          <cell r="CB75">
            <v>1160</v>
          </cell>
          <cell r="CC75" t="str">
            <v>0.000345</v>
          </cell>
          <cell r="CD75" t="str">
            <v>昼</v>
          </cell>
          <cell r="CE75">
            <v>72</v>
          </cell>
          <cell r="CF75" t="str">
            <v>抜根工（幹周20cm未満）</v>
          </cell>
          <cell r="CJ75" t="str">
            <v>本</v>
          </cell>
          <cell r="CK75" t="str">
            <v>2</v>
          </cell>
          <cell r="CL75">
            <v>304</v>
          </cell>
          <cell r="CM75">
            <v>608</v>
          </cell>
          <cell r="CN75" t="str">
            <v>0.000434</v>
          </cell>
          <cell r="CO75" t="str">
            <v>昼</v>
          </cell>
          <cell r="CP75">
            <v>72</v>
          </cell>
          <cell r="CQ75" t="str">
            <v>抜根工（幹周20cm未満）</v>
          </cell>
          <cell r="CU75" t="str">
            <v>本</v>
          </cell>
          <cell r="CV75" t="str">
            <v>5</v>
          </cell>
          <cell r="CW75">
            <v>308</v>
          </cell>
          <cell r="CX75">
            <v>1540</v>
          </cell>
          <cell r="CY75" t="str">
            <v>0.000423</v>
          </cell>
          <cell r="CZ75" t="str">
            <v>昼</v>
          </cell>
          <cell r="DA75">
            <v>72</v>
          </cell>
          <cell r="DB75" t="str">
            <v>抜根工（幹周20cm未満）</v>
          </cell>
          <cell r="DF75" t="str">
            <v>本</v>
          </cell>
          <cell r="DG75" t="str">
            <v>5</v>
          </cell>
          <cell r="DH75">
            <v>295</v>
          </cell>
          <cell r="DI75">
            <v>1475</v>
          </cell>
          <cell r="DJ75" t="str">
            <v>0.000395</v>
          </cell>
        </row>
        <row r="76">
          <cell r="F76">
            <v>73</v>
          </cell>
          <cell r="G76" t="str">
            <v>抜根工（幹周20cm以上30cm未満）</v>
          </cell>
          <cell r="K76" t="str">
            <v>本</v>
          </cell>
          <cell r="L76" t="str">
            <v>5</v>
          </cell>
          <cell r="M76">
            <v>879</v>
          </cell>
          <cell r="N76">
            <v>4395</v>
          </cell>
          <cell r="O76" t="str">
            <v>0.001277</v>
          </cell>
          <cell r="P76" t="str">
            <v>昼</v>
          </cell>
          <cell r="Q76">
            <v>73</v>
          </cell>
          <cell r="R76" t="str">
            <v>抜根工（幹周20cm以上30cm未満）</v>
          </cell>
          <cell r="V76" t="str">
            <v>本</v>
          </cell>
          <cell r="W76" t="str">
            <v>5</v>
          </cell>
          <cell r="X76">
            <v>788</v>
          </cell>
          <cell r="Y76">
            <v>3940</v>
          </cell>
          <cell r="Z76" t="str">
            <v>0.001228</v>
          </cell>
          <cell r="AA76" t="str">
            <v>昼</v>
          </cell>
          <cell r="AB76">
            <v>73</v>
          </cell>
          <cell r="AC76" t="str">
            <v>抜根工（幹周20cm以上30cm未満）</v>
          </cell>
          <cell r="AG76" t="str">
            <v>本</v>
          </cell>
          <cell r="AH76" t="str">
            <v>5</v>
          </cell>
          <cell r="AI76">
            <v>864</v>
          </cell>
          <cell r="AJ76">
            <v>4320</v>
          </cell>
          <cell r="AK76" t="str">
            <v>0.001292</v>
          </cell>
          <cell r="AL76" t="str">
            <v>昼</v>
          </cell>
          <cell r="AM76">
            <v>73</v>
          </cell>
          <cell r="AN76" t="str">
            <v>抜根工（幹周20cm以上30cm未満）</v>
          </cell>
          <cell r="AR76" t="str">
            <v>本</v>
          </cell>
          <cell r="AS76" t="str">
            <v>5</v>
          </cell>
          <cell r="AT76">
            <v>826</v>
          </cell>
          <cell r="AU76">
            <v>4130</v>
          </cell>
          <cell r="AV76" t="str">
            <v>0.001214</v>
          </cell>
          <cell r="AW76" t="str">
            <v>昼</v>
          </cell>
          <cell r="AX76">
            <v>73</v>
          </cell>
          <cell r="AY76" t="str">
            <v>抜根工（幹周20cm以上30cm未満）</v>
          </cell>
          <cell r="BC76" t="str">
            <v>本</v>
          </cell>
          <cell r="BD76" t="str">
            <v>5</v>
          </cell>
          <cell r="BE76">
            <v>705</v>
          </cell>
          <cell r="BF76">
            <v>3525</v>
          </cell>
          <cell r="BG76" t="str">
            <v>0.001099</v>
          </cell>
          <cell r="BH76" t="str">
            <v>昼</v>
          </cell>
          <cell r="BI76">
            <v>73</v>
          </cell>
          <cell r="BJ76" t="str">
            <v>抜根工（幹周20cm以上30cm未満）</v>
          </cell>
          <cell r="BN76" t="str">
            <v>本</v>
          </cell>
          <cell r="BO76" t="str">
            <v>5</v>
          </cell>
          <cell r="BP76">
            <v>760</v>
          </cell>
          <cell r="BQ76">
            <v>3800</v>
          </cell>
          <cell r="BR76" t="str">
            <v>0.001177</v>
          </cell>
          <cell r="BS76" t="str">
            <v>昼</v>
          </cell>
          <cell r="BT76">
            <v>73</v>
          </cell>
          <cell r="BU76" t="str">
            <v>抜根工（幹周20cm以上30cm未満）</v>
          </cell>
          <cell r="BY76" t="str">
            <v>本</v>
          </cell>
          <cell r="BZ76" t="str">
            <v>2</v>
          </cell>
          <cell r="CA76">
            <v>738</v>
          </cell>
          <cell r="CB76">
            <v>1476</v>
          </cell>
          <cell r="CC76" t="str">
            <v>0.001097</v>
          </cell>
          <cell r="CD76" t="str">
            <v>昼</v>
          </cell>
          <cell r="CE76">
            <v>73</v>
          </cell>
          <cell r="CF76" t="str">
            <v>抜根工（幹周20cm以上30cm未満）</v>
          </cell>
          <cell r="CJ76" t="str">
            <v>本</v>
          </cell>
          <cell r="CK76" t="str">
            <v>1</v>
          </cell>
          <cell r="CL76">
            <v>944</v>
          </cell>
          <cell r="CM76">
            <v>944</v>
          </cell>
          <cell r="CN76" t="str">
            <v>0.001346</v>
          </cell>
          <cell r="CO76" t="str">
            <v>昼</v>
          </cell>
          <cell r="CP76">
            <v>73</v>
          </cell>
          <cell r="CQ76" t="str">
            <v>抜根工（幹周20cm以上30cm未満）</v>
          </cell>
          <cell r="CU76" t="str">
            <v>本</v>
          </cell>
          <cell r="CV76" t="str">
            <v>2</v>
          </cell>
          <cell r="CW76">
            <v>980</v>
          </cell>
          <cell r="CX76">
            <v>1960</v>
          </cell>
          <cell r="CY76" t="str">
            <v>0.001343</v>
          </cell>
          <cell r="CZ76" t="str">
            <v>昼</v>
          </cell>
          <cell r="DA76">
            <v>73</v>
          </cell>
          <cell r="DB76" t="str">
            <v>抜根工（幹周20cm以上30cm未満）</v>
          </cell>
          <cell r="DF76" t="str">
            <v>本</v>
          </cell>
          <cell r="DG76" t="str">
            <v>2</v>
          </cell>
          <cell r="DH76">
            <v>936</v>
          </cell>
          <cell r="DI76">
            <v>1872</v>
          </cell>
          <cell r="DJ76" t="str">
            <v>0.001253</v>
          </cell>
        </row>
        <row r="77">
          <cell r="F77">
            <v>74</v>
          </cell>
          <cell r="G77" t="str">
            <v>抜根工（幹周30cm以上60cm未満）</v>
          </cell>
          <cell r="K77" t="str">
            <v>本</v>
          </cell>
          <cell r="L77" t="str">
            <v>3</v>
          </cell>
          <cell r="M77">
            <v>4159</v>
          </cell>
          <cell r="N77">
            <v>12477</v>
          </cell>
          <cell r="O77" t="str">
            <v>0.006036</v>
          </cell>
          <cell r="P77" t="str">
            <v>昼</v>
          </cell>
          <cell r="Q77">
            <v>74</v>
          </cell>
          <cell r="R77" t="str">
            <v>抜根工（幹周30cm以上60cm未満）</v>
          </cell>
          <cell r="V77" t="str">
            <v>本</v>
          </cell>
          <cell r="W77" t="str">
            <v>3</v>
          </cell>
          <cell r="X77">
            <v>3723</v>
          </cell>
          <cell r="Y77">
            <v>11169</v>
          </cell>
          <cell r="Z77" t="str">
            <v>0.005796</v>
          </cell>
          <cell r="AA77" t="str">
            <v>昼</v>
          </cell>
          <cell r="AB77">
            <v>74</v>
          </cell>
          <cell r="AC77" t="str">
            <v>抜根工（幹周30cm以上60cm未満）</v>
          </cell>
          <cell r="AG77" t="str">
            <v>本</v>
          </cell>
          <cell r="AH77" t="str">
            <v>3</v>
          </cell>
          <cell r="AI77">
            <v>4100</v>
          </cell>
          <cell r="AJ77">
            <v>12300</v>
          </cell>
          <cell r="AK77" t="str">
            <v>0.006126</v>
          </cell>
          <cell r="AL77" t="str">
            <v>昼</v>
          </cell>
          <cell r="AM77">
            <v>74</v>
          </cell>
          <cell r="AN77" t="str">
            <v>抜根工（幹周30cm以上60cm未満）</v>
          </cell>
          <cell r="AR77" t="str">
            <v>本</v>
          </cell>
          <cell r="AS77" t="str">
            <v>3</v>
          </cell>
          <cell r="AT77">
            <v>3883</v>
          </cell>
          <cell r="AU77">
            <v>11649</v>
          </cell>
          <cell r="AV77" t="str">
            <v>0.005702</v>
          </cell>
          <cell r="AW77" t="str">
            <v>昼</v>
          </cell>
          <cell r="AX77">
            <v>74</v>
          </cell>
          <cell r="AY77" t="str">
            <v>抜根工（幹周30cm以上60cm未満）</v>
          </cell>
          <cell r="BC77" t="str">
            <v>本</v>
          </cell>
          <cell r="BD77" t="str">
            <v>3</v>
          </cell>
          <cell r="BE77">
            <v>3345</v>
          </cell>
          <cell r="BF77">
            <v>10035</v>
          </cell>
          <cell r="BG77" t="str">
            <v>0.005211</v>
          </cell>
          <cell r="BH77" t="str">
            <v>昼</v>
          </cell>
          <cell r="BI77">
            <v>74</v>
          </cell>
          <cell r="BJ77" t="str">
            <v>抜根工（幹周30cm以上60cm未満）</v>
          </cell>
          <cell r="BN77" t="str">
            <v>本</v>
          </cell>
          <cell r="BO77" t="str">
            <v>3</v>
          </cell>
          <cell r="BP77">
            <v>3586</v>
          </cell>
          <cell r="BQ77">
            <v>10758</v>
          </cell>
          <cell r="BR77" t="str">
            <v>0.005549</v>
          </cell>
          <cell r="BS77" t="str">
            <v>昼</v>
          </cell>
          <cell r="BT77">
            <v>74</v>
          </cell>
          <cell r="BU77" t="str">
            <v>抜根工（幹周30cm以上60cm未満）</v>
          </cell>
          <cell r="BY77" t="str">
            <v>本</v>
          </cell>
          <cell r="BZ77" t="str">
            <v>2</v>
          </cell>
          <cell r="CA77">
            <v>3489</v>
          </cell>
          <cell r="CB77">
            <v>6978</v>
          </cell>
          <cell r="CC77" t="str">
            <v>0.005187</v>
          </cell>
          <cell r="CD77" t="str">
            <v>昼</v>
          </cell>
          <cell r="CE77">
            <v>74</v>
          </cell>
          <cell r="CF77" t="str">
            <v>抜根工（幹周30cm以上60cm未満）</v>
          </cell>
          <cell r="CJ77" t="str">
            <v>本</v>
          </cell>
          <cell r="CK77" t="str">
            <v>1</v>
          </cell>
          <cell r="CL77">
            <v>4448</v>
          </cell>
          <cell r="CM77">
            <v>4448</v>
          </cell>
          <cell r="CN77" t="str">
            <v>0.006343</v>
          </cell>
          <cell r="CO77" t="str">
            <v>昼</v>
          </cell>
          <cell r="CP77">
            <v>74</v>
          </cell>
          <cell r="CQ77" t="str">
            <v>抜根工（幹周30cm以上60cm未満）</v>
          </cell>
          <cell r="CU77" t="str">
            <v>本</v>
          </cell>
          <cell r="CV77" t="str">
            <v>2</v>
          </cell>
          <cell r="CW77">
            <v>4615</v>
          </cell>
          <cell r="CX77">
            <v>9230</v>
          </cell>
          <cell r="CY77" t="str">
            <v>0.006323</v>
          </cell>
          <cell r="CZ77" t="str">
            <v>昼</v>
          </cell>
          <cell r="DA77">
            <v>74</v>
          </cell>
          <cell r="DB77" t="str">
            <v>抜根工（幹周30cm以上60cm未満）</v>
          </cell>
          <cell r="DF77" t="str">
            <v>本</v>
          </cell>
          <cell r="DG77" t="str">
            <v>2</v>
          </cell>
          <cell r="DH77">
            <v>4399</v>
          </cell>
          <cell r="DI77">
            <v>8798</v>
          </cell>
          <cell r="DJ77" t="str">
            <v>0.005887</v>
          </cell>
        </row>
        <row r="78">
          <cell r="F78">
            <v>75</v>
          </cell>
          <cell r="G78" t="str">
            <v>車止め設置・取外し工</v>
          </cell>
          <cell r="K78" t="str">
            <v>ヵ所</v>
          </cell>
          <cell r="L78" t="str">
            <v>1</v>
          </cell>
          <cell r="M78">
            <v>1129</v>
          </cell>
          <cell r="N78">
            <v>1129</v>
          </cell>
          <cell r="O78" t="str">
            <v>0.001639</v>
          </cell>
          <cell r="P78" t="str">
            <v>昼</v>
          </cell>
          <cell r="Q78">
            <v>75</v>
          </cell>
          <cell r="R78" t="str">
            <v>車止め設置・取外し工</v>
          </cell>
          <cell r="V78" t="str">
            <v>ヵ所</v>
          </cell>
          <cell r="W78" t="str">
            <v>1</v>
          </cell>
          <cell r="X78">
            <v>1010</v>
          </cell>
          <cell r="Y78">
            <v>1010</v>
          </cell>
          <cell r="Z78" t="str">
            <v>0.001573</v>
          </cell>
          <cell r="AA78" t="str">
            <v>昼</v>
          </cell>
          <cell r="AB78">
            <v>75</v>
          </cell>
          <cell r="AC78" t="str">
            <v>車止め設置・取外し工</v>
          </cell>
          <cell r="AG78" t="str">
            <v>ヵ所</v>
          </cell>
          <cell r="AH78" t="str">
            <v>1</v>
          </cell>
          <cell r="AI78">
            <v>1107</v>
          </cell>
          <cell r="AJ78">
            <v>1107</v>
          </cell>
          <cell r="AK78" t="str">
            <v>0.001654</v>
          </cell>
          <cell r="AL78" t="str">
            <v>昼</v>
          </cell>
          <cell r="AM78">
            <v>75</v>
          </cell>
          <cell r="AN78" t="str">
            <v>車止め設置・取外し工</v>
          </cell>
          <cell r="AR78" t="str">
            <v>ヵ所</v>
          </cell>
          <cell r="AS78" t="str">
            <v>1</v>
          </cell>
          <cell r="AT78">
            <v>1051</v>
          </cell>
          <cell r="AU78">
            <v>1051</v>
          </cell>
          <cell r="AV78" t="str">
            <v>0.001544</v>
          </cell>
          <cell r="AW78" t="str">
            <v>昼</v>
          </cell>
          <cell r="AX78">
            <v>75</v>
          </cell>
          <cell r="AY78" t="str">
            <v>車止め設置・取外し工</v>
          </cell>
          <cell r="BC78" t="str">
            <v>ヵ所</v>
          </cell>
          <cell r="BD78" t="str">
            <v>1</v>
          </cell>
          <cell r="BE78">
            <v>905</v>
          </cell>
          <cell r="BF78">
            <v>905</v>
          </cell>
          <cell r="BG78" t="str">
            <v>0.001410</v>
          </cell>
          <cell r="BH78" t="str">
            <v>昼</v>
          </cell>
          <cell r="BI78">
            <v>75</v>
          </cell>
          <cell r="BJ78" t="str">
            <v>車止め設置・取外し工</v>
          </cell>
          <cell r="BN78" t="str">
            <v>ヵ所</v>
          </cell>
          <cell r="BO78" t="str">
            <v>2</v>
          </cell>
          <cell r="BP78">
            <v>969</v>
          </cell>
          <cell r="BQ78">
            <v>1938</v>
          </cell>
          <cell r="BR78" t="str">
            <v>0.001500</v>
          </cell>
          <cell r="BS78" t="str">
            <v>昼</v>
          </cell>
          <cell r="BT78">
            <v>75</v>
          </cell>
          <cell r="BU78" t="str">
            <v>車止め設置・取外し工</v>
          </cell>
          <cell r="BY78" t="str">
            <v>ヵ所</v>
          </cell>
          <cell r="BZ78" t="str">
            <v>2</v>
          </cell>
          <cell r="CA78">
            <v>946</v>
          </cell>
          <cell r="CB78">
            <v>1892</v>
          </cell>
          <cell r="CC78" t="str">
            <v>0.001407</v>
          </cell>
          <cell r="CD78" t="str">
            <v>昼</v>
          </cell>
          <cell r="CE78">
            <v>75</v>
          </cell>
          <cell r="CF78" t="str">
            <v>車止め設置・取外し工</v>
          </cell>
          <cell r="CJ78" t="str">
            <v>ヵ所</v>
          </cell>
          <cell r="CK78" t="str">
            <v>1</v>
          </cell>
          <cell r="CL78">
            <v>1208</v>
          </cell>
          <cell r="CM78">
            <v>1208</v>
          </cell>
          <cell r="CN78" t="str">
            <v>0.001723</v>
          </cell>
          <cell r="CO78" t="str">
            <v>昼</v>
          </cell>
          <cell r="CP78">
            <v>75</v>
          </cell>
          <cell r="CQ78" t="str">
            <v>車止め設置・取外し工</v>
          </cell>
          <cell r="CU78" t="str">
            <v>ヵ所</v>
          </cell>
          <cell r="CV78" t="str">
            <v>2</v>
          </cell>
          <cell r="CW78">
            <v>1246</v>
          </cell>
          <cell r="CX78">
            <v>2492</v>
          </cell>
          <cell r="CY78" t="str">
            <v>0.001708</v>
          </cell>
          <cell r="CZ78" t="str">
            <v>昼</v>
          </cell>
          <cell r="DA78">
            <v>75</v>
          </cell>
          <cell r="DB78" t="str">
            <v>車止め設置・取外し工</v>
          </cell>
          <cell r="DF78" t="str">
            <v>ヵ所</v>
          </cell>
          <cell r="DG78" t="str">
            <v>2</v>
          </cell>
          <cell r="DH78">
            <v>1191</v>
          </cell>
          <cell r="DI78">
            <v>2382</v>
          </cell>
          <cell r="DJ78" t="str">
            <v>0.001594</v>
          </cell>
        </row>
        <row r="79">
          <cell r="F79">
            <v>76</v>
          </cell>
          <cell r="G79" t="str">
            <v>車止め基礎設置工</v>
          </cell>
          <cell r="K79" t="str">
            <v>ヵ所</v>
          </cell>
          <cell r="L79" t="str">
            <v>2</v>
          </cell>
          <cell r="M79">
            <v>5859</v>
          </cell>
          <cell r="N79">
            <v>11718</v>
          </cell>
          <cell r="O79" t="str">
            <v>0.008503</v>
          </cell>
          <cell r="P79" t="str">
            <v>昼</v>
          </cell>
          <cell r="Q79">
            <v>76</v>
          </cell>
          <cell r="R79" t="str">
            <v>車止め基礎設置工</v>
          </cell>
          <cell r="V79" t="str">
            <v>ヵ所</v>
          </cell>
          <cell r="W79" t="str">
            <v>2</v>
          </cell>
          <cell r="X79">
            <v>5248</v>
          </cell>
          <cell r="Y79">
            <v>10496</v>
          </cell>
          <cell r="Z79" t="str">
            <v>0.008170</v>
          </cell>
          <cell r="AA79" t="str">
            <v>昼</v>
          </cell>
          <cell r="AB79">
            <v>76</v>
          </cell>
          <cell r="AC79" t="str">
            <v>車止め基礎設置工</v>
          </cell>
          <cell r="AG79" t="str">
            <v>ヵ所</v>
          </cell>
          <cell r="AH79" t="str">
            <v>2</v>
          </cell>
          <cell r="AI79">
            <v>5781</v>
          </cell>
          <cell r="AJ79">
            <v>11562</v>
          </cell>
          <cell r="AK79" t="str">
            <v>0.008637</v>
          </cell>
          <cell r="AL79" t="str">
            <v>昼</v>
          </cell>
          <cell r="AM79">
            <v>76</v>
          </cell>
          <cell r="AN79" t="str">
            <v>車止め基礎設置工</v>
          </cell>
          <cell r="AR79" t="str">
            <v>ヵ所</v>
          </cell>
          <cell r="AS79" t="str">
            <v>2</v>
          </cell>
          <cell r="AT79">
            <v>5474</v>
          </cell>
          <cell r="AU79">
            <v>10948</v>
          </cell>
          <cell r="AV79" t="str">
            <v>0.008039</v>
          </cell>
          <cell r="AW79" t="str">
            <v>昼</v>
          </cell>
          <cell r="AX79">
            <v>76</v>
          </cell>
          <cell r="AY79" t="str">
            <v>車止め基礎設置工</v>
          </cell>
          <cell r="BC79" t="str">
            <v>ヵ所</v>
          </cell>
          <cell r="BD79" t="str">
            <v>2</v>
          </cell>
          <cell r="BE79">
            <v>4711</v>
          </cell>
          <cell r="BF79">
            <v>9422</v>
          </cell>
          <cell r="BG79" t="str">
            <v>0.007339</v>
          </cell>
          <cell r="BH79" t="str">
            <v>昼</v>
          </cell>
          <cell r="BI79">
            <v>76</v>
          </cell>
          <cell r="BJ79" t="str">
            <v>車止め基礎設置工</v>
          </cell>
          <cell r="BN79" t="str">
            <v>ヵ所</v>
          </cell>
          <cell r="BO79" t="str">
            <v>2</v>
          </cell>
          <cell r="BP79">
            <v>5057</v>
          </cell>
          <cell r="BQ79">
            <v>10114</v>
          </cell>
          <cell r="BR79" t="str">
            <v>0.007826</v>
          </cell>
          <cell r="BS79" t="str">
            <v>昼</v>
          </cell>
          <cell r="BT79">
            <v>76</v>
          </cell>
          <cell r="BU79" t="str">
            <v>車止め基礎設置工</v>
          </cell>
          <cell r="BY79" t="str">
            <v>ヵ所</v>
          </cell>
          <cell r="BZ79" t="str">
            <v>2</v>
          </cell>
          <cell r="CA79">
            <v>4925</v>
          </cell>
          <cell r="CB79">
            <v>9850</v>
          </cell>
          <cell r="CC79" t="str">
            <v>0.007321</v>
          </cell>
          <cell r="CD79" t="str">
            <v>昼</v>
          </cell>
          <cell r="CE79">
            <v>76</v>
          </cell>
          <cell r="CF79" t="str">
            <v>車止め基礎設置工</v>
          </cell>
          <cell r="CJ79" t="str">
            <v>ヵ所</v>
          </cell>
          <cell r="CK79" t="str">
            <v>1</v>
          </cell>
          <cell r="CL79">
            <v>6267</v>
          </cell>
          <cell r="CM79">
            <v>6267</v>
          </cell>
          <cell r="CN79" t="str">
            <v>0.008936</v>
          </cell>
          <cell r="CO79" t="str">
            <v>昼</v>
          </cell>
          <cell r="CP79">
            <v>76</v>
          </cell>
          <cell r="CQ79" t="str">
            <v>車止め基礎設置工</v>
          </cell>
          <cell r="CU79" t="str">
            <v>ヵ所</v>
          </cell>
          <cell r="CV79" t="str">
            <v>2</v>
          </cell>
          <cell r="CW79">
            <v>6503</v>
          </cell>
          <cell r="CX79">
            <v>13006</v>
          </cell>
          <cell r="CY79" t="str">
            <v>0.008909</v>
          </cell>
          <cell r="CZ79" t="str">
            <v>昼</v>
          </cell>
          <cell r="DA79">
            <v>76</v>
          </cell>
          <cell r="DB79" t="str">
            <v>車止め基礎設置工</v>
          </cell>
          <cell r="DF79" t="str">
            <v>ヵ所</v>
          </cell>
          <cell r="DG79" t="str">
            <v>2</v>
          </cell>
          <cell r="DH79">
            <v>6203</v>
          </cell>
          <cell r="DI79">
            <v>12406</v>
          </cell>
          <cell r="DJ79" t="str">
            <v>0.008300</v>
          </cell>
        </row>
        <row r="80">
          <cell r="F80">
            <v>77</v>
          </cell>
          <cell r="G80" t="str">
            <v>除雪工</v>
          </cell>
          <cell r="K80" t="str">
            <v>ヵ所</v>
          </cell>
          <cell r="L80" t="str">
            <v>15</v>
          </cell>
          <cell r="M80">
            <v>2929</v>
          </cell>
          <cell r="N80">
            <v>43935</v>
          </cell>
          <cell r="O80" t="str">
            <v>0.004251</v>
          </cell>
          <cell r="P80" t="str">
            <v>昼</v>
          </cell>
          <cell r="Q80">
            <v>77</v>
          </cell>
          <cell r="R80" t="str">
            <v>除雪工</v>
          </cell>
          <cell r="V80" t="str">
            <v>ヵ所</v>
          </cell>
          <cell r="W80" t="str">
            <v>5</v>
          </cell>
          <cell r="X80">
            <v>2624</v>
          </cell>
          <cell r="Y80">
            <v>13120</v>
          </cell>
          <cell r="Z80" t="str">
            <v>0.004085</v>
          </cell>
          <cell r="AA80" t="str">
            <v>昼</v>
          </cell>
          <cell r="AB80">
            <v>77</v>
          </cell>
          <cell r="AC80" t="str">
            <v>除雪工</v>
          </cell>
          <cell r="AG80" t="str">
            <v>ヵ所</v>
          </cell>
          <cell r="AH80" t="str">
            <v>5</v>
          </cell>
          <cell r="AI80">
            <v>2895</v>
          </cell>
          <cell r="AJ80">
            <v>14475</v>
          </cell>
          <cell r="AK80" t="str">
            <v>0.004326</v>
          </cell>
          <cell r="AL80" t="str">
            <v>昼</v>
          </cell>
          <cell r="AM80">
            <v>77</v>
          </cell>
          <cell r="AN80" t="str">
            <v>除雪工</v>
          </cell>
          <cell r="AR80" t="str">
            <v>ヵ所</v>
          </cell>
          <cell r="AS80" t="str">
            <v>5</v>
          </cell>
          <cell r="AT80">
            <v>2732</v>
          </cell>
          <cell r="AU80">
            <v>13660</v>
          </cell>
          <cell r="AV80" t="str">
            <v>0.004013</v>
          </cell>
          <cell r="AW80" t="str">
            <v>昼</v>
          </cell>
          <cell r="AX80">
            <v>77</v>
          </cell>
          <cell r="AY80" t="str">
            <v>除雪工</v>
          </cell>
          <cell r="BC80" t="str">
            <v>ヵ所</v>
          </cell>
          <cell r="BD80" t="str">
            <v>5</v>
          </cell>
          <cell r="BE80">
            <v>2347</v>
          </cell>
          <cell r="BF80">
            <v>11735</v>
          </cell>
          <cell r="BG80" t="str">
            <v>0.003657</v>
          </cell>
          <cell r="BH80" t="str">
            <v>昼</v>
          </cell>
          <cell r="BI80">
            <v>77</v>
          </cell>
          <cell r="BJ80" t="str">
            <v>除雪工</v>
          </cell>
          <cell r="BN80" t="str">
            <v>ヵ所</v>
          </cell>
          <cell r="BO80" t="str">
            <v>5</v>
          </cell>
          <cell r="BP80">
            <v>2524</v>
          </cell>
          <cell r="BQ80">
            <v>12620</v>
          </cell>
          <cell r="BR80" t="str">
            <v>0.003906</v>
          </cell>
          <cell r="BS80" t="str">
            <v>昼</v>
          </cell>
          <cell r="BT80">
            <v>77</v>
          </cell>
          <cell r="BU80" t="str">
            <v>除雪工</v>
          </cell>
          <cell r="BY80" t="str">
            <v>ヵ所</v>
          </cell>
          <cell r="BZ80" t="str">
            <v>2</v>
          </cell>
          <cell r="CA80">
            <v>2454</v>
          </cell>
          <cell r="CB80">
            <v>4908</v>
          </cell>
          <cell r="CC80" t="str">
            <v>0.003648</v>
          </cell>
          <cell r="CD80" t="str">
            <v>昼</v>
          </cell>
          <cell r="CE80">
            <v>77</v>
          </cell>
          <cell r="CF80" t="str">
            <v>除雪工</v>
          </cell>
          <cell r="CJ80" t="str">
            <v>ヵ所</v>
          </cell>
          <cell r="CK80" t="str">
            <v>2</v>
          </cell>
          <cell r="CL80">
            <v>3128</v>
          </cell>
          <cell r="CM80">
            <v>6256</v>
          </cell>
          <cell r="CN80" t="str">
            <v>0.004460</v>
          </cell>
          <cell r="CO80" t="str">
            <v>昼</v>
          </cell>
          <cell r="CP80">
            <v>77</v>
          </cell>
          <cell r="CQ80" t="str">
            <v>除雪工</v>
          </cell>
          <cell r="CU80" t="str">
            <v>ヵ所</v>
          </cell>
          <cell r="CV80" t="str">
            <v>3</v>
          </cell>
          <cell r="CW80">
            <v>3240</v>
          </cell>
          <cell r="CX80">
            <v>9720</v>
          </cell>
          <cell r="CY80" t="str">
            <v>0.004439</v>
          </cell>
          <cell r="CZ80" t="str">
            <v>昼</v>
          </cell>
          <cell r="DA80">
            <v>77</v>
          </cell>
          <cell r="DB80" t="str">
            <v>除雪工</v>
          </cell>
          <cell r="DF80" t="str">
            <v>ヵ所</v>
          </cell>
          <cell r="DG80" t="str">
            <v>5</v>
          </cell>
          <cell r="DH80">
            <v>3096</v>
          </cell>
          <cell r="DI80">
            <v>15480</v>
          </cell>
          <cell r="DJ80" t="str">
            <v>0.004143</v>
          </cell>
        </row>
        <row r="81">
          <cell r="F81">
            <v>78</v>
          </cell>
          <cell r="G81" t="str">
            <v>管理用地境界杭点検工</v>
          </cell>
          <cell r="K81" t="str">
            <v>ヵ所</v>
          </cell>
          <cell r="L81" t="str">
            <v>20</v>
          </cell>
          <cell r="M81">
            <v>519</v>
          </cell>
          <cell r="N81">
            <v>10380</v>
          </cell>
          <cell r="O81" t="str">
            <v>0.000754</v>
          </cell>
          <cell r="P81" t="str">
            <v>昼</v>
          </cell>
          <cell r="Q81">
            <v>78</v>
          </cell>
          <cell r="R81" t="str">
            <v>管理用地境界杭点検工</v>
          </cell>
          <cell r="V81" t="str">
            <v>ヵ所</v>
          </cell>
          <cell r="W81" t="str">
            <v>30</v>
          </cell>
          <cell r="X81">
            <v>460</v>
          </cell>
          <cell r="Y81">
            <v>13800</v>
          </cell>
          <cell r="Z81" t="str">
            <v>0.000717</v>
          </cell>
          <cell r="AA81" t="str">
            <v>昼</v>
          </cell>
          <cell r="AB81">
            <v>78</v>
          </cell>
          <cell r="AC81" t="str">
            <v>管理用地境界杭点検工</v>
          </cell>
          <cell r="AG81" t="str">
            <v>ヵ所</v>
          </cell>
          <cell r="AH81" t="str">
            <v>25</v>
          </cell>
          <cell r="AI81">
            <v>514</v>
          </cell>
          <cell r="AJ81">
            <v>12850</v>
          </cell>
          <cell r="AK81" t="str">
            <v>0.000769</v>
          </cell>
          <cell r="AL81" t="str">
            <v>昼</v>
          </cell>
          <cell r="AM81">
            <v>78</v>
          </cell>
          <cell r="AN81" t="str">
            <v>管理用地境界杭点検工</v>
          </cell>
          <cell r="AR81" t="str">
            <v>ヵ所</v>
          </cell>
          <cell r="AS81" t="str">
            <v>30</v>
          </cell>
          <cell r="AT81">
            <v>484</v>
          </cell>
          <cell r="AU81">
            <v>14520</v>
          </cell>
          <cell r="AV81" t="str">
            <v>0.000712</v>
          </cell>
          <cell r="AW81" t="str">
            <v>昼</v>
          </cell>
          <cell r="AX81">
            <v>78</v>
          </cell>
          <cell r="AY81" t="str">
            <v>管理用地境界杭点検工</v>
          </cell>
          <cell r="BC81" t="str">
            <v>ヵ所</v>
          </cell>
          <cell r="BD81" t="str">
            <v>100</v>
          </cell>
          <cell r="BE81">
            <v>414</v>
          </cell>
          <cell r="BF81">
            <v>41400</v>
          </cell>
          <cell r="BG81" t="str">
            <v>0.000645</v>
          </cell>
          <cell r="BH81" t="str">
            <v>昼</v>
          </cell>
          <cell r="BI81">
            <v>78</v>
          </cell>
          <cell r="BJ81" t="str">
            <v>管理用地境界杭点検工</v>
          </cell>
          <cell r="BN81" t="str">
            <v>ヵ所</v>
          </cell>
          <cell r="BO81" t="str">
            <v>64</v>
          </cell>
          <cell r="BP81">
            <v>451</v>
          </cell>
          <cell r="BQ81">
            <v>28864</v>
          </cell>
          <cell r="BR81" t="str">
            <v>0.000698</v>
          </cell>
          <cell r="BS81" t="str">
            <v>昼</v>
          </cell>
          <cell r="BT81">
            <v>78</v>
          </cell>
          <cell r="BU81" t="str">
            <v>管理用地境界杭点検工</v>
          </cell>
          <cell r="BY81" t="str">
            <v>ヵ所</v>
          </cell>
          <cell r="BZ81" t="str">
            <v>30</v>
          </cell>
          <cell r="CA81">
            <v>432</v>
          </cell>
          <cell r="CB81">
            <v>12960</v>
          </cell>
          <cell r="CC81" t="str">
            <v>0.000643</v>
          </cell>
          <cell r="CD81" t="str">
            <v>昼</v>
          </cell>
          <cell r="CE81">
            <v>78</v>
          </cell>
          <cell r="CF81" t="str">
            <v>管理用地境界杭点検工</v>
          </cell>
          <cell r="CJ81" t="str">
            <v>ヵ所</v>
          </cell>
          <cell r="CK81" t="str">
            <v>30</v>
          </cell>
          <cell r="CL81">
            <v>558</v>
          </cell>
          <cell r="CM81">
            <v>16740</v>
          </cell>
          <cell r="CN81" t="str">
            <v>0.000796</v>
          </cell>
          <cell r="CO81" t="str">
            <v>昼</v>
          </cell>
          <cell r="CP81">
            <v>78</v>
          </cell>
          <cell r="CQ81" t="str">
            <v>管理用地境界杭点検工</v>
          </cell>
          <cell r="CU81" t="str">
            <v>ヵ所</v>
          </cell>
          <cell r="CV81" t="str">
            <v>55</v>
          </cell>
          <cell r="CW81">
            <v>575</v>
          </cell>
          <cell r="CX81">
            <v>31625</v>
          </cell>
          <cell r="CY81" t="str">
            <v>0.000788</v>
          </cell>
          <cell r="CZ81" t="str">
            <v>昼</v>
          </cell>
          <cell r="DA81">
            <v>78</v>
          </cell>
          <cell r="DB81" t="str">
            <v>管理用地境界杭点検工</v>
          </cell>
          <cell r="DF81" t="str">
            <v>ヵ所</v>
          </cell>
          <cell r="DG81" t="str">
            <v>80</v>
          </cell>
          <cell r="DH81">
            <v>549</v>
          </cell>
          <cell r="DI81">
            <v>43920</v>
          </cell>
          <cell r="DJ81" t="str">
            <v>0.000735</v>
          </cell>
        </row>
        <row r="82">
          <cell r="F82">
            <v>79</v>
          </cell>
          <cell r="G82" t="str">
            <v>油脂類等追跡調査工</v>
          </cell>
          <cell r="K82" t="str">
            <v>h</v>
          </cell>
          <cell r="L82" t="str">
            <v>12</v>
          </cell>
          <cell r="M82">
            <v>14199</v>
          </cell>
          <cell r="N82">
            <v>170388</v>
          </cell>
          <cell r="O82" t="str">
            <v>0.020606</v>
          </cell>
          <cell r="P82" t="str">
            <v>昼</v>
          </cell>
          <cell r="Q82">
            <v>79</v>
          </cell>
          <cell r="R82" t="str">
            <v>油脂類等追跡調査工</v>
          </cell>
          <cell r="V82" t="str">
            <v>h</v>
          </cell>
          <cell r="W82" t="str">
            <v>4</v>
          </cell>
          <cell r="X82">
            <v>12679</v>
          </cell>
          <cell r="Y82">
            <v>50716</v>
          </cell>
          <cell r="Z82" t="str">
            <v>0.019735</v>
          </cell>
          <cell r="AA82" t="str">
            <v>昼</v>
          </cell>
          <cell r="AB82">
            <v>79</v>
          </cell>
          <cell r="AC82" t="str">
            <v>油脂類等追跡調査工</v>
          </cell>
          <cell r="AG82" t="str">
            <v>h</v>
          </cell>
          <cell r="AH82" t="str">
            <v>5</v>
          </cell>
          <cell r="AI82">
            <v>13994</v>
          </cell>
          <cell r="AJ82">
            <v>69970</v>
          </cell>
          <cell r="AK82" t="str">
            <v>0.020905</v>
          </cell>
          <cell r="AL82" t="str">
            <v>昼</v>
          </cell>
          <cell r="AM82">
            <v>79</v>
          </cell>
          <cell r="AN82" t="str">
            <v>油脂類等追跡調査工</v>
          </cell>
          <cell r="AR82" t="str">
            <v>h</v>
          </cell>
          <cell r="AS82" t="str">
            <v>30</v>
          </cell>
          <cell r="AT82">
            <v>13214</v>
          </cell>
          <cell r="AU82">
            <v>396420</v>
          </cell>
          <cell r="AV82" t="str">
            <v>0.019405</v>
          </cell>
          <cell r="AW82" t="str">
            <v>昼</v>
          </cell>
          <cell r="AX82">
            <v>79</v>
          </cell>
          <cell r="AY82" t="str">
            <v>油脂類等追跡調査工</v>
          </cell>
          <cell r="BC82" t="str">
            <v>h</v>
          </cell>
          <cell r="BD82" t="str">
            <v>5</v>
          </cell>
          <cell r="BE82">
            <v>11356</v>
          </cell>
          <cell r="BF82">
            <v>56780</v>
          </cell>
          <cell r="BG82" t="str">
            <v>0.017691</v>
          </cell>
          <cell r="BH82" t="str">
            <v>昼</v>
          </cell>
          <cell r="BI82">
            <v>79</v>
          </cell>
          <cell r="BJ82" t="str">
            <v>油脂類等追跡調査工</v>
          </cell>
          <cell r="BN82" t="str">
            <v>h</v>
          </cell>
          <cell r="BO82" t="str">
            <v>4</v>
          </cell>
          <cell r="BP82">
            <v>12206</v>
          </cell>
          <cell r="BQ82">
            <v>48824</v>
          </cell>
          <cell r="BR82" t="str">
            <v>0.018887</v>
          </cell>
          <cell r="BS82" t="str">
            <v>昼</v>
          </cell>
          <cell r="BT82">
            <v>79</v>
          </cell>
          <cell r="BU82" t="str">
            <v>油脂類等追跡調査工</v>
          </cell>
          <cell r="BY82" t="str">
            <v>h</v>
          </cell>
          <cell r="BZ82" t="str">
            <v>2</v>
          </cell>
          <cell r="CA82">
            <v>11873</v>
          </cell>
          <cell r="CB82">
            <v>23746</v>
          </cell>
          <cell r="CC82" t="str">
            <v>0.017648</v>
          </cell>
          <cell r="CD82" t="str">
            <v>昼</v>
          </cell>
          <cell r="CE82">
            <v>79</v>
          </cell>
          <cell r="CF82" t="str">
            <v>油脂類等追跡調査工</v>
          </cell>
          <cell r="CJ82" t="str">
            <v>h</v>
          </cell>
          <cell r="CK82" t="str">
            <v>1</v>
          </cell>
          <cell r="CL82">
            <v>15135</v>
          </cell>
          <cell r="CM82">
            <v>15135</v>
          </cell>
          <cell r="CN82" t="str">
            <v>0.021580</v>
          </cell>
          <cell r="CO82" t="str">
            <v>昼</v>
          </cell>
          <cell r="CP82">
            <v>79</v>
          </cell>
          <cell r="CQ82" t="str">
            <v>油脂類等追跡調査工</v>
          </cell>
          <cell r="CU82" t="str">
            <v>h</v>
          </cell>
          <cell r="CV82" t="str">
            <v>2</v>
          </cell>
          <cell r="CW82">
            <v>15672</v>
          </cell>
          <cell r="CX82">
            <v>31344</v>
          </cell>
          <cell r="CY82" t="str">
            <v>0.021469</v>
          </cell>
          <cell r="CZ82" t="str">
            <v>昼</v>
          </cell>
          <cell r="DA82">
            <v>79</v>
          </cell>
          <cell r="DB82" t="str">
            <v>油脂類等追跡調査工</v>
          </cell>
          <cell r="DF82" t="str">
            <v>h</v>
          </cell>
          <cell r="DG82" t="str">
            <v>1</v>
          </cell>
          <cell r="DH82">
            <v>14973</v>
          </cell>
          <cell r="DI82">
            <v>14973</v>
          </cell>
          <cell r="DJ82" t="str">
            <v>0.020034</v>
          </cell>
        </row>
        <row r="83">
          <cell r="F83">
            <v>80</v>
          </cell>
          <cell r="G83" t="str">
            <v>下水道管路巡視点検工</v>
          </cell>
          <cell r="K83" t="str">
            <v>ｋm</v>
          </cell>
          <cell r="L83" t="str">
            <v>3</v>
          </cell>
          <cell r="M83">
            <v>3139</v>
          </cell>
          <cell r="N83">
            <v>9417</v>
          </cell>
          <cell r="O83" t="str">
            <v>0.004556</v>
          </cell>
          <cell r="P83" t="str">
            <v>昼</v>
          </cell>
          <cell r="Q83">
            <v>80</v>
          </cell>
          <cell r="R83" t="str">
            <v>下水道管路巡視点検工</v>
          </cell>
          <cell r="V83" t="str">
            <v>ｋm</v>
          </cell>
          <cell r="W83" t="str">
            <v>4</v>
          </cell>
          <cell r="X83">
            <v>2819</v>
          </cell>
          <cell r="Y83">
            <v>11276</v>
          </cell>
          <cell r="Z83" t="str">
            <v>0.004388</v>
          </cell>
          <cell r="AA83" t="str">
            <v>昼</v>
          </cell>
          <cell r="AB83">
            <v>80</v>
          </cell>
          <cell r="AC83" t="str">
            <v>下水道管路巡視点検工</v>
          </cell>
          <cell r="AG83" t="str">
            <v>ｋm</v>
          </cell>
          <cell r="AH83" t="str">
            <v>5</v>
          </cell>
          <cell r="AI83">
            <v>3100</v>
          </cell>
          <cell r="AJ83">
            <v>15500</v>
          </cell>
          <cell r="AK83" t="str">
            <v>0.004631</v>
          </cell>
          <cell r="AL83" t="str">
            <v>昼</v>
          </cell>
          <cell r="AM83">
            <v>80</v>
          </cell>
          <cell r="AN83" t="str">
            <v>下水道管路巡視点検工</v>
          </cell>
          <cell r="AR83" t="str">
            <v>ｋm</v>
          </cell>
          <cell r="AS83" t="str">
            <v>2</v>
          </cell>
          <cell r="AT83">
            <v>2939</v>
          </cell>
          <cell r="AU83">
            <v>5878</v>
          </cell>
          <cell r="AV83" t="str">
            <v>0.004316</v>
          </cell>
          <cell r="AW83" t="str">
            <v>昼</v>
          </cell>
          <cell r="AX83">
            <v>80</v>
          </cell>
          <cell r="AY83" t="str">
            <v>下水道管路巡視点検工</v>
          </cell>
          <cell r="BC83" t="str">
            <v>ｋm</v>
          </cell>
          <cell r="BD83" t="str">
            <v>3</v>
          </cell>
          <cell r="BE83">
            <v>2524</v>
          </cell>
          <cell r="BF83">
            <v>7572</v>
          </cell>
          <cell r="BG83" t="str">
            <v>0.003932</v>
          </cell>
          <cell r="BH83" t="str">
            <v>昼</v>
          </cell>
          <cell r="BI83">
            <v>80</v>
          </cell>
          <cell r="BJ83" t="str">
            <v>下水道管路巡視点検工</v>
          </cell>
          <cell r="BN83" t="str">
            <v>ｋm</v>
          </cell>
          <cell r="BO83" t="str">
            <v>4</v>
          </cell>
          <cell r="BP83">
            <v>2717</v>
          </cell>
          <cell r="BQ83">
            <v>10868</v>
          </cell>
          <cell r="BR83" t="str">
            <v>0.004204</v>
          </cell>
          <cell r="BS83" t="str">
            <v>昼</v>
          </cell>
          <cell r="BT83">
            <v>80</v>
          </cell>
          <cell r="BU83" t="str">
            <v>下水道管路巡視点検工</v>
          </cell>
          <cell r="BY83" t="str">
            <v>ｋm</v>
          </cell>
          <cell r="BZ83" t="str">
            <v>2</v>
          </cell>
          <cell r="CA83">
            <v>2639</v>
          </cell>
          <cell r="CB83">
            <v>5278</v>
          </cell>
          <cell r="CC83" t="str">
            <v>0.003923</v>
          </cell>
          <cell r="CD83" t="str">
            <v>昼</v>
          </cell>
          <cell r="CE83">
            <v>80</v>
          </cell>
          <cell r="CF83" t="str">
            <v>下水道管路巡視点検工</v>
          </cell>
          <cell r="CJ83" t="str">
            <v>ｋm</v>
          </cell>
          <cell r="CK83" t="str">
            <v>1</v>
          </cell>
          <cell r="CL83">
            <v>3361</v>
          </cell>
          <cell r="CM83">
            <v>3361</v>
          </cell>
          <cell r="CN83" t="str">
            <v>0.004793</v>
          </cell>
          <cell r="CO83" t="str">
            <v>昼</v>
          </cell>
          <cell r="CP83">
            <v>80</v>
          </cell>
          <cell r="CQ83" t="str">
            <v>下水道管路巡視点検工</v>
          </cell>
          <cell r="CU83" t="str">
            <v>ｋm</v>
          </cell>
          <cell r="CV83" t="str">
            <v>2</v>
          </cell>
          <cell r="CW83">
            <v>3485</v>
          </cell>
          <cell r="CX83">
            <v>6970</v>
          </cell>
          <cell r="CY83" t="str">
            <v>0.004775</v>
          </cell>
          <cell r="CZ83" t="str">
            <v>昼</v>
          </cell>
          <cell r="DA83">
            <v>80</v>
          </cell>
          <cell r="DB83" t="str">
            <v>下水道管路巡視点検工</v>
          </cell>
          <cell r="DF83" t="str">
            <v>ｋm</v>
          </cell>
          <cell r="DG83" t="str">
            <v>1</v>
          </cell>
          <cell r="DH83">
            <v>3330</v>
          </cell>
          <cell r="DI83">
            <v>3330</v>
          </cell>
          <cell r="DJ83" t="str">
            <v>0.004456</v>
          </cell>
        </row>
        <row r="84">
          <cell r="G84" t="str">
            <v>小　　　　計</v>
          </cell>
          <cell r="N84">
            <v>104908057</v>
          </cell>
          <cell r="R84" t="str">
            <v>小　　　　計</v>
          </cell>
          <cell r="Y84">
            <v>81998234</v>
          </cell>
          <cell r="AC84" t="str">
            <v>小　　　　計</v>
          </cell>
          <cell r="AJ84">
            <v>81105661</v>
          </cell>
          <cell r="AN84" t="str">
            <v>小　　　　計</v>
          </cell>
          <cell r="AU84">
            <v>49510059</v>
          </cell>
          <cell r="AY84" t="str">
            <v>小　　　　計</v>
          </cell>
          <cell r="BF84">
            <v>37881534</v>
          </cell>
          <cell r="BJ84" t="str">
            <v>小　　　　計</v>
          </cell>
          <cell r="BQ84">
            <v>45556767</v>
          </cell>
          <cell r="BU84" t="str">
            <v>小　　　　計</v>
          </cell>
          <cell r="CB84">
            <v>38428436</v>
          </cell>
          <cell r="CF84" t="str">
            <v>小　　　　計</v>
          </cell>
          <cell r="CM84">
            <v>45202867</v>
          </cell>
          <cell r="CQ84" t="str">
            <v>小　　　　計</v>
          </cell>
          <cell r="CX84">
            <v>50370148</v>
          </cell>
          <cell r="DB84" t="str">
            <v>小　　　　計</v>
          </cell>
          <cell r="DI84">
            <v>57720612</v>
          </cell>
        </row>
        <row r="85">
          <cell r="G85" t="str">
            <v>中央区下水道管路維持管理業務委託費内訳書（2）</v>
          </cell>
          <cell r="O85" t="str">
            <v/>
          </cell>
          <cell r="R85" t="str">
            <v>北区下水道管路維持管理業務委託費内訳書（2）</v>
          </cell>
          <cell r="Z85" t="str">
            <v/>
          </cell>
          <cell r="AC85" t="str">
            <v>東区下水道管路維持管理業務委託費内訳書（2）</v>
          </cell>
          <cell r="AK85" t="str">
            <v/>
          </cell>
          <cell r="AN85" t="str">
            <v>西区下水道管路維持管理業務委託費内訳書（2）</v>
          </cell>
          <cell r="AV85" t="str">
            <v/>
          </cell>
          <cell r="AY85" t="str">
            <v>手稲区下水道管路維持管理業務委託費内訳書（2）</v>
          </cell>
          <cell r="BG85" t="str">
            <v/>
          </cell>
          <cell r="BJ85" t="str">
            <v>白石区下水道管路維持管理業務委託費内訳書（2）</v>
          </cell>
          <cell r="BR85" t="str">
            <v/>
          </cell>
          <cell r="BU85" t="str">
            <v>厚別区下水道管路維持管理業務委託費内訳書（2）</v>
          </cell>
          <cell r="CC85" t="str">
            <v/>
          </cell>
          <cell r="CF85" t="str">
            <v>清田区下水道管路維持管理業務委託費内訳書（2）</v>
          </cell>
          <cell r="CN85" t="str">
            <v/>
          </cell>
          <cell r="CQ85" t="str">
            <v>豊平区下水道管路維持管理業務委託費内訳書（2）</v>
          </cell>
          <cell r="CY85" t="str">
            <v/>
          </cell>
          <cell r="DB85" t="str">
            <v>南区下水道管路維持管理業務委託費内訳書（2）</v>
          </cell>
          <cell r="DJ85" t="str">
            <v/>
          </cell>
        </row>
        <row r="86">
          <cell r="F86" t="str">
            <v>№</v>
          </cell>
          <cell r="G86" t="str">
            <v>工　　　種　　　名</v>
          </cell>
          <cell r="K86" t="str">
            <v>単　位</v>
          </cell>
          <cell r="L86" t="str">
            <v>予　定
数　量</v>
          </cell>
          <cell r="M86" t="str">
            <v>設計単価</v>
          </cell>
          <cell r="N86" t="str">
            <v>委　　託　　費
（　税　抜　き　）</v>
          </cell>
          <cell r="O86" t="str">
            <v>係　　　数</v>
          </cell>
          <cell r="P86" t="str">
            <v>区分</v>
          </cell>
          <cell r="Q86" t="str">
            <v>№</v>
          </cell>
          <cell r="R86" t="str">
            <v>工　　　種　　　名</v>
          </cell>
          <cell r="V86" t="str">
            <v>単　位</v>
          </cell>
          <cell r="W86" t="str">
            <v>予　定
数　量</v>
          </cell>
          <cell r="X86" t="str">
            <v>設計単価</v>
          </cell>
          <cell r="Y86" t="str">
            <v>委　　託　　費
（　税　抜　き　）</v>
          </cell>
          <cell r="Z86" t="str">
            <v>係　　　数</v>
          </cell>
          <cell r="AA86" t="str">
            <v>区分</v>
          </cell>
          <cell r="AB86" t="str">
            <v>№</v>
          </cell>
          <cell r="AC86" t="str">
            <v>工　　　種　　　名</v>
          </cell>
          <cell r="AG86" t="str">
            <v>単　位</v>
          </cell>
          <cell r="AH86" t="str">
            <v>予　定
数　量</v>
          </cell>
          <cell r="AI86" t="str">
            <v>設計単価</v>
          </cell>
          <cell r="AJ86" t="str">
            <v>委　　託　　費
（　税　抜　き　）</v>
          </cell>
          <cell r="AK86" t="str">
            <v>係　　　数</v>
          </cell>
          <cell r="AL86" t="str">
            <v>区分</v>
          </cell>
          <cell r="AM86" t="str">
            <v>№</v>
          </cell>
          <cell r="AN86" t="str">
            <v>工　　　種　　　名</v>
          </cell>
          <cell r="AR86" t="str">
            <v>単　位</v>
          </cell>
          <cell r="AS86" t="str">
            <v>予　定
数　量</v>
          </cell>
          <cell r="AT86" t="str">
            <v>設計単価</v>
          </cell>
          <cell r="AU86" t="str">
            <v>委　　託　　費
（　税　抜　き　）</v>
          </cell>
          <cell r="AV86" t="str">
            <v>係　　　数</v>
          </cell>
          <cell r="AW86" t="str">
            <v>区分</v>
          </cell>
          <cell r="AX86" t="str">
            <v>№</v>
          </cell>
          <cell r="AY86" t="str">
            <v>工　　　種　　　名</v>
          </cell>
          <cell r="BC86" t="str">
            <v>単　位</v>
          </cell>
          <cell r="BD86" t="str">
            <v>予　定
数　量</v>
          </cell>
          <cell r="BE86" t="str">
            <v>設計単価</v>
          </cell>
          <cell r="BF86" t="str">
            <v>委　　託　　費
（　税　抜　き　）</v>
          </cell>
          <cell r="BG86" t="str">
            <v>係　　　数</v>
          </cell>
          <cell r="BH86" t="str">
            <v>区分</v>
          </cell>
          <cell r="BI86" t="str">
            <v>№</v>
          </cell>
          <cell r="BJ86" t="str">
            <v>工　　　種　　　名</v>
          </cell>
          <cell r="BN86" t="str">
            <v>単　位</v>
          </cell>
          <cell r="BO86" t="str">
            <v>予　定
数　量</v>
          </cell>
          <cell r="BP86" t="str">
            <v>設計単価</v>
          </cell>
          <cell r="BQ86" t="str">
            <v>委　　託　　費
（　税　抜　き　）</v>
          </cell>
          <cell r="BR86" t="str">
            <v>係　　　数</v>
          </cell>
          <cell r="BS86" t="str">
            <v>区分</v>
          </cell>
          <cell r="BT86" t="str">
            <v>№</v>
          </cell>
          <cell r="BU86" t="str">
            <v>工　　　種　　　名</v>
          </cell>
          <cell r="BY86" t="str">
            <v>単　位</v>
          </cell>
          <cell r="BZ86" t="str">
            <v>予　定
数　量</v>
          </cell>
          <cell r="CA86" t="str">
            <v>設計単価</v>
          </cell>
          <cell r="CB86" t="str">
            <v>委　　託　　費
（　税　抜　き　）</v>
          </cell>
          <cell r="CC86" t="str">
            <v>係　　　数</v>
          </cell>
          <cell r="CD86" t="str">
            <v>区分</v>
          </cell>
          <cell r="CE86" t="str">
            <v>№</v>
          </cell>
          <cell r="CF86" t="str">
            <v>工　　　種　　　名</v>
          </cell>
          <cell r="CJ86" t="str">
            <v>単　位</v>
          </cell>
          <cell r="CK86" t="str">
            <v>予　定
数　量</v>
          </cell>
          <cell r="CL86" t="str">
            <v>設計単価</v>
          </cell>
          <cell r="CM86" t="str">
            <v>委　　託　　費
（　税　抜　き　）</v>
          </cell>
          <cell r="CN86" t="str">
            <v>係　　　数</v>
          </cell>
          <cell r="CO86" t="str">
            <v>区分</v>
          </cell>
          <cell r="CP86" t="str">
            <v>№</v>
          </cell>
          <cell r="CQ86" t="str">
            <v>工　　　種　　　名</v>
          </cell>
          <cell r="CU86" t="str">
            <v>単　位</v>
          </cell>
          <cell r="CV86" t="str">
            <v>予　定
数　量</v>
          </cell>
          <cell r="CW86" t="str">
            <v>設計単価</v>
          </cell>
          <cell r="CX86" t="str">
            <v>委　　託　　費
（　税　抜　き　）</v>
          </cell>
          <cell r="CY86" t="str">
            <v>係　　　数</v>
          </cell>
          <cell r="CZ86" t="str">
            <v>区分</v>
          </cell>
          <cell r="DA86" t="str">
            <v>№</v>
          </cell>
          <cell r="DB86" t="str">
            <v>工　　　種　　　名</v>
          </cell>
          <cell r="DF86" t="str">
            <v>単　位</v>
          </cell>
          <cell r="DG86" t="str">
            <v>予　定
数　量</v>
          </cell>
          <cell r="DH86" t="str">
            <v>設計単価</v>
          </cell>
          <cell r="DI86" t="str">
            <v>委　　託　　費
（　税　抜　き　）</v>
          </cell>
          <cell r="DJ86" t="str">
            <v>係　　　数</v>
          </cell>
        </row>
        <row r="87">
          <cell r="F87">
            <v>81</v>
          </cell>
          <cell r="G87" t="str">
            <v>コンクリート殻運搬処理工</v>
          </cell>
          <cell r="K87" t="str">
            <v>t</v>
          </cell>
          <cell r="L87" t="str">
            <v>3.000</v>
          </cell>
          <cell r="M87">
            <v>4709</v>
          </cell>
          <cell r="N87">
            <v>14127</v>
          </cell>
          <cell r="O87" t="str">
            <v>0.006835</v>
          </cell>
          <cell r="P87" t="str">
            <v>昼</v>
          </cell>
          <cell r="Q87">
            <v>81</v>
          </cell>
          <cell r="R87" t="str">
            <v>コンクリート殻運搬処理工</v>
          </cell>
          <cell r="V87" t="str">
            <v>t</v>
          </cell>
          <cell r="W87" t="str">
            <v>3.000</v>
          </cell>
          <cell r="X87">
            <v>5177</v>
          </cell>
          <cell r="Y87">
            <v>15531</v>
          </cell>
          <cell r="Z87" t="str">
            <v>0.008059</v>
          </cell>
          <cell r="AA87" t="str">
            <v>昼</v>
          </cell>
          <cell r="AB87">
            <v>81</v>
          </cell>
          <cell r="AC87" t="str">
            <v>コンクリート殻運搬処理工</v>
          </cell>
          <cell r="AG87" t="str">
            <v>t</v>
          </cell>
          <cell r="AH87" t="str">
            <v>3.000</v>
          </cell>
          <cell r="AI87">
            <v>4810</v>
          </cell>
          <cell r="AJ87">
            <v>14430</v>
          </cell>
          <cell r="AK87" t="str">
            <v>0.007186</v>
          </cell>
          <cell r="AL87" t="str">
            <v>昼</v>
          </cell>
          <cell r="AM87">
            <v>81</v>
          </cell>
          <cell r="AN87" t="str">
            <v>コンクリート殻運搬処理工</v>
          </cell>
          <cell r="AR87" t="str">
            <v>t</v>
          </cell>
          <cell r="AS87" t="str">
            <v>3.000</v>
          </cell>
          <cell r="AT87">
            <v>4854</v>
          </cell>
          <cell r="AU87">
            <v>14562</v>
          </cell>
          <cell r="AV87" t="str">
            <v>0.007128</v>
          </cell>
          <cell r="AW87" t="str">
            <v>昼</v>
          </cell>
          <cell r="AX87">
            <v>81</v>
          </cell>
          <cell r="AY87" t="str">
            <v>コンクリート殻運搬処理工</v>
          </cell>
          <cell r="BC87" t="str">
            <v>t</v>
          </cell>
          <cell r="BD87" t="str">
            <v>3.000</v>
          </cell>
          <cell r="BE87">
            <v>2999</v>
          </cell>
          <cell r="BF87">
            <v>8997</v>
          </cell>
          <cell r="BG87" t="str">
            <v>0.004673</v>
          </cell>
          <cell r="BH87" t="str">
            <v>昼</v>
          </cell>
          <cell r="BI87">
            <v>81</v>
          </cell>
          <cell r="BJ87" t="str">
            <v>コンクリート殻運搬処理工</v>
          </cell>
          <cell r="BN87" t="str">
            <v>t</v>
          </cell>
          <cell r="BO87" t="str">
            <v>11.000</v>
          </cell>
          <cell r="BP87">
            <v>3728</v>
          </cell>
          <cell r="BQ87">
            <v>41008</v>
          </cell>
          <cell r="BR87" t="str">
            <v>0.005769</v>
          </cell>
          <cell r="BS87" t="str">
            <v>昼</v>
          </cell>
          <cell r="BT87">
            <v>81</v>
          </cell>
          <cell r="BU87" t="str">
            <v>コンクリート殻運搬処理工</v>
          </cell>
          <cell r="BY87" t="str">
            <v>t</v>
          </cell>
          <cell r="BZ87" t="str">
            <v>4.000</v>
          </cell>
          <cell r="CA87">
            <v>3633</v>
          </cell>
          <cell r="CB87">
            <v>14532</v>
          </cell>
          <cell r="CC87" t="str">
            <v>0.005401</v>
          </cell>
          <cell r="CD87" t="str">
            <v>昼</v>
          </cell>
          <cell r="CE87">
            <v>81</v>
          </cell>
          <cell r="CF87" t="str">
            <v>コンクリート殻運搬処理工</v>
          </cell>
          <cell r="CJ87" t="str">
            <v>t</v>
          </cell>
          <cell r="CK87" t="str">
            <v>4.000</v>
          </cell>
          <cell r="CL87">
            <v>6186</v>
          </cell>
          <cell r="CM87">
            <v>24744</v>
          </cell>
          <cell r="CN87" t="str">
            <v>0.008820</v>
          </cell>
          <cell r="CO87" t="str">
            <v>昼</v>
          </cell>
          <cell r="CP87">
            <v>81</v>
          </cell>
          <cell r="CQ87" t="str">
            <v>コンクリート殻運搬処理工</v>
          </cell>
          <cell r="CU87" t="str">
            <v>t</v>
          </cell>
          <cell r="CV87" t="str">
            <v>6.000</v>
          </cell>
          <cell r="CW87">
            <v>5404</v>
          </cell>
          <cell r="CX87">
            <v>32424</v>
          </cell>
          <cell r="CY87" t="str">
            <v>0.007404</v>
          </cell>
          <cell r="CZ87" t="str">
            <v>昼</v>
          </cell>
          <cell r="DA87">
            <v>81</v>
          </cell>
          <cell r="DB87" t="str">
            <v>コンクリート殻運搬処理工</v>
          </cell>
          <cell r="DF87" t="str">
            <v>t</v>
          </cell>
          <cell r="DG87" t="str">
            <v>6.000</v>
          </cell>
          <cell r="DH87">
            <v>3636</v>
          </cell>
          <cell r="DI87">
            <v>21816</v>
          </cell>
          <cell r="DJ87" t="str">
            <v>0.004865</v>
          </cell>
        </row>
        <row r="88">
          <cell r="F88">
            <v>82</v>
          </cell>
          <cell r="G88" t="str">
            <v>舗装殻運搬工</v>
          </cell>
          <cell r="K88" t="str">
            <v>t</v>
          </cell>
          <cell r="L88" t="str">
            <v>3.000</v>
          </cell>
          <cell r="M88">
            <v>2729</v>
          </cell>
          <cell r="N88">
            <v>8187</v>
          </cell>
          <cell r="O88" t="str">
            <v>0.003961</v>
          </cell>
          <cell r="P88" t="str">
            <v>昼</v>
          </cell>
          <cell r="Q88">
            <v>82</v>
          </cell>
          <cell r="R88" t="str">
            <v>舗装殻運搬工</v>
          </cell>
          <cell r="V88" t="str">
            <v>t</v>
          </cell>
          <cell r="W88" t="str">
            <v>3.000</v>
          </cell>
          <cell r="X88">
            <v>2446</v>
          </cell>
          <cell r="Y88">
            <v>7338</v>
          </cell>
          <cell r="Z88" t="str">
            <v>0.003808</v>
          </cell>
          <cell r="AA88" t="str">
            <v>昼</v>
          </cell>
          <cell r="AB88">
            <v>82</v>
          </cell>
          <cell r="AC88" t="str">
            <v>舗装殻運搬工</v>
          </cell>
          <cell r="AG88" t="str">
            <v>t</v>
          </cell>
          <cell r="AH88" t="str">
            <v>3.000</v>
          </cell>
          <cell r="AI88">
            <v>2332</v>
          </cell>
          <cell r="AJ88">
            <v>6996</v>
          </cell>
          <cell r="AK88" t="str">
            <v>0.003484</v>
          </cell>
          <cell r="AL88" t="str">
            <v>昼</v>
          </cell>
          <cell r="AM88">
            <v>82</v>
          </cell>
          <cell r="AN88" t="str">
            <v>舗装殻運搬工</v>
          </cell>
          <cell r="AR88" t="str">
            <v>t</v>
          </cell>
          <cell r="AS88" t="str">
            <v>3.000</v>
          </cell>
          <cell r="AT88">
            <v>2211</v>
          </cell>
          <cell r="AU88">
            <v>6633</v>
          </cell>
          <cell r="AV88" t="str">
            <v>0.003247</v>
          </cell>
          <cell r="AW88" t="str">
            <v>昼</v>
          </cell>
          <cell r="AX88">
            <v>82</v>
          </cell>
          <cell r="AY88" t="str">
            <v>舗装殻運搬工</v>
          </cell>
          <cell r="BC88" t="str">
            <v>t</v>
          </cell>
          <cell r="BD88" t="str">
            <v>3.000</v>
          </cell>
          <cell r="BE88">
            <v>1603</v>
          </cell>
          <cell r="BF88">
            <v>4809</v>
          </cell>
          <cell r="BG88" t="str">
            <v>0.002498</v>
          </cell>
          <cell r="BH88" t="str">
            <v>昼</v>
          </cell>
          <cell r="BI88">
            <v>82</v>
          </cell>
          <cell r="BJ88" t="str">
            <v>舗装殻運搬工</v>
          </cell>
          <cell r="BN88" t="str">
            <v>t</v>
          </cell>
          <cell r="BO88" t="str">
            <v>10.300</v>
          </cell>
          <cell r="BP88">
            <v>2039</v>
          </cell>
          <cell r="BQ88">
            <v>21001</v>
          </cell>
          <cell r="BR88" t="str">
            <v>0.003156</v>
          </cell>
          <cell r="BS88" t="str">
            <v>昼</v>
          </cell>
          <cell r="BT88">
            <v>82</v>
          </cell>
          <cell r="BU88" t="str">
            <v>舗装殻運搬工</v>
          </cell>
          <cell r="BY88" t="str">
            <v>t</v>
          </cell>
          <cell r="BZ88" t="str">
            <v>3.300</v>
          </cell>
          <cell r="CA88">
            <v>2751</v>
          </cell>
          <cell r="CB88">
            <v>9078</v>
          </cell>
          <cell r="CC88" t="str">
            <v>0.004090</v>
          </cell>
          <cell r="CD88" t="str">
            <v>昼</v>
          </cell>
          <cell r="CE88">
            <v>82</v>
          </cell>
          <cell r="CF88" t="str">
            <v>舗装殻運搬工</v>
          </cell>
          <cell r="CJ88" t="str">
            <v>t</v>
          </cell>
          <cell r="CK88" t="str">
            <v>3.300</v>
          </cell>
          <cell r="CL88">
            <v>3504</v>
          </cell>
          <cell r="CM88">
            <v>11563</v>
          </cell>
          <cell r="CN88" t="str">
            <v>0.004996</v>
          </cell>
          <cell r="CO88" t="str">
            <v>昼</v>
          </cell>
          <cell r="CP88">
            <v>82</v>
          </cell>
          <cell r="CQ88" t="str">
            <v>舗装殻運搬工</v>
          </cell>
          <cell r="CU88" t="str">
            <v>t</v>
          </cell>
          <cell r="CV88" t="str">
            <v>5.300</v>
          </cell>
          <cell r="CW88">
            <v>2622</v>
          </cell>
          <cell r="CX88">
            <v>13896</v>
          </cell>
          <cell r="CY88" t="str">
            <v>0.003592</v>
          </cell>
          <cell r="CZ88" t="str">
            <v>昼</v>
          </cell>
          <cell r="DA88">
            <v>82</v>
          </cell>
          <cell r="DB88" t="str">
            <v>舗装殻運搬工</v>
          </cell>
          <cell r="DF88" t="str">
            <v>t</v>
          </cell>
          <cell r="DG88" t="str">
            <v>5.300</v>
          </cell>
          <cell r="DH88">
            <v>2118</v>
          </cell>
          <cell r="DI88">
            <v>11225</v>
          </cell>
          <cell r="DJ88" t="str">
            <v>0.002834</v>
          </cell>
        </row>
        <row r="89">
          <cell r="F89">
            <v>83</v>
          </cell>
          <cell r="G89" t="str">
            <v>土砂運搬工</v>
          </cell>
          <cell r="K89" t="str">
            <v>m3</v>
          </cell>
          <cell r="L89" t="str">
            <v>10.0</v>
          </cell>
          <cell r="M89">
            <v>8089</v>
          </cell>
          <cell r="N89">
            <v>80890</v>
          </cell>
          <cell r="O89" t="str">
            <v>0.011739</v>
          </cell>
          <cell r="P89" t="str">
            <v>昼</v>
          </cell>
          <cell r="Q89">
            <v>83</v>
          </cell>
          <cell r="R89" t="str">
            <v>土砂運搬工</v>
          </cell>
          <cell r="V89" t="str">
            <v>m3</v>
          </cell>
          <cell r="W89" t="str">
            <v>10.0</v>
          </cell>
          <cell r="X89">
            <v>5674</v>
          </cell>
          <cell r="Y89">
            <v>56740</v>
          </cell>
          <cell r="Z89" t="str">
            <v>0.008832</v>
          </cell>
          <cell r="AA89" t="str">
            <v>昼</v>
          </cell>
          <cell r="AB89">
            <v>83</v>
          </cell>
          <cell r="AC89" t="str">
            <v>土砂運搬工</v>
          </cell>
          <cell r="AG89" t="str">
            <v>m3</v>
          </cell>
          <cell r="AH89" t="str">
            <v>10.0</v>
          </cell>
          <cell r="AI89">
            <v>7988</v>
          </cell>
          <cell r="AJ89">
            <v>79880</v>
          </cell>
          <cell r="AK89" t="str">
            <v>0.011933</v>
          </cell>
          <cell r="AL89" t="str">
            <v>昼</v>
          </cell>
          <cell r="AM89">
            <v>83</v>
          </cell>
          <cell r="AN89" t="str">
            <v>土砂運搬工</v>
          </cell>
          <cell r="AR89" t="str">
            <v>m3</v>
          </cell>
          <cell r="AS89" t="str">
            <v>10.0</v>
          </cell>
          <cell r="AT89">
            <v>5915</v>
          </cell>
          <cell r="AU89">
            <v>59150</v>
          </cell>
          <cell r="AV89" t="str">
            <v>0.008686</v>
          </cell>
          <cell r="AW89" t="str">
            <v>昼</v>
          </cell>
          <cell r="AX89">
            <v>83</v>
          </cell>
          <cell r="AY89" t="str">
            <v>土砂運搬工</v>
          </cell>
          <cell r="BC89" t="str">
            <v>m3</v>
          </cell>
          <cell r="BD89" t="str">
            <v>10.0</v>
          </cell>
          <cell r="BE89">
            <v>2823</v>
          </cell>
          <cell r="BF89">
            <v>28230</v>
          </cell>
          <cell r="BG89" t="str">
            <v>0.004398</v>
          </cell>
          <cell r="BH89" t="str">
            <v>昼</v>
          </cell>
          <cell r="BI89">
            <v>83</v>
          </cell>
          <cell r="BJ89" t="str">
            <v>土砂運搬工</v>
          </cell>
          <cell r="BN89" t="str">
            <v>m3</v>
          </cell>
          <cell r="BO89" t="str">
            <v>31.0</v>
          </cell>
          <cell r="BP89">
            <v>3946</v>
          </cell>
          <cell r="BQ89">
            <v>122326</v>
          </cell>
          <cell r="BR89" t="str">
            <v>0.006106</v>
          </cell>
          <cell r="BS89" t="str">
            <v>昼</v>
          </cell>
          <cell r="BT89">
            <v>83</v>
          </cell>
          <cell r="BU89" t="str">
            <v>土砂運搬工</v>
          </cell>
          <cell r="BY89" t="str">
            <v>m3</v>
          </cell>
          <cell r="BZ89" t="str">
            <v>21.0</v>
          </cell>
          <cell r="CA89">
            <v>3842</v>
          </cell>
          <cell r="CB89">
            <v>80682</v>
          </cell>
          <cell r="CC89" t="str">
            <v>0.005711</v>
          </cell>
          <cell r="CD89" t="str">
            <v>昼</v>
          </cell>
          <cell r="CE89">
            <v>83</v>
          </cell>
          <cell r="CF89" t="str">
            <v>土砂運搬工</v>
          </cell>
          <cell r="CJ89" t="str">
            <v>m3</v>
          </cell>
          <cell r="CK89" t="str">
            <v>4.0</v>
          </cell>
          <cell r="CL89">
            <v>6775</v>
          </cell>
          <cell r="CM89">
            <v>27100</v>
          </cell>
          <cell r="CN89" t="str">
            <v>0.009660</v>
          </cell>
          <cell r="CO89" t="str">
            <v>昼</v>
          </cell>
          <cell r="CP89">
            <v>83</v>
          </cell>
          <cell r="CQ89" t="str">
            <v>土砂運搬工</v>
          </cell>
          <cell r="CU89" t="str">
            <v>m3</v>
          </cell>
          <cell r="CV89" t="str">
            <v>21.0</v>
          </cell>
          <cell r="CW89">
            <v>7025</v>
          </cell>
          <cell r="CX89">
            <v>147525</v>
          </cell>
          <cell r="CY89" t="str">
            <v>0.009624</v>
          </cell>
          <cell r="CZ89" t="str">
            <v>昼</v>
          </cell>
          <cell r="DA89">
            <v>83</v>
          </cell>
          <cell r="DB89" t="str">
            <v>土砂運搬工</v>
          </cell>
          <cell r="DF89" t="str">
            <v>m3</v>
          </cell>
          <cell r="DG89" t="str">
            <v>21.0</v>
          </cell>
          <cell r="DH89">
            <v>11102</v>
          </cell>
          <cell r="DI89">
            <v>233142</v>
          </cell>
          <cell r="DJ89" t="str">
            <v>0.014855</v>
          </cell>
        </row>
        <row r="90">
          <cell r="F90">
            <v>84</v>
          </cell>
          <cell r="G90" t="str">
            <v>塩ビ廃材運搬処理工</v>
          </cell>
          <cell r="K90" t="str">
            <v>t</v>
          </cell>
          <cell r="L90" t="str">
            <v>1.000</v>
          </cell>
          <cell r="M90">
            <v>124699</v>
          </cell>
          <cell r="N90">
            <v>124699</v>
          </cell>
          <cell r="O90" t="str">
            <v>0.180960</v>
          </cell>
          <cell r="P90" t="str">
            <v>昼</v>
          </cell>
          <cell r="Q90">
            <v>84</v>
          </cell>
          <cell r="R90" t="str">
            <v>塩ビ廃材運搬処理工</v>
          </cell>
          <cell r="V90" t="str">
            <v>t</v>
          </cell>
          <cell r="W90" t="str">
            <v>1.000</v>
          </cell>
          <cell r="X90">
            <v>111718</v>
          </cell>
          <cell r="Y90">
            <v>111718</v>
          </cell>
          <cell r="Z90" t="str">
            <v>0.173889</v>
          </cell>
          <cell r="AA90" t="str">
            <v>昼</v>
          </cell>
          <cell r="AB90">
            <v>84</v>
          </cell>
          <cell r="AC90" t="str">
            <v>塩ビ廃材運搬処理工</v>
          </cell>
          <cell r="AG90" t="str">
            <v>t</v>
          </cell>
          <cell r="AH90" t="str">
            <v>1.000</v>
          </cell>
          <cell r="AI90">
            <v>140037</v>
          </cell>
          <cell r="AJ90">
            <v>140037</v>
          </cell>
          <cell r="AK90" t="str">
            <v>0.209195</v>
          </cell>
          <cell r="AL90" t="str">
            <v>昼</v>
          </cell>
          <cell r="AM90">
            <v>84</v>
          </cell>
          <cell r="AN90" t="str">
            <v>塩ビ廃材運搬処理工</v>
          </cell>
          <cell r="AR90" t="str">
            <v>t</v>
          </cell>
          <cell r="AS90" t="str">
            <v>1.000</v>
          </cell>
          <cell r="AT90">
            <v>104015</v>
          </cell>
          <cell r="AU90">
            <v>104015</v>
          </cell>
          <cell r="AV90" t="str">
            <v>0.152739</v>
          </cell>
          <cell r="AW90" t="str">
            <v>昼</v>
          </cell>
          <cell r="AX90">
            <v>84</v>
          </cell>
          <cell r="AY90" t="str">
            <v>塩ビ廃材運搬処理工</v>
          </cell>
          <cell r="BC90" t="str">
            <v>t</v>
          </cell>
          <cell r="BD90" t="str">
            <v>1.000</v>
          </cell>
          <cell r="BE90">
            <v>89397</v>
          </cell>
          <cell r="BF90">
            <v>89397</v>
          </cell>
          <cell r="BG90" t="str">
            <v>0.139257</v>
          </cell>
          <cell r="BH90" t="str">
            <v>昼</v>
          </cell>
          <cell r="BI90">
            <v>84</v>
          </cell>
          <cell r="BJ90" t="str">
            <v>塩ビ廃材運搬処理工</v>
          </cell>
          <cell r="BN90" t="str">
            <v>t</v>
          </cell>
          <cell r="BO90" t="str">
            <v>1.000</v>
          </cell>
          <cell r="BP90">
            <v>140878</v>
          </cell>
          <cell r="BQ90">
            <v>140878</v>
          </cell>
          <cell r="BR90" t="str">
            <v>0.217981</v>
          </cell>
          <cell r="BS90" t="str">
            <v>昼</v>
          </cell>
          <cell r="BT90">
            <v>84</v>
          </cell>
          <cell r="BU90" t="str">
            <v>塩ビ廃材運搬処理工</v>
          </cell>
          <cell r="BY90" t="str">
            <v>t</v>
          </cell>
          <cell r="BZ90" t="str">
            <v>1.000</v>
          </cell>
          <cell r="CA90">
            <v>158042</v>
          </cell>
          <cell r="CB90">
            <v>158042</v>
          </cell>
          <cell r="CC90" t="str">
            <v>0.234909</v>
          </cell>
          <cell r="CD90" t="str">
            <v>昼</v>
          </cell>
          <cell r="CE90">
            <v>84</v>
          </cell>
          <cell r="CF90" t="str">
            <v>塩ビ廃材運搬処理工</v>
          </cell>
          <cell r="CJ90" t="str">
            <v>t</v>
          </cell>
          <cell r="CK90" t="str">
            <v>1.000</v>
          </cell>
          <cell r="CL90">
            <v>201136</v>
          </cell>
          <cell r="CM90">
            <v>201136</v>
          </cell>
          <cell r="CN90" t="str">
            <v>0.286769</v>
          </cell>
          <cell r="CO90" t="str">
            <v>昼</v>
          </cell>
          <cell r="CP90">
            <v>84</v>
          </cell>
          <cell r="CQ90" t="str">
            <v>塩ビ廃材運搬処理工</v>
          </cell>
          <cell r="CU90" t="str">
            <v>t</v>
          </cell>
          <cell r="CV90" t="str">
            <v>1.000</v>
          </cell>
          <cell r="CW90">
            <v>181033</v>
          </cell>
          <cell r="CX90">
            <v>181033</v>
          </cell>
          <cell r="CY90" t="str">
            <v>0.247991</v>
          </cell>
          <cell r="CZ90" t="str">
            <v>昼</v>
          </cell>
          <cell r="DA90">
            <v>84</v>
          </cell>
          <cell r="DB90" t="str">
            <v>塩ビ廃材運搬処理工</v>
          </cell>
          <cell r="DF90" t="str">
            <v>t</v>
          </cell>
          <cell r="DG90" t="str">
            <v>1.000</v>
          </cell>
          <cell r="DH90">
            <v>172761</v>
          </cell>
          <cell r="DI90">
            <v>172761</v>
          </cell>
          <cell r="DJ90" t="str">
            <v>0.231150</v>
          </cell>
        </row>
        <row r="91">
          <cell r="F91">
            <v>85</v>
          </cell>
          <cell r="G91" t="str">
            <v>廃プラスチック運搬処理工</v>
          </cell>
          <cell r="K91" t="str">
            <v>t</v>
          </cell>
          <cell r="L91" t="str">
            <v>1.500</v>
          </cell>
          <cell r="M91">
            <v>124699</v>
          </cell>
          <cell r="N91">
            <v>187048</v>
          </cell>
          <cell r="O91" t="str">
            <v>0.180960</v>
          </cell>
          <cell r="P91" t="str">
            <v>昼</v>
          </cell>
          <cell r="Q91">
            <v>85</v>
          </cell>
          <cell r="R91" t="str">
            <v>廃プラスチック運搬処理工</v>
          </cell>
          <cell r="V91" t="str">
            <v>t</v>
          </cell>
          <cell r="W91" t="str">
            <v>1.200</v>
          </cell>
          <cell r="X91">
            <v>111718</v>
          </cell>
          <cell r="Y91">
            <v>134061</v>
          </cell>
          <cell r="Z91" t="str">
            <v>0.173889</v>
          </cell>
          <cell r="AA91" t="str">
            <v>昼</v>
          </cell>
          <cell r="AB91">
            <v>85</v>
          </cell>
          <cell r="AC91" t="str">
            <v>廃プラスチック運搬処理工</v>
          </cell>
          <cell r="AG91" t="str">
            <v>t</v>
          </cell>
          <cell r="AH91" t="str">
            <v>1.200</v>
          </cell>
          <cell r="AI91">
            <v>140037</v>
          </cell>
          <cell r="AJ91">
            <v>168044</v>
          </cell>
          <cell r="AK91" t="str">
            <v>0.209195</v>
          </cell>
          <cell r="AL91" t="str">
            <v>昼</v>
          </cell>
          <cell r="AM91">
            <v>85</v>
          </cell>
          <cell r="AN91" t="str">
            <v>廃プラスチック運搬処理工</v>
          </cell>
          <cell r="AR91" t="str">
            <v>t</v>
          </cell>
          <cell r="AS91" t="str">
            <v>1.100</v>
          </cell>
          <cell r="AT91">
            <v>104015</v>
          </cell>
          <cell r="AU91">
            <v>114416</v>
          </cell>
          <cell r="AV91" t="str">
            <v>0.152739</v>
          </cell>
          <cell r="AW91" t="str">
            <v>昼</v>
          </cell>
          <cell r="AX91">
            <v>85</v>
          </cell>
          <cell r="AY91" t="str">
            <v>廃プラスチック運搬処理工</v>
          </cell>
          <cell r="BC91" t="str">
            <v>t</v>
          </cell>
          <cell r="BD91" t="str">
            <v>1.100</v>
          </cell>
          <cell r="BE91">
            <v>89397</v>
          </cell>
          <cell r="BF91">
            <v>98336</v>
          </cell>
          <cell r="BG91" t="str">
            <v>0.139257</v>
          </cell>
          <cell r="BH91" t="str">
            <v>昼</v>
          </cell>
          <cell r="BI91">
            <v>85</v>
          </cell>
          <cell r="BJ91" t="str">
            <v>廃プラスチック運搬処理工</v>
          </cell>
          <cell r="BN91" t="str">
            <v>t</v>
          </cell>
          <cell r="BO91" t="str">
            <v>1.200</v>
          </cell>
          <cell r="BP91">
            <v>122568</v>
          </cell>
          <cell r="BQ91">
            <v>147081</v>
          </cell>
          <cell r="BR91" t="str">
            <v>0.189650</v>
          </cell>
          <cell r="BS91" t="str">
            <v>昼</v>
          </cell>
          <cell r="BT91">
            <v>85</v>
          </cell>
          <cell r="BU91" t="str">
            <v>廃プラスチック運搬処理工</v>
          </cell>
          <cell r="BY91" t="str">
            <v>t</v>
          </cell>
          <cell r="BZ91" t="str">
            <v>1.100</v>
          </cell>
          <cell r="CA91">
            <v>137103</v>
          </cell>
          <cell r="CB91">
            <v>150813</v>
          </cell>
          <cell r="CC91" t="str">
            <v>0.203787</v>
          </cell>
          <cell r="CD91" t="str">
            <v>昼</v>
          </cell>
          <cell r="CE91">
            <v>85</v>
          </cell>
          <cell r="CF91" t="str">
            <v>廃プラスチック運搬処理工</v>
          </cell>
          <cell r="CJ91" t="str">
            <v>t</v>
          </cell>
          <cell r="CK91" t="str">
            <v>1.100</v>
          </cell>
          <cell r="CL91">
            <v>174521</v>
          </cell>
          <cell r="CM91">
            <v>191973</v>
          </cell>
          <cell r="CN91" t="str">
            <v>0.248823</v>
          </cell>
          <cell r="CO91" t="str">
            <v>昼</v>
          </cell>
          <cell r="CP91">
            <v>85</v>
          </cell>
          <cell r="CQ91" t="str">
            <v>廃プラスチック運搬処理工</v>
          </cell>
          <cell r="CU91" t="str">
            <v>t</v>
          </cell>
          <cell r="CV91" t="str">
            <v>1.200</v>
          </cell>
          <cell r="CW91">
            <v>181033</v>
          </cell>
          <cell r="CX91">
            <v>217239</v>
          </cell>
          <cell r="CY91" t="str">
            <v>0.247991</v>
          </cell>
          <cell r="CZ91" t="str">
            <v>昼</v>
          </cell>
          <cell r="DA91">
            <v>85</v>
          </cell>
          <cell r="DB91" t="str">
            <v>廃プラスチック運搬処理工</v>
          </cell>
          <cell r="DF91" t="str">
            <v>t</v>
          </cell>
          <cell r="DG91" t="str">
            <v>1.100</v>
          </cell>
          <cell r="DH91">
            <v>172761</v>
          </cell>
          <cell r="DI91">
            <v>190037</v>
          </cell>
          <cell r="DJ91" t="str">
            <v>0.231150</v>
          </cell>
        </row>
        <row r="92">
          <cell r="F92">
            <v>86</v>
          </cell>
          <cell r="G92" t="str">
            <v>濁水運搬処理工</v>
          </cell>
          <cell r="K92" t="str">
            <v>t</v>
          </cell>
          <cell r="L92" t="str">
            <v>0.020</v>
          </cell>
          <cell r="M92">
            <v>96799</v>
          </cell>
          <cell r="N92">
            <v>1935</v>
          </cell>
          <cell r="O92" t="str">
            <v>0.140473</v>
          </cell>
          <cell r="P92" t="str">
            <v>昼</v>
          </cell>
          <cell r="Q92">
            <v>86</v>
          </cell>
          <cell r="R92" t="str">
            <v>濁水運搬処理工</v>
          </cell>
          <cell r="V92" t="str">
            <v>t</v>
          </cell>
          <cell r="W92" t="str">
            <v>0.020</v>
          </cell>
          <cell r="X92">
            <v>67740</v>
          </cell>
          <cell r="Y92">
            <v>1354</v>
          </cell>
          <cell r="Z92" t="str">
            <v>0.105437</v>
          </cell>
          <cell r="AA92" t="str">
            <v>昼</v>
          </cell>
          <cell r="AB92">
            <v>86</v>
          </cell>
          <cell r="AC92" t="str">
            <v>濁水運搬処理工</v>
          </cell>
          <cell r="AG92" t="str">
            <v>t</v>
          </cell>
          <cell r="AH92" t="str">
            <v>0.020</v>
          </cell>
          <cell r="AI92">
            <v>74537</v>
          </cell>
          <cell r="AJ92">
            <v>1490</v>
          </cell>
          <cell r="AK92" t="str">
            <v>0.111348</v>
          </cell>
          <cell r="AL92" t="str">
            <v>昼</v>
          </cell>
          <cell r="AM92">
            <v>86</v>
          </cell>
          <cell r="AN92" t="str">
            <v>濁水運搬処理工</v>
          </cell>
          <cell r="AR92" t="str">
            <v>t</v>
          </cell>
          <cell r="AS92" t="str">
            <v>0.020</v>
          </cell>
          <cell r="AT92">
            <v>90440</v>
          </cell>
          <cell r="AU92">
            <v>1808</v>
          </cell>
          <cell r="AV92" t="str">
            <v>0.132805</v>
          </cell>
          <cell r="AW92" t="str">
            <v>昼</v>
          </cell>
          <cell r="AX92">
            <v>86</v>
          </cell>
          <cell r="AY92" t="str">
            <v>濁水運搬処理工</v>
          </cell>
          <cell r="BC92" t="str">
            <v>t</v>
          </cell>
          <cell r="BD92" t="str">
            <v>0.020</v>
          </cell>
          <cell r="BE92">
            <v>97838</v>
          </cell>
          <cell r="BF92">
            <v>1956</v>
          </cell>
          <cell r="BG92" t="str">
            <v>0.152406</v>
          </cell>
          <cell r="BH92" t="str">
            <v>昼</v>
          </cell>
          <cell r="BI92">
            <v>86</v>
          </cell>
          <cell r="BJ92" t="str">
            <v>濁水運搬処理工</v>
          </cell>
          <cell r="BN92" t="str">
            <v>t</v>
          </cell>
          <cell r="BO92" t="str">
            <v>0.020</v>
          </cell>
          <cell r="BP92">
            <v>65213</v>
          </cell>
          <cell r="BQ92">
            <v>1304</v>
          </cell>
          <cell r="BR92" t="str">
            <v>0.100905</v>
          </cell>
          <cell r="BS92" t="str">
            <v>昼</v>
          </cell>
          <cell r="BT92">
            <v>86</v>
          </cell>
          <cell r="BU92" t="str">
            <v>濁水運搬処理工</v>
          </cell>
          <cell r="BY92" t="str">
            <v>t</v>
          </cell>
          <cell r="BZ92" t="str">
            <v>0.020</v>
          </cell>
          <cell r="CA92">
            <v>81267</v>
          </cell>
          <cell r="CB92">
            <v>1625</v>
          </cell>
          <cell r="CC92" t="str">
            <v>0.120793</v>
          </cell>
          <cell r="CD92" t="str">
            <v>昼</v>
          </cell>
          <cell r="CE92">
            <v>86</v>
          </cell>
          <cell r="CF92" t="str">
            <v>濁水運搬処理工</v>
          </cell>
          <cell r="CJ92" t="str">
            <v>t</v>
          </cell>
          <cell r="CK92" t="str">
            <v>0.020</v>
          </cell>
          <cell r="CL92">
            <v>103412</v>
          </cell>
          <cell r="CM92">
            <v>2068</v>
          </cell>
          <cell r="CN92" t="str">
            <v>0.147440</v>
          </cell>
          <cell r="CO92" t="str">
            <v>昼</v>
          </cell>
          <cell r="CP92">
            <v>86</v>
          </cell>
          <cell r="CQ92" t="str">
            <v>濁水運搬処理工</v>
          </cell>
          <cell r="CU92" t="str">
            <v>t</v>
          </cell>
          <cell r="CV92" t="str">
            <v>0.020</v>
          </cell>
          <cell r="CW92">
            <v>107255</v>
          </cell>
          <cell r="CX92">
            <v>2145</v>
          </cell>
          <cell r="CY92" t="str">
            <v>0.146925</v>
          </cell>
          <cell r="CZ92" t="str">
            <v>昼</v>
          </cell>
          <cell r="DA92">
            <v>86</v>
          </cell>
          <cell r="DB92" t="str">
            <v>濁水運搬処理工</v>
          </cell>
          <cell r="DF92" t="str">
            <v>t</v>
          </cell>
          <cell r="DG92" t="str">
            <v>0.020</v>
          </cell>
          <cell r="DH92">
            <v>128858</v>
          </cell>
          <cell r="DI92">
            <v>2577</v>
          </cell>
          <cell r="DJ92" t="str">
            <v>0.172409</v>
          </cell>
        </row>
        <row r="93">
          <cell r="F93">
            <v>87</v>
          </cell>
          <cell r="G93" t="str">
            <v>下水道汚泥等運搬工（４ｔ）</v>
          </cell>
          <cell r="K93" t="str">
            <v>回</v>
          </cell>
          <cell r="L93" t="str">
            <v>32</v>
          </cell>
          <cell r="M93">
            <v>16899</v>
          </cell>
          <cell r="N93">
            <v>540768</v>
          </cell>
          <cell r="O93" t="str">
            <v>0.024524</v>
          </cell>
          <cell r="P93" t="str">
            <v>昼</v>
          </cell>
          <cell r="Q93">
            <v>87</v>
          </cell>
          <cell r="R93" t="str">
            <v>下水道汚泥等運搬工（４ｔ）</v>
          </cell>
          <cell r="V93" t="str">
            <v>回</v>
          </cell>
          <cell r="W93" t="str">
            <v>22</v>
          </cell>
          <cell r="X93">
            <v>13122</v>
          </cell>
          <cell r="Y93">
            <v>288684</v>
          </cell>
          <cell r="Z93" t="str">
            <v>0.020425</v>
          </cell>
          <cell r="AA93" t="str">
            <v>昼</v>
          </cell>
          <cell r="AB93">
            <v>87</v>
          </cell>
          <cell r="AC93" t="str">
            <v>下水道汚泥等運搬工（４ｔ）</v>
          </cell>
          <cell r="AG93" t="str">
            <v>回</v>
          </cell>
          <cell r="AH93" t="str">
            <v>17</v>
          </cell>
          <cell r="AI93">
            <v>17589</v>
          </cell>
          <cell r="AJ93">
            <v>299013</v>
          </cell>
          <cell r="AK93" t="str">
            <v>0.026276</v>
          </cell>
          <cell r="AL93" t="str">
            <v>昼</v>
          </cell>
          <cell r="AM93">
            <v>87</v>
          </cell>
          <cell r="AN93" t="str">
            <v>下水道汚泥等運搬工（４ｔ）</v>
          </cell>
          <cell r="AR93" t="str">
            <v>回</v>
          </cell>
          <cell r="AS93" t="str">
            <v>21</v>
          </cell>
          <cell r="AT93">
            <v>13484</v>
          </cell>
          <cell r="AU93">
            <v>283164</v>
          </cell>
          <cell r="AV93" t="str">
            <v>0.019801</v>
          </cell>
          <cell r="AW93" t="str">
            <v>昼</v>
          </cell>
          <cell r="AX93">
            <v>87</v>
          </cell>
          <cell r="AY93" t="str">
            <v>下水道汚泥等運搬工（４ｔ）</v>
          </cell>
          <cell r="BC93" t="str">
            <v>回</v>
          </cell>
          <cell r="BD93" t="str">
            <v>16</v>
          </cell>
          <cell r="BE93">
            <v>5961</v>
          </cell>
          <cell r="BF93">
            <v>95376</v>
          </cell>
          <cell r="BG93" t="str">
            <v>0.009287</v>
          </cell>
          <cell r="BH93" t="str">
            <v>昼</v>
          </cell>
          <cell r="BI93">
            <v>87</v>
          </cell>
          <cell r="BJ93" t="str">
            <v>下水道汚泥等運搬工（４ｔ）</v>
          </cell>
          <cell r="BN93" t="str">
            <v>回</v>
          </cell>
          <cell r="BO93" t="str">
            <v>23</v>
          </cell>
          <cell r="BP93">
            <v>19647</v>
          </cell>
          <cell r="BQ93">
            <v>451881</v>
          </cell>
          <cell r="BR93" t="str">
            <v>0.030401</v>
          </cell>
          <cell r="BS93" t="str">
            <v>昼</v>
          </cell>
          <cell r="BT93">
            <v>87</v>
          </cell>
          <cell r="BU93" t="str">
            <v>下水道汚泥等運搬工（４ｔ）</v>
          </cell>
          <cell r="BY93" t="str">
            <v>回</v>
          </cell>
          <cell r="BZ93" t="str">
            <v>13</v>
          </cell>
          <cell r="CA93">
            <v>23986</v>
          </cell>
          <cell r="CB93">
            <v>311818</v>
          </cell>
          <cell r="CC93" t="str">
            <v>0.035653</v>
          </cell>
          <cell r="CD93" t="str">
            <v>昼</v>
          </cell>
          <cell r="CE93">
            <v>87</v>
          </cell>
          <cell r="CF93" t="str">
            <v>下水道汚泥等運搬工（４ｔ）</v>
          </cell>
          <cell r="CJ93" t="str">
            <v>回</v>
          </cell>
          <cell r="CK93" t="str">
            <v>10</v>
          </cell>
          <cell r="CL93">
            <v>29459</v>
          </cell>
          <cell r="CM93">
            <v>294590</v>
          </cell>
          <cell r="CN93" t="str">
            <v>0.042001</v>
          </cell>
          <cell r="CO93" t="str">
            <v>昼</v>
          </cell>
          <cell r="CP93">
            <v>87</v>
          </cell>
          <cell r="CQ93" t="str">
            <v>下水道汚泥等運搬工（４ｔ）</v>
          </cell>
          <cell r="CU93" t="str">
            <v>回</v>
          </cell>
          <cell r="CV93" t="str">
            <v>13</v>
          </cell>
          <cell r="CW93">
            <v>25267</v>
          </cell>
          <cell r="CX93">
            <v>328471</v>
          </cell>
          <cell r="CY93" t="str">
            <v>0.034613</v>
          </cell>
          <cell r="CZ93" t="str">
            <v>昼</v>
          </cell>
          <cell r="DA93">
            <v>87</v>
          </cell>
          <cell r="DB93" t="str">
            <v>下水道汚泥等運搬工（４ｔ）</v>
          </cell>
          <cell r="DF93" t="str">
            <v>回</v>
          </cell>
          <cell r="DG93" t="str">
            <v>13</v>
          </cell>
          <cell r="DH93">
            <v>24956</v>
          </cell>
          <cell r="DI93">
            <v>324428</v>
          </cell>
          <cell r="DJ93" t="str">
            <v>0.033391</v>
          </cell>
        </row>
        <row r="94">
          <cell r="F94">
            <v>88</v>
          </cell>
          <cell r="G94" t="str">
            <v>下水道汚泥等運搬工（８ｔ）</v>
          </cell>
          <cell r="K94" t="str">
            <v>回</v>
          </cell>
          <cell r="L94" t="str">
            <v>12</v>
          </cell>
          <cell r="M94">
            <v>29599</v>
          </cell>
          <cell r="N94">
            <v>355188</v>
          </cell>
          <cell r="O94" t="str">
            <v>0.042954</v>
          </cell>
          <cell r="P94" t="str">
            <v>昼</v>
          </cell>
          <cell r="Q94">
            <v>88</v>
          </cell>
          <cell r="R94" t="str">
            <v>下水道汚泥等運搬工（８ｔ）</v>
          </cell>
          <cell r="V94" t="str">
            <v>回</v>
          </cell>
          <cell r="W94" t="str">
            <v>7</v>
          </cell>
          <cell r="X94">
            <v>23052</v>
          </cell>
          <cell r="Y94">
            <v>161364</v>
          </cell>
          <cell r="Z94" t="str">
            <v>0.035881</v>
          </cell>
          <cell r="AA94" t="str">
            <v>昼</v>
          </cell>
          <cell r="AB94">
            <v>88</v>
          </cell>
          <cell r="AC94" t="str">
            <v>下水道汚泥等運搬工（８ｔ）</v>
          </cell>
          <cell r="AG94" t="str">
            <v>回</v>
          </cell>
          <cell r="AH94" t="str">
            <v>5</v>
          </cell>
          <cell r="AI94">
            <v>30903</v>
          </cell>
          <cell r="AJ94">
            <v>154515</v>
          </cell>
          <cell r="AK94" t="str">
            <v>0.046165</v>
          </cell>
          <cell r="AL94" t="str">
            <v>昼</v>
          </cell>
          <cell r="AM94">
            <v>88</v>
          </cell>
          <cell r="AN94" t="str">
            <v>下水道汚泥等運搬工（８ｔ）</v>
          </cell>
          <cell r="AR94" t="str">
            <v>回</v>
          </cell>
          <cell r="AS94" t="str">
            <v>5</v>
          </cell>
          <cell r="AT94">
            <v>23733</v>
          </cell>
          <cell r="AU94">
            <v>118665</v>
          </cell>
          <cell r="AV94" t="str">
            <v>0.034851</v>
          </cell>
          <cell r="AW94" t="str">
            <v>昼</v>
          </cell>
          <cell r="AX94">
            <v>88</v>
          </cell>
          <cell r="AY94" t="str">
            <v>下水道汚泥等運搬工（８ｔ）</v>
          </cell>
          <cell r="BC94" t="str">
            <v>回</v>
          </cell>
          <cell r="BD94" t="str">
            <v>5</v>
          </cell>
          <cell r="BE94">
            <v>10435</v>
          </cell>
          <cell r="BF94">
            <v>52175</v>
          </cell>
          <cell r="BG94" t="str">
            <v>0.016256</v>
          </cell>
          <cell r="BH94" t="str">
            <v>昼</v>
          </cell>
          <cell r="BI94">
            <v>88</v>
          </cell>
          <cell r="BJ94" t="str">
            <v>下水道汚泥等運搬工（８ｔ）</v>
          </cell>
          <cell r="BN94" t="str">
            <v>回</v>
          </cell>
          <cell r="BO94" t="str">
            <v>5</v>
          </cell>
          <cell r="BP94">
            <v>34445</v>
          </cell>
          <cell r="BQ94">
            <v>172225</v>
          </cell>
          <cell r="BR94" t="str">
            <v>0.053298</v>
          </cell>
          <cell r="BS94" t="str">
            <v>昼</v>
          </cell>
          <cell r="BT94">
            <v>88</v>
          </cell>
          <cell r="BU94" t="str">
            <v>下水道汚泥等運搬工（８ｔ）</v>
          </cell>
          <cell r="BY94" t="str">
            <v>回</v>
          </cell>
          <cell r="BZ94" t="str">
            <v>2</v>
          </cell>
          <cell r="CA94">
            <v>42037</v>
          </cell>
          <cell r="CB94">
            <v>84074</v>
          </cell>
          <cell r="CC94" t="str">
            <v>0.062483</v>
          </cell>
          <cell r="CD94" t="str">
            <v>昼</v>
          </cell>
          <cell r="CE94">
            <v>88</v>
          </cell>
          <cell r="CF94" t="str">
            <v>下水道汚泥等運搬工（８ｔ）</v>
          </cell>
          <cell r="CJ94" t="str">
            <v>回</v>
          </cell>
          <cell r="CK94" t="str">
            <v>1</v>
          </cell>
          <cell r="CL94">
            <v>51604</v>
          </cell>
          <cell r="CM94">
            <v>51604</v>
          </cell>
          <cell r="CN94" t="str">
            <v>0.073575</v>
          </cell>
          <cell r="CO94" t="str">
            <v>昼</v>
          </cell>
          <cell r="CP94">
            <v>88</v>
          </cell>
          <cell r="CQ94" t="str">
            <v>下水道汚泥等運搬工（８ｔ）</v>
          </cell>
          <cell r="CU94" t="str">
            <v>回</v>
          </cell>
          <cell r="CV94" t="str">
            <v>3</v>
          </cell>
          <cell r="CW94">
            <v>44351</v>
          </cell>
          <cell r="CX94">
            <v>133053</v>
          </cell>
          <cell r="CY94" t="str">
            <v>0.060756</v>
          </cell>
          <cell r="CZ94" t="str">
            <v>昼</v>
          </cell>
          <cell r="DA94">
            <v>88</v>
          </cell>
          <cell r="DB94" t="str">
            <v>下水道汚泥等運搬工（８ｔ）</v>
          </cell>
          <cell r="DF94" t="str">
            <v>回</v>
          </cell>
          <cell r="DG94" t="str">
            <v>2</v>
          </cell>
          <cell r="DH94">
            <v>43801</v>
          </cell>
          <cell r="DI94">
            <v>87602</v>
          </cell>
          <cell r="DJ94" t="str">
            <v>0.058605</v>
          </cell>
        </row>
        <row r="95">
          <cell r="F95">
            <v>89</v>
          </cell>
          <cell r="G95" t="str">
            <v>コンクリートくず等運搬工</v>
          </cell>
          <cell r="K95" t="str">
            <v>回</v>
          </cell>
          <cell r="L95" t="str">
            <v>1</v>
          </cell>
          <cell r="M95">
            <v>6889</v>
          </cell>
          <cell r="N95">
            <v>6889</v>
          </cell>
          <cell r="O95" t="str">
            <v>0.009998</v>
          </cell>
          <cell r="P95" t="str">
            <v>昼</v>
          </cell>
          <cell r="Q95">
            <v>89</v>
          </cell>
          <cell r="R95" t="str">
            <v>コンクリートくず等運搬工</v>
          </cell>
          <cell r="V95" t="str">
            <v>回</v>
          </cell>
          <cell r="W95" t="str">
            <v>1</v>
          </cell>
          <cell r="X95">
            <v>4947</v>
          </cell>
          <cell r="Y95">
            <v>4947</v>
          </cell>
          <cell r="Z95" t="str">
            <v>0.007700</v>
          </cell>
          <cell r="AA95" t="str">
            <v>昼</v>
          </cell>
          <cell r="AB95">
            <v>89</v>
          </cell>
          <cell r="AC95" t="str">
            <v>コンクリートくず等運搬工</v>
          </cell>
          <cell r="AG95" t="str">
            <v>回</v>
          </cell>
          <cell r="AH95" t="str">
            <v>1</v>
          </cell>
          <cell r="AI95">
            <v>5393</v>
          </cell>
          <cell r="AJ95">
            <v>5393</v>
          </cell>
          <cell r="AK95" t="str">
            <v>0.008057</v>
          </cell>
          <cell r="AL95" t="str">
            <v>昼</v>
          </cell>
          <cell r="AM95">
            <v>89</v>
          </cell>
          <cell r="AN95" t="str">
            <v>コンクリートくず等運搬工</v>
          </cell>
          <cell r="AR95" t="str">
            <v>回</v>
          </cell>
          <cell r="AS95" t="str">
            <v>1</v>
          </cell>
          <cell r="AT95">
            <v>6436</v>
          </cell>
          <cell r="AU95">
            <v>6436</v>
          </cell>
          <cell r="AV95" t="str">
            <v>0.009452</v>
          </cell>
          <cell r="AW95" t="str">
            <v>昼</v>
          </cell>
          <cell r="AX95">
            <v>89</v>
          </cell>
          <cell r="AY95" t="str">
            <v>コンクリートくず等運搬工</v>
          </cell>
          <cell r="BC95" t="str">
            <v>回</v>
          </cell>
          <cell r="BD95" t="str">
            <v>1</v>
          </cell>
          <cell r="BE95">
            <v>6637</v>
          </cell>
          <cell r="BF95">
            <v>6637</v>
          </cell>
          <cell r="BG95" t="str">
            <v>0.010339</v>
          </cell>
          <cell r="BH95" t="str">
            <v>昼</v>
          </cell>
          <cell r="BI95">
            <v>89</v>
          </cell>
          <cell r="BJ95" t="str">
            <v>コンクリートくず等運搬工</v>
          </cell>
          <cell r="BN95" t="str">
            <v>回</v>
          </cell>
          <cell r="BO95" t="str">
            <v>1</v>
          </cell>
          <cell r="BP95">
            <v>5125</v>
          </cell>
          <cell r="BQ95">
            <v>5125</v>
          </cell>
          <cell r="BR95" t="str">
            <v>0.007930</v>
          </cell>
          <cell r="BS95" t="str">
            <v>昼</v>
          </cell>
          <cell r="BT95">
            <v>89</v>
          </cell>
          <cell r="BU95" t="str">
            <v>コンクリートくず等運搬工</v>
          </cell>
          <cell r="BY95" t="str">
            <v>回</v>
          </cell>
          <cell r="BZ95" t="str">
            <v>1</v>
          </cell>
          <cell r="CA95">
            <v>6040</v>
          </cell>
          <cell r="CB95">
            <v>6040</v>
          </cell>
          <cell r="CC95" t="str">
            <v>0.008979</v>
          </cell>
          <cell r="CD95" t="str">
            <v>昼</v>
          </cell>
          <cell r="CE95">
            <v>89</v>
          </cell>
          <cell r="CF95" t="str">
            <v>コンクリートくず等運搬工</v>
          </cell>
          <cell r="CJ95" t="str">
            <v>回</v>
          </cell>
          <cell r="CK95" t="str">
            <v>1</v>
          </cell>
          <cell r="CL95">
            <v>8258</v>
          </cell>
          <cell r="CM95">
            <v>8258</v>
          </cell>
          <cell r="CN95" t="str">
            <v>0.011774</v>
          </cell>
          <cell r="CO95" t="str">
            <v>昼</v>
          </cell>
          <cell r="CP95">
            <v>89</v>
          </cell>
          <cell r="CQ95" t="str">
            <v>コンクリートくず等運搬工</v>
          </cell>
          <cell r="CU95" t="str">
            <v>回</v>
          </cell>
          <cell r="CV95" t="str">
            <v>1</v>
          </cell>
          <cell r="CW95">
            <v>7377</v>
          </cell>
          <cell r="CX95">
            <v>7377</v>
          </cell>
          <cell r="CY95" t="str">
            <v>0.010106</v>
          </cell>
          <cell r="CZ95" t="str">
            <v>昼</v>
          </cell>
          <cell r="DA95">
            <v>89</v>
          </cell>
          <cell r="DB95" t="str">
            <v>コンクリートくず等運搬工</v>
          </cell>
          <cell r="DF95" t="str">
            <v>回</v>
          </cell>
          <cell r="DG95" t="str">
            <v>1</v>
          </cell>
          <cell r="DH95">
            <v>9370</v>
          </cell>
          <cell r="DI95">
            <v>9370</v>
          </cell>
          <cell r="DJ95" t="str">
            <v>0.012538</v>
          </cell>
        </row>
        <row r="96">
          <cell r="F96">
            <v>90</v>
          </cell>
          <cell r="G96" t="str">
            <v>きょう雑物収集運搬工</v>
          </cell>
          <cell r="K96" t="str">
            <v>m3</v>
          </cell>
          <cell r="L96" t="str">
            <v>5.0</v>
          </cell>
          <cell r="M96">
            <v>9269</v>
          </cell>
          <cell r="N96">
            <v>46345</v>
          </cell>
          <cell r="O96" t="str">
            <v>0.013452</v>
          </cell>
          <cell r="P96" t="str">
            <v>昼</v>
          </cell>
          <cell r="Q96">
            <v>90</v>
          </cell>
          <cell r="R96" t="str">
            <v>きょう雑物収集運搬工</v>
          </cell>
          <cell r="V96" t="str">
            <v>m3</v>
          </cell>
          <cell r="W96" t="str">
            <v>10.0</v>
          </cell>
          <cell r="X96">
            <v>8307</v>
          </cell>
          <cell r="Y96">
            <v>83070</v>
          </cell>
          <cell r="Z96" t="str">
            <v>0.012931</v>
          </cell>
          <cell r="AA96" t="str">
            <v>昼</v>
          </cell>
          <cell r="AB96">
            <v>90</v>
          </cell>
          <cell r="AC96" t="str">
            <v>きょう雑物収集運搬工</v>
          </cell>
          <cell r="AG96" t="str">
            <v>m3</v>
          </cell>
          <cell r="AH96" t="str">
            <v>5.0</v>
          </cell>
          <cell r="AI96">
            <v>8784</v>
          </cell>
          <cell r="AJ96">
            <v>43920</v>
          </cell>
          <cell r="AK96" t="str">
            <v>0.013123</v>
          </cell>
          <cell r="AL96" t="str">
            <v>昼</v>
          </cell>
          <cell r="AM96">
            <v>90</v>
          </cell>
          <cell r="AN96" t="str">
            <v>きょう雑物収集運搬工</v>
          </cell>
          <cell r="AR96" t="str">
            <v>m3</v>
          </cell>
          <cell r="AS96" t="str">
            <v>10.0</v>
          </cell>
          <cell r="AT96">
            <v>8899</v>
          </cell>
          <cell r="AU96">
            <v>88990</v>
          </cell>
          <cell r="AV96" t="str">
            <v>0.013069</v>
          </cell>
          <cell r="AW96" t="str">
            <v>昼</v>
          </cell>
          <cell r="AX96">
            <v>90</v>
          </cell>
          <cell r="AY96" t="str">
            <v>きょう雑物収集運搬工</v>
          </cell>
          <cell r="BC96" t="str">
            <v>m3</v>
          </cell>
          <cell r="BD96" t="str">
            <v>3.0</v>
          </cell>
          <cell r="BE96">
            <v>7980</v>
          </cell>
          <cell r="BF96">
            <v>23940</v>
          </cell>
          <cell r="BG96" t="str">
            <v>0.012431</v>
          </cell>
          <cell r="BH96" t="str">
            <v>昼</v>
          </cell>
          <cell r="BI96">
            <v>90</v>
          </cell>
          <cell r="BJ96" t="str">
            <v>きょう雑物収集運搬工</v>
          </cell>
          <cell r="BN96" t="str">
            <v>m3</v>
          </cell>
          <cell r="BO96" t="str">
            <v>10.0</v>
          </cell>
          <cell r="BP96">
            <v>7423</v>
          </cell>
          <cell r="BQ96">
            <v>74230</v>
          </cell>
          <cell r="BR96" t="str">
            <v>0.011487</v>
          </cell>
          <cell r="BS96" t="str">
            <v>昼</v>
          </cell>
          <cell r="BT96">
            <v>90</v>
          </cell>
          <cell r="BU96" t="str">
            <v>きょう雑物収集運搬工</v>
          </cell>
          <cell r="BY96" t="str">
            <v>m3</v>
          </cell>
          <cell r="BZ96" t="str">
            <v>5.0</v>
          </cell>
          <cell r="CA96">
            <v>7123</v>
          </cell>
          <cell r="CB96">
            <v>35615</v>
          </cell>
          <cell r="CC96" t="str">
            <v>0.010588</v>
          </cell>
          <cell r="CD96" t="str">
            <v>昼</v>
          </cell>
          <cell r="CE96">
            <v>90</v>
          </cell>
          <cell r="CF96" t="str">
            <v>きょう雑物収集運搬工</v>
          </cell>
          <cell r="CJ96" t="str">
            <v>m3</v>
          </cell>
          <cell r="CK96" t="str">
            <v>2.0</v>
          </cell>
          <cell r="CL96">
            <v>9528</v>
          </cell>
          <cell r="CM96">
            <v>19056</v>
          </cell>
          <cell r="CN96" t="str">
            <v>0.013585</v>
          </cell>
          <cell r="CO96" t="str">
            <v>昼</v>
          </cell>
          <cell r="CP96">
            <v>90</v>
          </cell>
          <cell r="CQ96" t="str">
            <v>きょう雑物収集運搬工</v>
          </cell>
          <cell r="CU96" t="str">
            <v>m3</v>
          </cell>
          <cell r="CV96" t="str">
            <v>7.0</v>
          </cell>
          <cell r="CW96">
            <v>9882</v>
          </cell>
          <cell r="CX96">
            <v>69174</v>
          </cell>
          <cell r="CY96" t="str">
            <v>0.013538</v>
          </cell>
          <cell r="CZ96" t="str">
            <v>昼</v>
          </cell>
          <cell r="DA96">
            <v>90</v>
          </cell>
          <cell r="DB96" t="str">
            <v>きょう雑物収集運搬工</v>
          </cell>
          <cell r="DF96" t="str">
            <v>m3</v>
          </cell>
          <cell r="DG96" t="str">
            <v>5.0</v>
          </cell>
          <cell r="DH96">
            <v>10074</v>
          </cell>
          <cell r="DI96">
            <v>50370</v>
          </cell>
          <cell r="DJ96" t="str">
            <v>0.013479</v>
          </cell>
        </row>
        <row r="97">
          <cell r="F97">
            <v>91</v>
          </cell>
          <cell r="G97" t="str">
            <v>伐採物運搬工</v>
          </cell>
          <cell r="K97" t="str">
            <v>回</v>
          </cell>
          <cell r="L97" t="str">
            <v>1</v>
          </cell>
          <cell r="M97">
            <v>13199</v>
          </cell>
          <cell r="N97">
            <v>13199</v>
          </cell>
          <cell r="O97" t="str">
            <v>0.019155</v>
          </cell>
          <cell r="P97" t="str">
            <v>昼</v>
          </cell>
          <cell r="Q97">
            <v>91</v>
          </cell>
          <cell r="R97" t="str">
            <v>伐採物運搬工</v>
          </cell>
          <cell r="V97" t="str">
            <v>回</v>
          </cell>
          <cell r="W97" t="str">
            <v>1</v>
          </cell>
          <cell r="X97">
            <v>8032</v>
          </cell>
          <cell r="Y97">
            <v>8032</v>
          </cell>
          <cell r="Z97" t="str">
            <v>0.012503</v>
          </cell>
          <cell r="AA97" t="str">
            <v>昼</v>
          </cell>
          <cell r="AB97">
            <v>91</v>
          </cell>
          <cell r="AC97" t="str">
            <v>伐採物運搬工</v>
          </cell>
          <cell r="AG97" t="str">
            <v>回</v>
          </cell>
          <cell r="AH97" t="str">
            <v>1</v>
          </cell>
          <cell r="AI97">
            <v>8852</v>
          </cell>
          <cell r="AJ97">
            <v>8852</v>
          </cell>
          <cell r="AK97" t="str">
            <v>0.013225</v>
          </cell>
          <cell r="AL97" t="str">
            <v>昼</v>
          </cell>
          <cell r="AM97">
            <v>91</v>
          </cell>
          <cell r="AN97" t="str">
            <v>伐採物運搬工</v>
          </cell>
          <cell r="AR97" t="str">
            <v>回</v>
          </cell>
          <cell r="AS97" t="str">
            <v>1</v>
          </cell>
          <cell r="AT97">
            <v>12315</v>
          </cell>
          <cell r="AU97">
            <v>12315</v>
          </cell>
          <cell r="AV97" t="str">
            <v>0.018085</v>
          </cell>
          <cell r="AW97" t="str">
            <v>昼</v>
          </cell>
          <cell r="AX97">
            <v>91</v>
          </cell>
          <cell r="AY97" t="str">
            <v>伐採物運搬工</v>
          </cell>
          <cell r="BC97" t="str">
            <v>回</v>
          </cell>
          <cell r="BD97" t="str">
            <v>1</v>
          </cell>
          <cell r="BE97">
            <v>10589</v>
          </cell>
          <cell r="BF97">
            <v>10589</v>
          </cell>
          <cell r="BG97" t="str">
            <v>0.016495</v>
          </cell>
          <cell r="BH97" t="str">
            <v>昼</v>
          </cell>
          <cell r="BI97">
            <v>91</v>
          </cell>
          <cell r="BJ97" t="str">
            <v>伐採物運搬工</v>
          </cell>
          <cell r="BN97" t="str">
            <v>回</v>
          </cell>
          <cell r="BO97" t="str">
            <v>1</v>
          </cell>
          <cell r="BP97">
            <v>11370</v>
          </cell>
          <cell r="BQ97">
            <v>11370</v>
          </cell>
          <cell r="BR97" t="str">
            <v>0.017593</v>
          </cell>
          <cell r="BS97" t="str">
            <v>昼</v>
          </cell>
          <cell r="BT97">
            <v>91</v>
          </cell>
          <cell r="BU97" t="str">
            <v>伐採物運搬工</v>
          </cell>
          <cell r="BY97" t="str">
            <v>回</v>
          </cell>
          <cell r="BZ97" t="str">
            <v>1</v>
          </cell>
          <cell r="CA97">
            <v>15242</v>
          </cell>
          <cell r="CB97">
            <v>15242</v>
          </cell>
          <cell r="CC97" t="str">
            <v>0.022656</v>
          </cell>
          <cell r="CD97" t="str">
            <v>昼</v>
          </cell>
          <cell r="CE97">
            <v>91</v>
          </cell>
          <cell r="CF97" t="str">
            <v>伐採物運搬工</v>
          </cell>
          <cell r="CJ97" t="str">
            <v>回</v>
          </cell>
          <cell r="CK97" t="str">
            <v>1</v>
          </cell>
          <cell r="CL97">
            <v>19402</v>
          </cell>
          <cell r="CM97">
            <v>19402</v>
          </cell>
          <cell r="CN97" t="str">
            <v>0.027663</v>
          </cell>
          <cell r="CO97" t="str">
            <v>昼</v>
          </cell>
          <cell r="CP97">
            <v>91</v>
          </cell>
          <cell r="CQ97" t="str">
            <v>伐採物運搬工</v>
          </cell>
          <cell r="CU97" t="str">
            <v>回</v>
          </cell>
          <cell r="CV97" t="str">
            <v>1</v>
          </cell>
          <cell r="CW97">
            <v>14925</v>
          </cell>
          <cell r="CX97">
            <v>14925</v>
          </cell>
          <cell r="CY97" t="str">
            <v>0.020446</v>
          </cell>
          <cell r="CZ97" t="str">
            <v>昼</v>
          </cell>
          <cell r="DA97">
            <v>91</v>
          </cell>
          <cell r="DB97" t="str">
            <v>伐採物運搬工</v>
          </cell>
          <cell r="DF97" t="str">
            <v>回</v>
          </cell>
          <cell r="DG97" t="str">
            <v>1</v>
          </cell>
          <cell r="DH97">
            <v>19557</v>
          </cell>
          <cell r="DI97">
            <v>19557</v>
          </cell>
          <cell r="DJ97" t="str">
            <v>0.026168</v>
          </cell>
        </row>
        <row r="98">
          <cell r="F98">
            <v>92</v>
          </cell>
          <cell r="G98" t="str">
            <v>刈り草・枝等処理費</v>
          </cell>
          <cell r="K98" t="str">
            <v>t</v>
          </cell>
          <cell r="L98" t="str">
            <v>1.000</v>
          </cell>
          <cell r="M98">
            <v>18199</v>
          </cell>
          <cell r="N98">
            <v>18199</v>
          </cell>
          <cell r="O98" t="str">
            <v>0.026411</v>
          </cell>
          <cell r="P98" t="str">
            <v>昼</v>
          </cell>
          <cell r="Q98">
            <v>92</v>
          </cell>
          <cell r="R98" t="str">
            <v>刈り草・枝等処理費</v>
          </cell>
          <cell r="V98" t="str">
            <v>t</v>
          </cell>
          <cell r="W98" t="str">
            <v>1.000</v>
          </cell>
          <cell r="X98">
            <v>16225</v>
          </cell>
          <cell r="Y98">
            <v>16225</v>
          </cell>
          <cell r="Z98" t="str">
            <v>0.025255</v>
          </cell>
          <cell r="AA98" t="str">
            <v>昼</v>
          </cell>
          <cell r="AB98">
            <v>92</v>
          </cell>
          <cell r="AC98" t="str">
            <v>刈り草・枝等処理費</v>
          </cell>
          <cell r="AG98" t="str">
            <v>t</v>
          </cell>
          <cell r="AH98" t="str">
            <v>1.000</v>
          </cell>
          <cell r="AI98">
            <v>17880</v>
          </cell>
          <cell r="AJ98">
            <v>17880</v>
          </cell>
          <cell r="AK98" t="str">
            <v>0.026711</v>
          </cell>
          <cell r="AL98" t="str">
            <v>昼</v>
          </cell>
          <cell r="AM98">
            <v>92</v>
          </cell>
          <cell r="AN98" t="str">
            <v>刈り草・枝等処理費</v>
          </cell>
          <cell r="AR98" t="str">
            <v>t</v>
          </cell>
          <cell r="AS98" t="str">
            <v>1.000</v>
          </cell>
          <cell r="AT98">
            <v>16990</v>
          </cell>
          <cell r="AU98">
            <v>16990</v>
          </cell>
          <cell r="AV98" t="str">
            <v>0.024950</v>
          </cell>
          <cell r="AW98" t="str">
            <v>昼</v>
          </cell>
          <cell r="AX98">
            <v>92</v>
          </cell>
          <cell r="AY98" t="str">
            <v>刈り草・枝等処理費</v>
          </cell>
          <cell r="BC98" t="str">
            <v>t</v>
          </cell>
          <cell r="BD98" t="str">
            <v>1.000</v>
          </cell>
          <cell r="BE98">
            <v>14579</v>
          </cell>
          <cell r="BF98">
            <v>14579</v>
          </cell>
          <cell r="BG98" t="str">
            <v>0.022711</v>
          </cell>
          <cell r="BH98" t="str">
            <v>昼</v>
          </cell>
          <cell r="BI98">
            <v>92</v>
          </cell>
          <cell r="BJ98" t="str">
            <v>刈り草・枝等処理費</v>
          </cell>
          <cell r="BN98" t="str">
            <v>t</v>
          </cell>
          <cell r="BO98" t="str">
            <v>1.000</v>
          </cell>
          <cell r="BP98">
            <v>15634</v>
          </cell>
          <cell r="BQ98">
            <v>15634</v>
          </cell>
          <cell r="BR98" t="str">
            <v>0.024191</v>
          </cell>
          <cell r="BS98" t="str">
            <v>昼</v>
          </cell>
          <cell r="BT98">
            <v>92</v>
          </cell>
          <cell r="BU98" t="str">
            <v>刈り草・枝等処理費</v>
          </cell>
          <cell r="BY98" t="str">
            <v>t</v>
          </cell>
          <cell r="BZ98" t="str">
            <v>1.000</v>
          </cell>
          <cell r="CA98">
            <v>15242</v>
          </cell>
          <cell r="CB98">
            <v>15242</v>
          </cell>
          <cell r="CC98" t="str">
            <v>0.022656</v>
          </cell>
          <cell r="CD98" t="str">
            <v>昼</v>
          </cell>
          <cell r="CE98">
            <v>92</v>
          </cell>
          <cell r="CF98" t="str">
            <v>刈り草・枝等処理費</v>
          </cell>
          <cell r="CJ98" t="str">
            <v>t</v>
          </cell>
          <cell r="CK98" t="str">
            <v>1.000</v>
          </cell>
          <cell r="CL98">
            <v>19402</v>
          </cell>
          <cell r="CM98">
            <v>19402</v>
          </cell>
          <cell r="CN98" t="str">
            <v>0.027663</v>
          </cell>
          <cell r="CO98" t="str">
            <v>昼</v>
          </cell>
          <cell r="CP98">
            <v>92</v>
          </cell>
          <cell r="CQ98" t="str">
            <v>刈り草・枝等処理費</v>
          </cell>
          <cell r="CU98" t="str">
            <v>t</v>
          </cell>
          <cell r="CV98" t="str">
            <v>1.000</v>
          </cell>
          <cell r="CW98">
            <v>20150</v>
          </cell>
          <cell r="CX98">
            <v>20150</v>
          </cell>
          <cell r="CY98" t="str">
            <v>0.027603</v>
          </cell>
          <cell r="CZ98" t="str">
            <v>昼</v>
          </cell>
          <cell r="DA98">
            <v>92</v>
          </cell>
          <cell r="DB98" t="str">
            <v>刈り草・枝等処理費</v>
          </cell>
          <cell r="DF98" t="str">
            <v>t</v>
          </cell>
          <cell r="DG98" t="str">
            <v>1.000</v>
          </cell>
          <cell r="DH98">
            <v>19252</v>
          </cell>
          <cell r="DI98">
            <v>19252</v>
          </cell>
          <cell r="DJ98" t="str">
            <v>0.025759</v>
          </cell>
        </row>
        <row r="99">
          <cell r="F99">
            <v>93</v>
          </cell>
          <cell r="G99" t="str">
            <v>ポンプ設置撤去工</v>
          </cell>
          <cell r="K99" t="str">
            <v>ヵ所</v>
          </cell>
          <cell r="L99" t="str">
            <v>1</v>
          </cell>
          <cell r="M99">
            <v>104299</v>
          </cell>
          <cell r="N99">
            <v>104299</v>
          </cell>
          <cell r="O99" t="str">
            <v>0.151356</v>
          </cell>
          <cell r="P99" t="str">
            <v>昼</v>
          </cell>
          <cell r="Q99">
            <v>93</v>
          </cell>
          <cell r="R99" t="str">
            <v>ポンプ設置撤去工</v>
          </cell>
          <cell r="V99" t="str">
            <v>ヵ所</v>
          </cell>
          <cell r="W99" t="str">
            <v>1</v>
          </cell>
          <cell r="X99">
            <v>93364</v>
          </cell>
          <cell r="Y99">
            <v>93364</v>
          </cell>
          <cell r="Z99" t="str">
            <v>0.145321</v>
          </cell>
          <cell r="AA99" t="str">
            <v>昼</v>
          </cell>
          <cell r="AB99">
            <v>93</v>
          </cell>
          <cell r="AC99" t="str">
            <v>ポンプ設置撤去工</v>
          </cell>
          <cell r="AG99" t="str">
            <v>ヵ所</v>
          </cell>
          <cell r="AH99" t="str">
            <v>1</v>
          </cell>
          <cell r="AI99">
            <v>102816</v>
          </cell>
          <cell r="AJ99">
            <v>102816</v>
          </cell>
          <cell r="AK99" t="str">
            <v>0.153593</v>
          </cell>
          <cell r="AL99" t="str">
            <v>昼</v>
          </cell>
          <cell r="AM99">
            <v>93</v>
          </cell>
          <cell r="AN99" t="str">
            <v>ポンプ設置撤去工</v>
          </cell>
          <cell r="AR99" t="str">
            <v>ヵ所</v>
          </cell>
          <cell r="AS99" t="str">
            <v>1</v>
          </cell>
          <cell r="AT99">
            <v>97362</v>
          </cell>
          <cell r="AU99">
            <v>97362</v>
          </cell>
          <cell r="AV99" t="str">
            <v>0.142970</v>
          </cell>
          <cell r="AW99" t="str">
            <v>昼</v>
          </cell>
          <cell r="AX99">
            <v>93</v>
          </cell>
          <cell r="AY99" t="str">
            <v>ポンプ設置撤去工</v>
          </cell>
          <cell r="BC99" t="str">
            <v>ヵ所</v>
          </cell>
          <cell r="BD99" t="str">
            <v>1</v>
          </cell>
          <cell r="BE99">
            <v>83718</v>
          </cell>
          <cell r="BF99">
            <v>83718</v>
          </cell>
          <cell r="BG99" t="str">
            <v>0.130411</v>
          </cell>
          <cell r="BH99" t="str">
            <v>昼</v>
          </cell>
          <cell r="BI99">
            <v>93</v>
          </cell>
          <cell r="BJ99" t="str">
            <v>ポンプ設置撤去工</v>
          </cell>
          <cell r="BN99" t="str">
            <v>ヵ所</v>
          </cell>
          <cell r="BO99" t="str">
            <v>1</v>
          </cell>
          <cell r="BP99">
            <v>89961</v>
          </cell>
          <cell r="BQ99">
            <v>89961</v>
          </cell>
          <cell r="BR99" t="str">
            <v>0.139197</v>
          </cell>
          <cell r="BS99" t="str">
            <v>昼</v>
          </cell>
          <cell r="BT99">
            <v>93</v>
          </cell>
          <cell r="BU99" t="str">
            <v>ポンプ設置撤去工</v>
          </cell>
          <cell r="BY99" t="str">
            <v>ヵ所</v>
          </cell>
          <cell r="BZ99" t="str">
            <v>1</v>
          </cell>
          <cell r="CA99">
            <v>87524</v>
          </cell>
          <cell r="CB99">
            <v>87524</v>
          </cell>
          <cell r="CC99" t="str">
            <v>0.130094</v>
          </cell>
          <cell r="CD99" t="str">
            <v>昼</v>
          </cell>
          <cell r="CE99">
            <v>93</v>
          </cell>
          <cell r="CF99" t="str">
            <v>ポンプ設置撤去工</v>
          </cell>
          <cell r="CJ99" t="str">
            <v>ヵ所</v>
          </cell>
          <cell r="CK99" t="str">
            <v>1</v>
          </cell>
          <cell r="CL99">
            <v>111336</v>
          </cell>
          <cell r="CM99">
            <v>111336</v>
          </cell>
          <cell r="CN99" t="str">
            <v>0.158737</v>
          </cell>
          <cell r="CO99" t="str">
            <v>昼</v>
          </cell>
          <cell r="CP99">
            <v>93</v>
          </cell>
          <cell r="CQ99" t="str">
            <v>ポンプ設置撤去工</v>
          </cell>
          <cell r="CU99" t="str">
            <v>ヵ所</v>
          </cell>
          <cell r="CV99" t="str">
            <v>1</v>
          </cell>
          <cell r="CW99">
            <v>115571</v>
          </cell>
          <cell r="CX99">
            <v>115571</v>
          </cell>
          <cell r="CY99" t="str">
            <v>0.158317</v>
          </cell>
          <cell r="CZ99" t="str">
            <v>昼</v>
          </cell>
          <cell r="DA99">
            <v>93</v>
          </cell>
          <cell r="DB99" t="str">
            <v>ポンプ設置撤去工</v>
          </cell>
          <cell r="DF99" t="str">
            <v>ヵ所</v>
          </cell>
          <cell r="DG99" t="str">
            <v>1</v>
          </cell>
          <cell r="DH99">
            <v>110318</v>
          </cell>
          <cell r="DI99">
            <v>110318</v>
          </cell>
          <cell r="DJ99" t="str">
            <v>0.147603</v>
          </cell>
        </row>
        <row r="100">
          <cell r="F100">
            <v>94</v>
          </cell>
          <cell r="G100" t="str">
            <v>ﾎﾟﾝﾌﾟ運転工（0～40m3未満 作業時）</v>
          </cell>
          <cell r="K100" t="str">
            <v>台日</v>
          </cell>
          <cell r="L100" t="str">
            <v>1</v>
          </cell>
          <cell r="M100">
            <v>12799</v>
          </cell>
          <cell r="N100">
            <v>12799</v>
          </cell>
          <cell r="O100" t="str">
            <v>0.018574</v>
          </cell>
          <cell r="P100" t="str">
            <v>昼</v>
          </cell>
          <cell r="Q100">
            <v>94</v>
          </cell>
          <cell r="R100" t="str">
            <v>ﾎﾟﾝﾌﾟ運転工（0～40m3未満 作業時）</v>
          </cell>
          <cell r="V100" t="str">
            <v>台日</v>
          </cell>
          <cell r="W100" t="str">
            <v>1</v>
          </cell>
          <cell r="X100">
            <v>11437</v>
          </cell>
          <cell r="Y100">
            <v>11437</v>
          </cell>
          <cell r="Z100" t="str">
            <v>0.017802</v>
          </cell>
          <cell r="AA100" t="str">
            <v>昼</v>
          </cell>
          <cell r="AB100">
            <v>94</v>
          </cell>
          <cell r="AC100" t="str">
            <v>ﾎﾟﾝﾌﾟ運転工（0～40m3未満 作業時）</v>
          </cell>
          <cell r="AG100" t="str">
            <v>台日</v>
          </cell>
          <cell r="AH100" t="str">
            <v>1</v>
          </cell>
          <cell r="AI100">
            <v>12633</v>
          </cell>
          <cell r="AJ100">
            <v>12633</v>
          </cell>
          <cell r="AK100" t="str">
            <v>0.018872</v>
          </cell>
          <cell r="AL100" t="str">
            <v>昼</v>
          </cell>
          <cell r="AM100">
            <v>94</v>
          </cell>
          <cell r="AN100" t="str">
            <v>ﾎﾟﾝﾌﾟ運転工（0～40m3未満 作業時）</v>
          </cell>
          <cell r="AR100" t="str">
            <v>台日</v>
          </cell>
          <cell r="AS100" t="str">
            <v>1</v>
          </cell>
          <cell r="AT100">
            <v>11956</v>
          </cell>
          <cell r="AU100">
            <v>11956</v>
          </cell>
          <cell r="AV100" t="str">
            <v>0.017557</v>
          </cell>
          <cell r="AW100" t="str">
            <v>昼</v>
          </cell>
          <cell r="AX100">
            <v>94</v>
          </cell>
          <cell r="AY100" t="str">
            <v>ﾎﾟﾝﾌﾟ運転工（0～40m3未満 作業時）</v>
          </cell>
          <cell r="BC100" t="str">
            <v>台日</v>
          </cell>
          <cell r="BD100" t="str">
            <v>1</v>
          </cell>
          <cell r="BE100">
            <v>10282</v>
          </cell>
          <cell r="BF100">
            <v>10282</v>
          </cell>
          <cell r="BG100" t="str">
            <v>0.016017</v>
          </cell>
          <cell r="BH100" t="str">
            <v>昼</v>
          </cell>
          <cell r="BI100">
            <v>94</v>
          </cell>
          <cell r="BJ100" t="str">
            <v>ﾎﾟﾝﾌﾟ運転工（0～40m3未満 作業時）</v>
          </cell>
          <cell r="BN100" t="str">
            <v>台日</v>
          </cell>
          <cell r="BO100" t="str">
            <v>1</v>
          </cell>
          <cell r="BP100">
            <v>11036</v>
          </cell>
          <cell r="BQ100">
            <v>11036</v>
          </cell>
          <cell r="BR100" t="str">
            <v>0.017076</v>
          </cell>
          <cell r="BS100" t="str">
            <v>昼</v>
          </cell>
          <cell r="BT100">
            <v>94</v>
          </cell>
          <cell r="BU100" t="str">
            <v>ﾎﾟﾝﾌﾟ運転工（0～40m3未満 作業時）</v>
          </cell>
          <cell r="BY100" t="str">
            <v>台日</v>
          </cell>
          <cell r="BZ100" t="str">
            <v>1</v>
          </cell>
          <cell r="CA100">
            <v>10749</v>
          </cell>
          <cell r="CB100">
            <v>10749</v>
          </cell>
          <cell r="CC100" t="str">
            <v>0.015978</v>
          </cell>
          <cell r="CD100" t="str">
            <v>昼</v>
          </cell>
          <cell r="CE100">
            <v>94</v>
          </cell>
          <cell r="CF100" t="str">
            <v>ﾎﾟﾝﾌﾟ運転工（0～40m3未満 作業時）</v>
          </cell>
          <cell r="CJ100" t="str">
            <v>台日</v>
          </cell>
          <cell r="CK100" t="str">
            <v>1</v>
          </cell>
          <cell r="CL100">
            <v>13713</v>
          </cell>
          <cell r="CM100">
            <v>13713</v>
          </cell>
          <cell r="CN100" t="str">
            <v>0.019552</v>
          </cell>
          <cell r="CO100" t="str">
            <v>昼</v>
          </cell>
          <cell r="CP100">
            <v>94</v>
          </cell>
          <cell r="CQ100" t="str">
            <v>ﾎﾟﾝﾌﾟ運転工（0～40m3未満 作業時）</v>
          </cell>
          <cell r="CU100" t="str">
            <v>台日</v>
          </cell>
          <cell r="CV100" t="str">
            <v>1</v>
          </cell>
          <cell r="CW100">
            <v>14179</v>
          </cell>
          <cell r="CX100">
            <v>14179</v>
          </cell>
          <cell r="CY100" t="str">
            <v>0.019424</v>
          </cell>
          <cell r="CZ100" t="str">
            <v>昼</v>
          </cell>
          <cell r="DA100">
            <v>94</v>
          </cell>
          <cell r="DB100" t="str">
            <v>ﾎﾟﾝﾌﾟ運転工（0～40m3未満 作業時）</v>
          </cell>
          <cell r="DF100" t="str">
            <v>台日</v>
          </cell>
          <cell r="DG100" t="str">
            <v>1</v>
          </cell>
          <cell r="DH100">
            <v>13547</v>
          </cell>
          <cell r="DI100">
            <v>13547</v>
          </cell>
          <cell r="DJ100" t="str">
            <v>0.018126</v>
          </cell>
        </row>
        <row r="101">
          <cell r="F101">
            <v>95</v>
          </cell>
          <cell r="G101" t="str">
            <v>ﾎﾟﾝﾌﾟ運転工（0～40m3未満 常時）</v>
          </cell>
          <cell r="K101" t="str">
            <v>台日</v>
          </cell>
          <cell r="L101" t="str">
            <v>1</v>
          </cell>
          <cell r="M101">
            <v>22699</v>
          </cell>
          <cell r="N101">
            <v>22699</v>
          </cell>
          <cell r="O101" t="str">
            <v>0.032941</v>
          </cell>
          <cell r="P101" t="str">
            <v>昼</v>
          </cell>
          <cell r="Q101">
            <v>95</v>
          </cell>
          <cell r="R101" t="str">
            <v>ﾎﾟﾝﾌﾟ運転工（0～40m3未満 常時）</v>
          </cell>
          <cell r="V101" t="str">
            <v>台日</v>
          </cell>
          <cell r="W101" t="str">
            <v>1</v>
          </cell>
          <cell r="X101">
            <v>20303</v>
          </cell>
          <cell r="Y101">
            <v>20303</v>
          </cell>
          <cell r="Z101" t="str">
            <v>0.031603</v>
          </cell>
          <cell r="AA101" t="str">
            <v>昼</v>
          </cell>
          <cell r="AB101">
            <v>95</v>
          </cell>
          <cell r="AC101" t="str">
            <v>ﾎﾟﾝﾌﾟ運転工（0～40m3未満 常時）</v>
          </cell>
          <cell r="AG101" t="str">
            <v>台日</v>
          </cell>
          <cell r="AH101" t="str">
            <v>1</v>
          </cell>
          <cell r="AI101">
            <v>22350</v>
          </cell>
          <cell r="AJ101">
            <v>22350</v>
          </cell>
          <cell r="AK101" t="str">
            <v>0.033389</v>
          </cell>
          <cell r="AL101" t="str">
            <v>昼</v>
          </cell>
          <cell r="AM101">
            <v>95</v>
          </cell>
          <cell r="AN101" t="str">
            <v>ﾎﾟﾝﾌﾟ運転工（0～40m3未満 常時）</v>
          </cell>
          <cell r="AR101" t="str">
            <v>台日</v>
          </cell>
          <cell r="AS101" t="str">
            <v>1</v>
          </cell>
          <cell r="AT101">
            <v>21216</v>
          </cell>
          <cell r="AU101">
            <v>21216</v>
          </cell>
          <cell r="AV101" t="str">
            <v>0.031155</v>
          </cell>
          <cell r="AW101" t="str">
            <v>昼</v>
          </cell>
          <cell r="AX101">
            <v>95</v>
          </cell>
          <cell r="AY101" t="str">
            <v>ﾎﾟﾝﾌﾟ運転工（0～40m3未満 常時）</v>
          </cell>
          <cell r="BC101" t="str">
            <v>台日</v>
          </cell>
          <cell r="BD101" t="str">
            <v>1</v>
          </cell>
          <cell r="BE101">
            <v>18263</v>
          </cell>
          <cell r="BF101">
            <v>18263</v>
          </cell>
          <cell r="BG101" t="str">
            <v>0.028449</v>
          </cell>
          <cell r="BH101" t="str">
            <v>昼</v>
          </cell>
          <cell r="BI101">
            <v>95</v>
          </cell>
          <cell r="BJ101" t="str">
            <v>ﾎﾟﾝﾌﾟ運転工（0～40m3未満 常時）</v>
          </cell>
          <cell r="BN101" t="str">
            <v>台日</v>
          </cell>
          <cell r="BO101" t="str">
            <v>1</v>
          </cell>
          <cell r="BP101">
            <v>19563</v>
          </cell>
          <cell r="BQ101">
            <v>19563</v>
          </cell>
          <cell r="BR101" t="str">
            <v>0.030271</v>
          </cell>
          <cell r="BS101" t="str">
            <v>昼</v>
          </cell>
          <cell r="BT101">
            <v>95</v>
          </cell>
          <cell r="BU101" t="str">
            <v>ﾎﾟﾝﾌﾟ運転工（0～40m3未満 常時）</v>
          </cell>
          <cell r="BY101" t="str">
            <v>台日</v>
          </cell>
          <cell r="BZ101" t="str">
            <v>1</v>
          </cell>
          <cell r="CA101">
            <v>19092</v>
          </cell>
          <cell r="CB101">
            <v>19092</v>
          </cell>
          <cell r="CC101" t="str">
            <v>0.028379</v>
          </cell>
          <cell r="CD101" t="str">
            <v>昼</v>
          </cell>
          <cell r="CE101">
            <v>95</v>
          </cell>
          <cell r="CF101" t="str">
            <v>ﾎﾟﾝﾌﾟ運転工（0～40m3未満 常時）</v>
          </cell>
          <cell r="CJ101" t="str">
            <v>台日</v>
          </cell>
          <cell r="CK101" t="str">
            <v>1</v>
          </cell>
          <cell r="CL101">
            <v>24278</v>
          </cell>
          <cell r="CM101">
            <v>24278</v>
          </cell>
          <cell r="CN101" t="str">
            <v>0.034615</v>
          </cell>
          <cell r="CO101" t="str">
            <v>昼</v>
          </cell>
          <cell r="CP101">
            <v>95</v>
          </cell>
          <cell r="CQ101" t="str">
            <v>ﾎﾟﾝﾌﾟ運転工（0～40m3未満 常時）</v>
          </cell>
          <cell r="CU101" t="str">
            <v>台日</v>
          </cell>
          <cell r="CV101" t="str">
            <v>1</v>
          </cell>
          <cell r="CW101">
            <v>25160</v>
          </cell>
          <cell r="CX101">
            <v>25160</v>
          </cell>
          <cell r="CY101" t="str">
            <v>0.034467</v>
          </cell>
          <cell r="CZ101" t="str">
            <v>昼</v>
          </cell>
          <cell r="DA101">
            <v>95</v>
          </cell>
          <cell r="DB101" t="str">
            <v>ﾎﾟﾝﾌﾟ運転工（0～40m3未満 常時）</v>
          </cell>
          <cell r="DF101" t="str">
            <v>台日</v>
          </cell>
          <cell r="DG101" t="str">
            <v>1</v>
          </cell>
          <cell r="DH101">
            <v>24039</v>
          </cell>
          <cell r="DI101">
            <v>24039</v>
          </cell>
          <cell r="DJ101" t="str">
            <v>0.032164</v>
          </cell>
        </row>
        <row r="102">
          <cell r="F102">
            <v>96</v>
          </cell>
          <cell r="G102" t="str">
            <v>ﾎﾟﾝﾌﾟ運転工（40～120m3未満 作業時)</v>
          </cell>
          <cell r="K102" t="str">
            <v>台日</v>
          </cell>
          <cell r="L102" t="str">
            <v>1</v>
          </cell>
          <cell r="M102">
            <v>14199</v>
          </cell>
          <cell r="N102">
            <v>14199</v>
          </cell>
          <cell r="O102" t="str">
            <v>0.020606</v>
          </cell>
          <cell r="P102" t="str">
            <v>昼</v>
          </cell>
          <cell r="Q102">
            <v>96</v>
          </cell>
          <cell r="R102" t="str">
            <v>ﾎﾟﾝﾌﾟ運転工（40～120m3未満 作業時)</v>
          </cell>
          <cell r="V102" t="str">
            <v>台日</v>
          </cell>
          <cell r="W102" t="str">
            <v>1</v>
          </cell>
          <cell r="X102">
            <v>12679</v>
          </cell>
          <cell r="Y102">
            <v>12679</v>
          </cell>
          <cell r="Z102" t="str">
            <v>0.019735</v>
          </cell>
          <cell r="AA102" t="str">
            <v>昼</v>
          </cell>
          <cell r="AB102">
            <v>96</v>
          </cell>
          <cell r="AC102" t="str">
            <v>ﾎﾟﾝﾌﾟ運転工（40～120m3未満 作業時)</v>
          </cell>
          <cell r="AG102" t="str">
            <v>台日</v>
          </cell>
          <cell r="AH102" t="str">
            <v>1</v>
          </cell>
          <cell r="AI102">
            <v>13994</v>
          </cell>
          <cell r="AJ102">
            <v>13994</v>
          </cell>
          <cell r="AK102" t="str">
            <v>0.020905</v>
          </cell>
          <cell r="AL102" t="str">
            <v>昼</v>
          </cell>
          <cell r="AM102">
            <v>96</v>
          </cell>
          <cell r="AN102" t="str">
            <v>ﾎﾟﾝﾌﾟ運転工（40～120m3未満 作業時)</v>
          </cell>
          <cell r="AR102" t="str">
            <v>台日</v>
          </cell>
          <cell r="AS102" t="str">
            <v>1</v>
          </cell>
          <cell r="AT102">
            <v>13304</v>
          </cell>
          <cell r="AU102">
            <v>13304</v>
          </cell>
          <cell r="AV102" t="str">
            <v>0.019537</v>
          </cell>
          <cell r="AW102" t="str">
            <v>昼</v>
          </cell>
          <cell r="AX102">
            <v>96</v>
          </cell>
          <cell r="AY102" t="str">
            <v>ﾎﾟﾝﾌﾟ運転工（40～120m3未満 作業時)</v>
          </cell>
          <cell r="BC102" t="str">
            <v>台日</v>
          </cell>
          <cell r="BD102" t="str">
            <v>1</v>
          </cell>
          <cell r="BE102">
            <v>11433</v>
          </cell>
          <cell r="BF102">
            <v>11433</v>
          </cell>
          <cell r="BG102" t="str">
            <v>0.017810</v>
          </cell>
          <cell r="BH102" t="str">
            <v>昼</v>
          </cell>
          <cell r="BI102">
            <v>96</v>
          </cell>
          <cell r="BJ102" t="str">
            <v>ﾎﾟﾝﾌﾟ運転工（40～120m3未満 作業時)</v>
          </cell>
          <cell r="BN102" t="str">
            <v>台日</v>
          </cell>
          <cell r="BO102" t="str">
            <v>1</v>
          </cell>
          <cell r="BP102">
            <v>12289</v>
          </cell>
          <cell r="BQ102">
            <v>12289</v>
          </cell>
          <cell r="BR102" t="str">
            <v>0.019016</v>
          </cell>
          <cell r="BS102" t="str">
            <v>昼</v>
          </cell>
          <cell r="BT102">
            <v>96</v>
          </cell>
          <cell r="BU102" t="str">
            <v>ﾎﾟﾝﾌﾟ運転工（40～120m3未満 作業時)</v>
          </cell>
          <cell r="BY102" t="str">
            <v>台日</v>
          </cell>
          <cell r="BZ102" t="str">
            <v>1</v>
          </cell>
          <cell r="CA102">
            <v>11953</v>
          </cell>
          <cell r="CB102">
            <v>11953</v>
          </cell>
          <cell r="CC102" t="str">
            <v>0.017767</v>
          </cell>
          <cell r="CD102" t="str">
            <v>昼</v>
          </cell>
          <cell r="CE102">
            <v>96</v>
          </cell>
          <cell r="CF102" t="str">
            <v>ﾎﾟﾝﾌﾟ運転工（40～120m3未満 作業時)</v>
          </cell>
          <cell r="CJ102" t="str">
            <v>台日</v>
          </cell>
          <cell r="CK102" t="str">
            <v>1</v>
          </cell>
          <cell r="CL102">
            <v>15135</v>
          </cell>
          <cell r="CM102">
            <v>15135</v>
          </cell>
          <cell r="CN102" t="str">
            <v>0.021580</v>
          </cell>
          <cell r="CO102" t="str">
            <v>昼</v>
          </cell>
          <cell r="CP102">
            <v>96</v>
          </cell>
          <cell r="CQ102" t="str">
            <v>ﾎﾟﾝﾌﾟ運転工（40～120m3未満 作業時)</v>
          </cell>
          <cell r="CU102" t="str">
            <v>台日</v>
          </cell>
          <cell r="CV102" t="str">
            <v>1</v>
          </cell>
          <cell r="CW102">
            <v>15778</v>
          </cell>
          <cell r="CX102">
            <v>15778</v>
          </cell>
          <cell r="CY102" t="str">
            <v>0.021615</v>
          </cell>
          <cell r="CZ102" t="str">
            <v>昼</v>
          </cell>
          <cell r="DA102">
            <v>96</v>
          </cell>
          <cell r="DB102" t="str">
            <v>ﾎﾟﾝﾌﾟ運転工（40～120m3未満 作業時)</v>
          </cell>
          <cell r="DF102" t="str">
            <v>台日</v>
          </cell>
          <cell r="DG102" t="str">
            <v>1</v>
          </cell>
          <cell r="DH102">
            <v>15075</v>
          </cell>
          <cell r="DI102">
            <v>15075</v>
          </cell>
          <cell r="DJ102" t="str">
            <v>0.020171</v>
          </cell>
        </row>
        <row r="103">
          <cell r="F103">
            <v>97</v>
          </cell>
          <cell r="G103" t="str">
            <v>ﾎﾟﾝﾌﾟ運転工（40～120m3未満 常時)</v>
          </cell>
          <cell r="K103" t="str">
            <v>台日</v>
          </cell>
          <cell r="L103" t="str">
            <v>1</v>
          </cell>
          <cell r="M103">
            <v>26299</v>
          </cell>
          <cell r="N103">
            <v>26299</v>
          </cell>
          <cell r="O103" t="str">
            <v>0.038165</v>
          </cell>
          <cell r="P103" t="str">
            <v>昼</v>
          </cell>
          <cell r="Q103">
            <v>97</v>
          </cell>
          <cell r="R103" t="str">
            <v>ﾎﾟﾝﾌﾟ運転工（40～120m3未満 常時)</v>
          </cell>
          <cell r="V103" t="str">
            <v>台日</v>
          </cell>
          <cell r="W103" t="str">
            <v>1</v>
          </cell>
          <cell r="X103">
            <v>23584</v>
          </cell>
          <cell r="Y103">
            <v>23584</v>
          </cell>
          <cell r="Z103" t="str">
            <v>0.036709</v>
          </cell>
          <cell r="AA103" t="str">
            <v>昼</v>
          </cell>
          <cell r="AB103">
            <v>97</v>
          </cell>
          <cell r="AC103" t="str">
            <v>ﾎﾟﾝﾌﾟ運転工（40～120m3未満 常時)</v>
          </cell>
          <cell r="AG103" t="str">
            <v>台日</v>
          </cell>
          <cell r="AH103" t="str">
            <v>1</v>
          </cell>
          <cell r="AI103">
            <v>25947</v>
          </cell>
          <cell r="AJ103">
            <v>25947</v>
          </cell>
          <cell r="AK103" t="str">
            <v>0.038761</v>
          </cell>
          <cell r="AL103" t="str">
            <v>昼</v>
          </cell>
          <cell r="AM103">
            <v>97</v>
          </cell>
          <cell r="AN103" t="str">
            <v>ﾎﾟﾝﾌﾟ運転工（40～120m3未満 常時)</v>
          </cell>
          <cell r="AR103" t="str">
            <v>台日</v>
          </cell>
          <cell r="AS103" t="str">
            <v>1</v>
          </cell>
          <cell r="AT103">
            <v>24632</v>
          </cell>
          <cell r="AU103">
            <v>24632</v>
          </cell>
          <cell r="AV103" t="str">
            <v>0.036171</v>
          </cell>
          <cell r="AW103" t="str">
            <v>昼</v>
          </cell>
          <cell r="AX103">
            <v>97</v>
          </cell>
          <cell r="AY103" t="str">
            <v>ﾎﾟﾝﾌﾟ運転工（40～120m3未満 常時)</v>
          </cell>
          <cell r="BC103" t="str">
            <v>台日</v>
          </cell>
          <cell r="BD103" t="str">
            <v>1</v>
          </cell>
          <cell r="BE103">
            <v>21178</v>
          </cell>
          <cell r="BF103">
            <v>21178</v>
          </cell>
          <cell r="BG103" t="str">
            <v>0.032991</v>
          </cell>
          <cell r="BH103" t="str">
            <v>昼</v>
          </cell>
          <cell r="BI103">
            <v>97</v>
          </cell>
          <cell r="BJ103" t="str">
            <v>ﾎﾟﾝﾌﾟ運転工（40～120m3未満 常時)</v>
          </cell>
          <cell r="BN103" t="str">
            <v>台日</v>
          </cell>
          <cell r="BO103" t="str">
            <v>1</v>
          </cell>
          <cell r="BP103">
            <v>22741</v>
          </cell>
          <cell r="BQ103">
            <v>22741</v>
          </cell>
          <cell r="BR103" t="str">
            <v>0.035187</v>
          </cell>
          <cell r="BS103" t="str">
            <v>昼</v>
          </cell>
          <cell r="BT103">
            <v>97</v>
          </cell>
          <cell r="BU103" t="str">
            <v>ﾎﾟﾝﾌﾟ運転工（40～120m3未満 常時)</v>
          </cell>
          <cell r="BY103" t="str">
            <v>台日</v>
          </cell>
          <cell r="BZ103" t="str">
            <v>1</v>
          </cell>
          <cell r="CA103">
            <v>22141</v>
          </cell>
          <cell r="CB103">
            <v>22141</v>
          </cell>
          <cell r="CC103" t="str">
            <v>0.032911</v>
          </cell>
          <cell r="CD103" t="str">
            <v>昼</v>
          </cell>
          <cell r="CE103">
            <v>97</v>
          </cell>
          <cell r="CF103" t="str">
            <v>ﾎﾟﾝﾌﾟ運転工（40～120m3未満 常時)</v>
          </cell>
          <cell r="CJ103" t="str">
            <v>台日</v>
          </cell>
          <cell r="CK103" t="str">
            <v>1</v>
          </cell>
          <cell r="CL103">
            <v>28138</v>
          </cell>
          <cell r="CM103">
            <v>28138</v>
          </cell>
          <cell r="CN103" t="str">
            <v>0.040118</v>
          </cell>
          <cell r="CO103" t="str">
            <v>昼</v>
          </cell>
          <cell r="CP103">
            <v>97</v>
          </cell>
          <cell r="CQ103" t="str">
            <v>ﾎﾟﾝﾌﾟ運転工（40～120m3未満 常時)</v>
          </cell>
          <cell r="CU103" t="str">
            <v>台日</v>
          </cell>
          <cell r="CV103" t="str">
            <v>1</v>
          </cell>
          <cell r="CW103">
            <v>29212</v>
          </cell>
          <cell r="CX103">
            <v>29212</v>
          </cell>
          <cell r="CY103" t="str">
            <v>0.040017</v>
          </cell>
          <cell r="CZ103" t="str">
            <v>昼</v>
          </cell>
          <cell r="DA103">
            <v>97</v>
          </cell>
          <cell r="DB103" t="str">
            <v>ﾎﾟﾝﾌﾟ運転工（40～120m3未満 常時)</v>
          </cell>
          <cell r="DF103" t="str">
            <v>台日</v>
          </cell>
          <cell r="DG103" t="str">
            <v>1</v>
          </cell>
          <cell r="DH103">
            <v>27910</v>
          </cell>
          <cell r="DI103">
            <v>27910</v>
          </cell>
          <cell r="DJ103" t="str">
            <v>0.037343</v>
          </cell>
        </row>
        <row r="104">
          <cell r="F104">
            <v>98</v>
          </cell>
          <cell r="G104" t="str">
            <v>交通誘導警備員Ａ</v>
          </cell>
          <cell r="K104" t="str">
            <v>人日</v>
          </cell>
          <cell r="L104" t="str">
            <v>15</v>
          </cell>
          <cell r="M104">
            <v>15899</v>
          </cell>
          <cell r="N104">
            <v>238485</v>
          </cell>
          <cell r="O104" t="str">
            <v>0.023073</v>
          </cell>
          <cell r="P104" t="str">
            <v>昼</v>
          </cell>
          <cell r="Q104">
            <v>98</v>
          </cell>
          <cell r="R104" t="str">
            <v>交通誘導警備員Ａ</v>
          </cell>
          <cell r="V104" t="str">
            <v>人日</v>
          </cell>
          <cell r="W104" t="str">
            <v>15</v>
          </cell>
          <cell r="X104">
            <v>14186</v>
          </cell>
          <cell r="Y104">
            <v>212790</v>
          </cell>
          <cell r="Z104" t="str">
            <v>0.022081</v>
          </cell>
          <cell r="AA104" t="str">
            <v>昼</v>
          </cell>
          <cell r="AB104">
            <v>98</v>
          </cell>
          <cell r="AC104" t="str">
            <v>交通誘導警備員Ａ</v>
          </cell>
          <cell r="AG104" t="str">
            <v>人日</v>
          </cell>
          <cell r="AH104" t="str">
            <v>15</v>
          </cell>
          <cell r="AI104">
            <v>15645</v>
          </cell>
          <cell r="AJ104">
            <v>234675</v>
          </cell>
          <cell r="AK104" t="str">
            <v>0.023372</v>
          </cell>
          <cell r="AL104" t="str">
            <v>昼</v>
          </cell>
          <cell r="AM104">
            <v>98</v>
          </cell>
          <cell r="AN104" t="str">
            <v>交通誘導警備員Ａ</v>
          </cell>
          <cell r="AR104" t="str">
            <v>人日</v>
          </cell>
          <cell r="AS104" t="str">
            <v>10</v>
          </cell>
          <cell r="AT104">
            <v>14743</v>
          </cell>
          <cell r="AU104">
            <v>147430</v>
          </cell>
          <cell r="AV104" t="str">
            <v>0.021650</v>
          </cell>
          <cell r="AW104" t="str">
            <v>昼</v>
          </cell>
          <cell r="AX104">
            <v>98</v>
          </cell>
          <cell r="AY104" t="str">
            <v>交通誘導警備員Ａ</v>
          </cell>
          <cell r="BC104" t="str">
            <v>人日</v>
          </cell>
          <cell r="BD104" t="str">
            <v>5</v>
          </cell>
          <cell r="BE104">
            <v>12661</v>
          </cell>
          <cell r="BF104">
            <v>63305</v>
          </cell>
          <cell r="BG104" t="str">
            <v>0.019723</v>
          </cell>
          <cell r="BH104" t="str">
            <v>昼</v>
          </cell>
          <cell r="BI104">
            <v>98</v>
          </cell>
          <cell r="BJ104" t="str">
            <v>交通誘導警備員Ａ</v>
          </cell>
          <cell r="BN104" t="str">
            <v>人日</v>
          </cell>
          <cell r="BO104" t="str">
            <v>15</v>
          </cell>
          <cell r="BP104">
            <v>13627</v>
          </cell>
          <cell r="BQ104">
            <v>204405</v>
          </cell>
          <cell r="BR104" t="str">
            <v>0.021086</v>
          </cell>
          <cell r="BS104" t="str">
            <v>昼</v>
          </cell>
          <cell r="BT104">
            <v>98</v>
          </cell>
          <cell r="BU104" t="str">
            <v>交通誘導警備員Ａ</v>
          </cell>
          <cell r="BY104" t="str">
            <v>人日</v>
          </cell>
          <cell r="BZ104" t="str">
            <v>10</v>
          </cell>
          <cell r="CA104">
            <v>13236</v>
          </cell>
          <cell r="CB104">
            <v>132360</v>
          </cell>
          <cell r="CC104" t="str">
            <v>0.019675</v>
          </cell>
          <cell r="CD104" t="str">
            <v>昼</v>
          </cell>
          <cell r="CE104">
            <v>98</v>
          </cell>
          <cell r="CF104" t="str">
            <v>交通誘導警備員Ａ</v>
          </cell>
          <cell r="CJ104" t="str">
            <v>人日</v>
          </cell>
          <cell r="CK104" t="str">
            <v>7</v>
          </cell>
          <cell r="CL104">
            <v>16862</v>
          </cell>
          <cell r="CM104">
            <v>118034</v>
          </cell>
          <cell r="CN104" t="str">
            <v>0.024042</v>
          </cell>
          <cell r="CO104" t="str">
            <v>昼</v>
          </cell>
          <cell r="CP104">
            <v>98</v>
          </cell>
          <cell r="CQ104" t="str">
            <v>交通誘導警備員Ａ</v>
          </cell>
          <cell r="CU104" t="str">
            <v>人日</v>
          </cell>
          <cell r="CV104" t="str">
            <v>15</v>
          </cell>
          <cell r="CW104">
            <v>17484</v>
          </cell>
          <cell r="CX104">
            <v>262260</v>
          </cell>
          <cell r="CY104" t="str">
            <v>0.023952</v>
          </cell>
          <cell r="CZ104" t="str">
            <v>昼</v>
          </cell>
          <cell r="DA104">
            <v>98</v>
          </cell>
          <cell r="DB104" t="str">
            <v>交通誘導警備員Ａ</v>
          </cell>
          <cell r="DF104" t="str">
            <v>人日</v>
          </cell>
          <cell r="DG104" t="str">
            <v>10</v>
          </cell>
          <cell r="DH104">
            <v>16705</v>
          </cell>
          <cell r="DI104">
            <v>167050</v>
          </cell>
          <cell r="DJ104" t="str">
            <v>0.022351</v>
          </cell>
        </row>
        <row r="105">
          <cell r="F105">
            <v>99</v>
          </cell>
          <cell r="G105" t="str">
            <v>交通誘導警備員Ｂ</v>
          </cell>
          <cell r="K105" t="str">
            <v>人日</v>
          </cell>
          <cell r="L105" t="str">
            <v>15</v>
          </cell>
          <cell r="M105">
            <v>13599</v>
          </cell>
          <cell r="N105">
            <v>203985</v>
          </cell>
          <cell r="O105" t="str">
            <v>0.019735</v>
          </cell>
          <cell r="P105" t="str">
            <v>昼</v>
          </cell>
          <cell r="Q105">
            <v>99</v>
          </cell>
          <cell r="R105" t="str">
            <v>交通誘導警備員Ｂ</v>
          </cell>
          <cell r="V105" t="str">
            <v>人日</v>
          </cell>
          <cell r="W105" t="str">
            <v>15</v>
          </cell>
          <cell r="X105">
            <v>12146</v>
          </cell>
          <cell r="Y105">
            <v>182190</v>
          </cell>
          <cell r="Z105" t="str">
            <v>0.018906</v>
          </cell>
          <cell r="AA105" t="str">
            <v>昼</v>
          </cell>
          <cell r="AB105">
            <v>99</v>
          </cell>
          <cell r="AC105" t="str">
            <v>交通誘導警備員Ｂ</v>
          </cell>
          <cell r="AG105" t="str">
            <v>人日</v>
          </cell>
          <cell r="AH105" t="str">
            <v>15</v>
          </cell>
          <cell r="AI105">
            <v>13410</v>
          </cell>
          <cell r="AJ105">
            <v>201150</v>
          </cell>
          <cell r="AK105" t="str">
            <v>0.020033</v>
          </cell>
          <cell r="AL105" t="str">
            <v>昼</v>
          </cell>
          <cell r="AM105">
            <v>99</v>
          </cell>
          <cell r="AN105" t="str">
            <v>交通誘導警備員Ｂ</v>
          </cell>
          <cell r="AR105" t="str">
            <v>人日</v>
          </cell>
          <cell r="AS105" t="str">
            <v>10</v>
          </cell>
          <cell r="AT105">
            <v>12675</v>
          </cell>
          <cell r="AU105">
            <v>126750</v>
          </cell>
          <cell r="AV105" t="str">
            <v>0.018613</v>
          </cell>
          <cell r="AW105" t="str">
            <v>昼</v>
          </cell>
          <cell r="AX105">
            <v>99</v>
          </cell>
          <cell r="AY105" t="str">
            <v>交通誘導警備員Ｂ</v>
          </cell>
          <cell r="BC105" t="str">
            <v>人日</v>
          </cell>
          <cell r="BD105" t="str">
            <v>5</v>
          </cell>
          <cell r="BE105">
            <v>10819</v>
          </cell>
          <cell r="BF105">
            <v>54095</v>
          </cell>
          <cell r="BG105" t="str">
            <v>0.016854</v>
          </cell>
          <cell r="BH105" t="str">
            <v>昼</v>
          </cell>
          <cell r="BI105">
            <v>99</v>
          </cell>
          <cell r="BJ105" t="str">
            <v>交通誘導警備員Ｂ</v>
          </cell>
          <cell r="BN105" t="str">
            <v>人日</v>
          </cell>
          <cell r="BO105" t="str">
            <v>15</v>
          </cell>
          <cell r="BP105">
            <v>11704</v>
          </cell>
          <cell r="BQ105">
            <v>175560</v>
          </cell>
          <cell r="BR105" t="str">
            <v>0.018111</v>
          </cell>
          <cell r="BS105" t="str">
            <v>昼</v>
          </cell>
          <cell r="BT105">
            <v>99</v>
          </cell>
          <cell r="BU105" t="str">
            <v>交通誘導警備員Ｂ</v>
          </cell>
          <cell r="BY105" t="str">
            <v>人日</v>
          </cell>
          <cell r="BZ105" t="str">
            <v>10</v>
          </cell>
          <cell r="CA105">
            <v>11311</v>
          </cell>
          <cell r="CB105">
            <v>113110</v>
          </cell>
          <cell r="CC105" t="str">
            <v>0.016813</v>
          </cell>
          <cell r="CD105" t="str">
            <v>昼</v>
          </cell>
          <cell r="CE105">
            <v>99</v>
          </cell>
          <cell r="CF105" t="str">
            <v>交通誘導警備員Ｂ</v>
          </cell>
          <cell r="CJ105" t="str">
            <v>人日</v>
          </cell>
          <cell r="CK105" t="str">
            <v>7</v>
          </cell>
          <cell r="CL105">
            <v>14424</v>
          </cell>
          <cell r="CM105">
            <v>100968</v>
          </cell>
          <cell r="CN105" t="str">
            <v>0.020566</v>
          </cell>
          <cell r="CO105" t="str">
            <v>昼</v>
          </cell>
          <cell r="CP105">
            <v>99</v>
          </cell>
          <cell r="CQ105" t="str">
            <v>交通誘導警備員Ｂ</v>
          </cell>
          <cell r="CU105" t="str">
            <v>人日</v>
          </cell>
          <cell r="CV105" t="str">
            <v>15</v>
          </cell>
          <cell r="CW105">
            <v>15032</v>
          </cell>
          <cell r="CX105">
            <v>225480</v>
          </cell>
          <cell r="CY105" t="str">
            <v>0.020592</v>
          </cell>
          <cell r="CZ105" t="str">
            <v>昼</v>
          </cell>
          <cell r="DA105">
            <v>99</v>
          </cell>
          <cell r="DB105" t="str">
            <v>交通誘導警備員Ｂ</v>
          </cell>
          <cell r="DF105" t="str">
            <v>人日</v>
          </cell>
          <cell r="DG105" t="str">
            <v>10</v>
          </cell>
          <cell r="DH105">
            <v>14362</v>
          </cell>
          <cell r="DI105">
            <v>143620</v>
          </cell>
          <cell r="DJ105" t="str">
            <v>0.019217</v>
          </cell>
        </row>
        <row r="106">
          <cell r="F106">
            <v>101</v>
          </cell>
          <cell r="G106" t="str">
            <v>現地調査工（桝取付管）</v>
          </cell>
          <cell r="K106" t="str">
            <v>ヵ所</v>
          </cell>
          <cell r="L106" t="str">
            <v>10</v>
          </cell>
          <cell r="M106">
            <v>7289</v>
          </cell>
          <cell r="N106">
            <v>72890</v>
          </cell>
          <cell r="O106" t="str">
            <v>0.010579</v>
          </cell>
          <cell r="P106" t="str">
            <v>夜</v>
          </cell>
          <cell r="Q106">
            <v>101</v>
          </cell>
          <cell r="R106" t="str">
            <v>現地調査工（桝取付管）</v>
          </cell>
          <cell r="V106" t="str">
            <v>ヵ所</v>
          </cell>
          <cell r="W106" t="str">
            <v>5</v>
          </cell>
          <cell r="X106">
            <v>6525</v>
          </cell>
          <cell r="Y106">
            <v>32625</v>
          </cell>
          <cell r="Z106" t="str">
            <v>0.010157</v>
          </cell>
          <cell r="AA106" t="str">
            <v>夜</v>
          </cell>
          <cell r="AB106">
            <v>101</v>
          </cell>
          <cell r="AC106" t="str">
            <v>現地調査工（桝取付管）</v>
          </cell>
          <cell r="AG106" t="str">
            <v>ヵ所</v>
          </cell>
          <cell r="AH106" t="str">
            <v>5</v>
          </cell>
          <cell r="AI106">
            <v>7181</v>
          </cell>
          <cell r="AJ106">
            <v>35905</v>
          </cell>
          <cell r="AK106" t="str">
            <v>0.010728</v>
          </cell>
          <cell r="AL106" t="str">
            <v>夜</v>
          </cell>
          <cell r="AM106">
            <v>101</v>
          </cell>
          <cell r="AN106" t="str">
            <v>現地調査工（桝取付管）</v>
          </cell>
          <cell r="AR106" t="str">
            <v>ヵ所</v>
          </cell>
          <cell r="AS106" t="str">
            <v>5</v>
          </cell>
          <cell r="AT106">
            <v>6796</v>
          </cell>
          <cell r="AU106">
            <v>33980</v>
          </cell>
          <cell r="AV106" t="str">
            <v>0.009980</v>
          </cell>
          <cell r="AW106" t="str">
            <v>夜</v>
          </cell>
          <cell r="AX106">
            <v>101</v>
          </cell>
          <cell r="AY106" t="str">
            <v>現地調査工（桝取付管）</v>
          </cell>
          <cell r="BC106" t="str">
            <v>ヵ所</v>
          </cell>
          <cell r="BD106" t="str">
            <v>5</v>
          </cell>
          <cell r="BE106">
            <v>5839</v>
          </cell>
          <cell r="BF106">
            <v>29195</v>
          </cell>
          <cell r="BG106" t="str">
            <v>0.009096</v>
          </cell>
          <cell r="BH106" t="str">
            <v>夜</v>
          </cell>
          <cell r="BI106">
            <v>101</v>
          </cell>
          <cell r="BJ106" t="str">
            <v>現地調査工（桝取付管）</v>
          </cell>
          <cell r="BN106" t="str">
            <v>ヵ所</v>
          </cell>
          <cell r="BO106" t="str">
            <v>10</v>
          </cell>
          <cell r="BP106">
            <v>6278</v>
          </cell>
          <cell r="BQ106">
            <v>62780</v>
          </cell>
          <cell r="BR106" t="str">
            <v>0.009715</v>
          </cell>
          <cell r="BS106" t="str">
            <v>夜</v>
          </cell>
          <cell r="BT106">
            <v>101</v>
          </cell>
          <cell r="BU106" t="str">
            <v>現地調査工（桝取付管）</v>
          </cell>
          <cell r="BY106" t="str">
            <v>ヵ所</v>
          </cell>
          <cell r="BZ106" t="str">
            <v>3</v>
          </cell>
          <cell r="CA106">
            <v>6104</v>
          </cell>
          <cell r="CB106">
            <v>18312</v>
          </cell>
          <cell r="CC106" t="str">
            <v>0.009074</v>
          </cell>
          <cell r="CD106" t="str">
            <v>夜</v>
          </cell>
          <cell r="CE106">
            <v>101</v>
          </cell>
          <cell r="CF106" t="str">
            <v>現地調査工（桝取付管）</v>
          </cell>
          <cell r="CJ106" t="str">
            <v>ヵ所</v>
          </cell>
          <cell r="CK106" t="str">
            <v>2</v>
          </cell>
          <cell r="CL106">
            <v>7770</v>
          </cell>
          <cell r="CM106">
            <v>15540</v>
          </cell>
          <cell r="CN106" t="str">
            <v>0.011079</v>
          </cell>
          <cell r="CO106" t="str">
            <v>夜</v>
          </cell>
          <cell r="CP106">
            <v>101</v>
          </cell>
          <cell r="CQ106" t="str">
            <v>現地調査工（桝取付管）</v>
          </cell>
          <cell r="CU106" t="str">
            <v>ヵ所</v>
          </cell>
          <cell r="CV106" t="str">
            <v>5</v>
          </cell>
          <cell r="CW106">
            <v>8059</v>
          </cell>
          <cell r="CX106">
            <v>40295</v>
          </cell>
          <cell r="CY106" t="str">
            <v>0.011041</v>
          </cell>
          <cell r="CZ106" t="str">
            <v>夜</v>
          </cell>
          <cell r="DA106">
            <v>101</v>
          </cell>
          <cell r="DB106" t="str">
            <v>現地調査工（桝取付管）</v>
          </cell>
          <cell r="DF106" t="str">
            <v>ヵ所</v>
          </cell>
          <cell r="DG106" t="str">
            <v>3</v>
          </cell>
          <cell r="DH106">
            <v>7700</v>
          </cell>
          <cell r="DI106">
            <v>23100</v>
          </cell>
          <cell r="DJ106" t="str">
            <v>0.010303</v>
          </cell>
        </row>
        <row r="107">
          <cell r="F107">
            <v>102</v>
          </cell>
          <cell r="G107" t="str">
            <v>取付管カメラ調査工</v>
          </cell>
          <cell r="K107" t="str">
            <v>ヵ所</v>
          </cell>
          <cell r="L107" t="str">
            <v>70</v>
          </cell>
          <cell r="M107">
            <v>12799</v>
          </cell>
          <cell r="N107">
            <v>895930</v>
          </cell>
          <cell r="O107" t="str">
            <v>0.018574</v>
          </cell>
          <cell r="P107" t="str">
            <v>夜</v>
          </cell>
          <cell r="Q107">
            <v>102</v>
          </cell>
          <cell r="R107" t="str">
            <v>取付管カメラ調査工</v>
          </cell>
          <cell r="V107" t="str">
            <v>ヵ所</v>
          </cell>
          <cell r="W107" t="str">
            <v>52</v>
          </cell>
          <cell r="X107">
            <v>11525</v>
          </cell>
          <cell r="Y107">
            <v>599300</v>
          </cell>
          <cell r="Z107" t="str">
            <v>0.017940</v>
          </cell>
          <cell r="AA107" t="str">
            <v>夜</v>
          </cell>
          <cell r="AB107">
            <v>102</v>
          </cell>
          <cell r="AC107" t="str">
            <v>取付管カメラ調査工</v>
          </cell>
          <cell r="AG107" t="str">
            <v>ヵ所</v>
          </cell>
          <cell r="AH107" t="str">
            <v>53</v>
          </cell>
          <cell r="AI107">
            <v>12633</v>
          </cell>
          <cell r="AJ107">
            <v>669549</v>
          </cell>
          <cell r="AK107" t="str">
            <v>0.018872</v>
          </cell>
          <cell r="AL107" t="str">
            <v>夜</v>
          </cell>
          <cell r="AM107">
            <v>102</v>
          </cell>
          <cell r="AN107" t="str">
            <v>取付管カメラ調査工</v>
          </cell>
          <cell r="AR107" t="str">
            <v>ヵ所</v>
          </cell>
          <cell r="AS107" t="str">
            <v>22</v>
          </cell>
          <cell r="AT107">
            <v>11956</v>
          </cell>
          <cell r="AU107">
            <v>263032</v>
          </cell>
          <cell r="AV107" t="str">
            <v>0.017557</v>
          </cell>
          <cell r="AW107" t="str">
            <v>夜</v>
          </cell>
          <cell r="AX107">
            <v>102</v>
          </cell>
          <cell r="AY107" t="str">
            <v>取付管カメラ調査工</v>
          </cell>
          <cell r="BC107" t="str">
            <v>ヵ所</v>
          </cell>
          <cell r="BD107" t="str">
            <v>27</v>
          </cell>
          <cell r="BE107">
            <v>10282</v>
          </cell>
          <cell r="BF107">
            <v>277614</v>
          </cell>
          <cell r="BG107" t="str">
            <v>0.016017</v>
          </cell>
          <cell r="BH107" t="str">
            <v>夜</v>
          </cell>
          <cell r="BI107">
            <v>102</v>
          </cell>
          <cell r="BJ107" t="str">
            <v>取付管カメラ調査工</v>
          </cell>
          <cell r="BN107" t="str">
            <v>ヵ所</v>
          </cell>
          <cell r="BO107" t="str">
            <v>30</v>
          </cell>
          <cell r="BP107">
            <v>11036</v>
          </cell>
          <cell r="BQ107">
            <v>331080</v>
          </cell>
          <cell r="BR107" t="str">
            <v>0.017076</v>
          </cell>
          <cell r="BS107" t="str">
            <v>夜</v>
          </cell>
          <cell r="BT107">
            <v>102</v>
          </cell>
          <cell r="BU107" t="str">
            <v>取付管カメラ調査工</v>
          </cell>
          <cell r="BY107" t="str">
            <v>ヵ所</v>
          </cell>
          <cell r="BZ107" t="str">
            <v>8</v>
          </cell>
          <cell r="CA107">
            <v>10749</v>
          </cell>
          <cell r="CB107">
            <v>85992</v>
          </cell>
          <cell r="CC107" t="str">
            <v>0.015978</v>
          </cell>
          <cell r="CD107" t="str">
            <v>夜</v>
          </cell>
          <cell r="CE107">
            <v>102</v>
          </cell>
          <cell r="CF107" t="str">
            <v>取付管カメラ調査工</v>
          </cell>
          <cell r="CJ107" t="str">
            <v>ヵ所</v>
          </cell>
          <cell r="CK107" t="str">
            <v>6</v>
          </cell>
          <cell r="CL107">
            <v>13713</v>
          </cell>
          <cell r="CM107">
            <v>82278</v>
          </cell>
          <cell r="CN107" t="str">
            <v>0.019552</v>
          </cell>
          <cell r="CO107" t="str">
            <v>夜</v>
          </cell>
          <cell r="CP107">
            <v>102</v>
          </cell>
          <cell r="CQ107" t="str">
            <v>取付管カメラ調査工</v>
          </cell>
          <cell r="CU107" t="str">
            <v>ヵ所</v>
          </cell>
          <cell r="CV107" t="str">
            <v>12</v>
          </cell>
          <cell r="CW107">
            <v>14179</v>
          </cell>
          <cell r="CX107">
            <v>170148</v>
          </cell>
          <cell r="CY107" t="str">
            <v>0.019424</v>
          </cell>
          <cell r="CZ107" t="str">
            <v>夜</v>
          </cell>
          <cell r="DA107">
            <v>102</v>
          </cell>
          <cell r="DB107" t="str">
            <v>取付管カメラ調査工</v>
          </cell>
          <cell r="DF107" t="str">
            <v>ヵ所</v>
          </cell>
          <cell r="DG107" t="str">
            <v>7</v>
          </cell>
          <cell r="DH107">
            <v>13547</v>
          </cell>
          <cell r="DI107">
            <v>94829</v>
          </cell>
          <cell r="DJ107" t="str">
            <v>0.018126</v>
          </cell>
        </row>
        <row r="108">
          <cell r="F108">
            <v>103</v>
          </cell>
          <cell r="G108" t="str">
            <v>桝探し工</v>
          </cell>
          <cell r="K108" t="str">
            <v>ヵ所</v>
          </cell>
          <cell r="L108" t="str">
            <v>11</v>
          </cell>
          <cell r="M108">
            <v>23799</v>
          </cell>
          <cell r="N108">
            <v>261789</v>
          </cell>
          <cell r="O108" t="str">
            <v>0.034537</v>
          </cell>
          <cell r="P108" t="str">
            <v>夜</v>
          </cell>
          <cell r="Q108">
            <v>103</v>
          </cell>
          <cell r="R108" t="str">
            <v>桝探し工</v>
          </cell>
          <cell r="V108" t="str">
            <v>ヵ所</v>
          </cell>
          <cell r="W108" t="str">
            <v>2</v>
          </cell>
          <cell r="X108">
            <v>21279</v>
          </cell>
          <cell r="Y108">
            <v>42558</v>
          </cell>
          <cell r="Z108" t="str">
            <v>0.033121</v>
          </cell>
          <cell r="AA108" t="str">
            <v>夜</v>
          </cell>
          <cell r="AB108">
            <v>103</v>
          </cell>
          <cell r="AC108" t="str">
            <v>桝探し工</v>
          </cell>
          <cell r="AG108" t="str">
            <v>ヵ所</v>
          </cell>
          <cell r="AH108" t="str">
            <v>2</v>
          </cell>
          <cell r="AI108">
            <v>23419</v>
          </cell>
          <cell r="AJ108">
            <v>46838</v>
          </cell>
          <cell r="AK108" t="str">
            <v>0.034986</v>
          </cell>
          <cell r="AL108" t="str">
            <v>夜</v>
          </cell>
          <cell r="AM108">
            <v>103</v>
          </cell>
          <cell r="AN108" t="str">
            <v>桝探し工</v>
          </cell>
          <cell r="AR108" t="str">
            <v>ヵ所</v>
          </cell>
          <cell r="AS108" t="str">
            <v>1</v>
          </cell>
          <cell r="AT108">
            <v>22205</v>
          </cell>
          <cell r="AU108">
            <v>22205</v>
          </cell>
          <cell r="AV108" t="str">
            <v>0.032607</v>
          </cell>
          <cell r="AW108" t="str">
            <v>夜</v>
          </cell>
          <cell r="AX108">
            <v>103</v>
          </cell>
          <cell r="AY108" t="str">
            <v>桝探し工</v>
          </cell>
          <cell r="BC108" t="str">
            <v>ヵ所</v>
          </cell>
          <cell r="BD108" t="str">
            <v>1</v>
          </cell>
          <cell r="BE108">
            <v>19107</v>
          </cell>
          <cell r="BF108">
            <v>19107</v>
          </cell>
          <cell r="BG108" t="str">
            <v>0.029764</v>
          </cell>
          <cell r="BH108" t="str">
            <v>夜</v>
          </cell>
          <cell r="BI108">
            <v>103</v>
          </cell>
          <cell r="BJ108" t="str">
            <v>桝探し工</v>
          </cell>
          <cell r="BN108" t="str">
            <v>ヵ所</v>
          </cell>
          <cell r="BO108" t="str">
            <v>0</v>
          </cell>
          <cell r="BP108">
            <v>20483</v>
          </cell>
          <cell r="BQ108">
            <v>0</v>
          </cell>
          <cell r="BR108" t="str">
            <v>0.031694</v>
          </cell>
          <cell r="BS108" t="str">
            <v>夜</v>
          </cell>
          <cell r="BT108">
            <v>103</v>
          </cell>
          <cell r="BU108" t="str">
            <v>桝探し工</v>
          </cell>
          <cell r="BY108" t="str">
            <v>ヵ所</v>
          </cell>
          <cell r="BZ108" t="str">
            <v>0</v>
          </cell>
          <cell r="CA108">
            <v>19975</v>
          </cell>
          <cell r="CB108">
            <v>0</v>
          </cell>
          <cell r="CC108" t="str">
            <v>0.029691</v>
          </cell>
          <cell r="CD108" t="str">
            <v>夜</v>
          </cell>
          <cell r="CE108">
            <v>103</v>
          </cell>
          <cell r="CF108" t="str">
            <v>桝探し工</v>
          </cell>
          <cell r="CJ108" t="str">
            <v>ヵ所</v>
          </cell>
          <cell r="CK108" t="str">
            <v>0</v>
          </cell>
          <cell r="CL108">
            <v>25395</v>
          </cell>
          <cell r="CM108">
            <v>0</v>
          </cell>
          <cell r="CN108" t="str">
            <v>0.036208</v>
          </cell>
          <cell r="CO108" t="str">
            <v>夜</v>
          </cell>
          <cell r="CP108">
            <v>103</v>
          </cell>
          <cell r="CQ108" t="str">
            <v>桝探し工</v>
          </cell>
          <cell r="CU108" t="str">
            <v>ヵ所</v>
          </cell>
          <cell r="CV108" t="str">
            <v>0</v>
          </cell>
          <cell r="CW108">
            <v>26334</v>
          </cell>
          <cell r="CX108">
            <v>0</v>
          </cell>
          <cell r="CY108" t="str">
            <v>0.036074</v>
          </cell>
          <cell r="CZ108" t="str">
            <v>夜</v>
          </cell>
          <cell r="DA108">
            <v>103</v>
          </cell>
          <cell r="DB108" t="str">
            <v>桝探し工</v>
          </cell>
          <cell r="DF108" t="str">
            <v>ヵ所</v>
          </cell>
          <cell r="DG108" t="str">
            <v>0</v>
          </cell>
          <cell r="DH108">
            <v>25160</v>
          </cell>
          <cell r="DI108">
            <v>0</v>
          </cell>
          <cell r="DJ108" t="str">
            <v>0.033664</v>
          </cell>
        </row>
        <row r="109">
          <cell r="F109">
            <v>104</v>
          </cell>
          <cell r="G109" t="str">
            <v>コンクリート桝修正工</v>
          </cell>
          <cell r="K109" t="str">
            <v>ヵ所</v>
          </cell>
          <cell r="L109" t="str">
            <v>5</v>
          </cell>
          <cell r="M109">
            <v>27799</v>
          </cell>
          <cell r="N109">
            <v>138995</v>
          </cell>
          <cell r="O109" t="str">
            <v>0.040342</v>
          </cell>
          <cell r="P109" t="str">
            <v>夜</v>
          </cell>
          <cell r="Q109">
            <v>104</v>
          </cell>
          <cell r="R109" t="str">
            <v>コンクリート桝修正工</v>
          </cell>
          <cell r="V109" t="str">
            <v>ヵ所</v>
          </cell>
          <cell r="W109" t="str">
            <v>5</v>
          </cell>
          <cell r="X109">
            <v>24914</v>
          </cell>
          <cell r="Y109">
            <v>124570</v>
          </cell>
          <cell r="Z109" t="str">
            <v>0.038780</v>
          </cell>
          <cell r="AA109" t="str">
            <v>夜</v>
          </cell>
          <cell r="AB109">
            <v>104</v>
          </cell>
          <cell r="AC109" t="str">
            <v>コンクリート桝修正工</v>
          </cell>
          <cell r="AG109" t="str">
            <v>ヵ所</v>
          </cell>
          <cell r="AH109" t="str">
            <v>5</v>
          </cell>
          <cell r="AI109">
            <v>27404</v>
          </cell>
          <cell r="AJ109">
            <v>137020</v>
          </cell>
          <cell r="AK109" t="str">
            <v>0.040938</v>
          </cell>
          <cell r="AL109" t="str">
            <v>夜</v>
          </cell>
          <cell r="AM109">
            <v>104</v>
          </cell>
          <cell r="AN109" t="str">
            <v>コンクリート桝修正工</v>
          </cell>
          <cell r="AR109" t="str">
            <v>ヵ所</v>
          </cell>
          <cell r="AS109" t="str">
            <v>2</v>
          </cell>
          <cell r="AT109">
            <v>25890</v>
          </cell>
          <cell r="AU109">
            <v>51780</v>
          </cell>
          <cell r="AV109" t="str">
            <v>0.038019</v>
          </cell>
          <cell r="AW109" t="str">
            <v>夜</v>
          </cell>
          <cell r="AX109">
            <v>104</v>
          </cell>
          <cell r="AY109" t="str">
            <v>コンクリート桝修正工</v>
          </cell>
          <cell r="BC109" t="str">
            <v>ヵ所</v>
          </cell>
          <cell r="BD109" t="str">
            <v>3</v>
          </cell>
          <cell r="BE109">
            <v>22252</v>
          </cell>
          <cell r="BF109">
            <v>66756</v>
          </cell>
          <cell r="BG109" t="str">
            <v>0.034664</v>
          </cell>
          <cell r="BH109" t="str">
            <v>夜</v>
          </cell>
          <cell r="BI109">
            <v>104</v>
          </cell>
          <cell r="BJ109" t="str">
            <v>コンクリート桝修正工</v>
          </cell>
          <cell r="BN109" t="str">
            <v>ヵ所</v>
          </cell>
          <cell r="BO109" t="str">
            <v>0</v>
          </cell>
          <cell r="BP109">
            <v>23911</v>
          </cell>
          <cell r="BQ109">
            <v>0</v>
          </cell>
          <cell r="BR109" t="str">
            <v>0.036998</v>
          </cell>
          <cell r="BS109" t="str">
            <v>夜</v>
          </cell>
          <cell r="BT109">
            <v>104</v>
          </cell>
          <cell r="BU109" t="str">
            <v>コンクリート桝修正工</v>
          </cell>
          <cell r="BY109" t="str">
            <v>ヵ所</v>
          </cell>
          <cell r="BZ109" t="str">
            <v>0</v>
          </cell>
          <cell r="CA109">
            <v>23264</v>
          </cell>
          <cell r="CB109">
            <v>0</v>
          </cell>
          <cell r="CC109" t="str">
            <v>0.034580</v>
          </cell>
          <cell r="CD109" t="str">
            <v>夜</v>
          </cell>
          <cell r="CE109">
            <v>104</v>
          </cell>
          <cell r="CF109" t="str">
            <v>コンクリート桝修正工</v>
          </cell>
          <cell r="CJ109" t="str">
            <v>ヵ所</v>
          </cell>
          <cell r="CK109" t="str">
            <v>0</v>
          </cell>
          <cell r="CL109">
            <v>29662</v>
          </cell>
          <cell r="CM109">
            <v>0</v>
          </cell>
          <cell r="CN109" t="str">
            <v>0.042291</v>
          </cell>
          <cell r="CO109" t="str">
            <v>夜</v>
          </cell>
          <cell r="CP109">
            <v>104</v>
          </cell>
          <cell r="CQ109" t="str">
            <v>コンクリート桝修正工</v>
          </cell>
          <cell r="CU109" t="str">
            <v>ヵ所</v>
          </cell>
          <cell r="CV109" t="str">
            <v>0</v>
          </cell>
          <cell r="CW109">
            <v>30705</v>
          </cell>
          <cell r="CX109">
            <v>0</v>
          </cell>
          <cell r="CY109" t="str">
            <v>0.042062</v>
          </cell>
          <cell r="CZ109" t="str">
            <v>夜</v>
          </cell>
          <cell r="DA109">
            <v>104</v>
          </cell>
          <cell r="DB109" t="str">
            <v>コンクリート桝修正工</v>
          </cell>
          <cell r="DF109" t="str">
            <v>ヵ所</v>
          </cell>
          <cell r="DG109" t="str">
            <v>0</v>
          </cell>
          <cell r="DH109">
            <v>29336</v>
          </cell>
          <cell r="DI109">
            <v>0</v>
          </cell>
          <cell r="DJ109" t="str">
            <v>0.039252</v>
          </cell>
        </row>
        <row r="110">
          <cell r="F110">
            <v>105</v>
          </cell>
          <cell r="G110" t="str">
            <v>塩ビ桝修正工</v>
          </cell>
          <cell r="K110" t="str">
            <v>ヵ所</v>
          </cell>
          <cell r="L110" t="str">
            <v>0</v>
          </cell>
          <cell r="M110">
            <v>11499</v>
          </cell>
          <cell r="N110">
            <v>0</v>
          </cell>
          <cell r="O110" t="str">
            <v>0.016688</v>
          </cell>
          <cell r="P110" t="str">
            <v>夜</v>
          </cell>
          <cell r="Q110">
            <v>105</v>
          </cell>
          <cell r="R110" t="str">
            <v>塩ビ桝修正工</v>
          </cell>
          <cell r="V110" t="str">
            <v>ヵ所</v>
          </cell>
          <cell r="W110" t="str">
            <v>0</v>
          </cell>
          <cell r="X110">
            <v>10284</v>
          </cell>
          <cell r="Y110">
            <v>0</v>
          </cell>
          <cell r="Z110" t="str">
            <v>0.016008</v>
          </cell>
          <cell r="AA110" t="str">
            <v>夜</v>
          </cell>
          <cell r="AB110">
            <v>105</v>
          </cell>
          <cell r="AC110" t="str">
            <v>塩ビ桝修正工</v>
          </cell>
          <cell r="AG110" t="str">
            <v>ヵ所</v>
          </cell>
          <cell r="AH110" t="str">
            <v>0</v>
          </cell>
          <cell r="AI110">
            <v>11369</v>
          </cell>
          <cell r="AJ110">
            <v>0</v>
          </cell>
          <cell r="AK110" t="str">
            <v>0.016985</v>
          </cell>
          <cell r="AL110" t="str">
            <v>夜</v>
          </cell>
          <cell r="AM110">
            <v>105</v>
          </cell>
          <cell r="AN110" t="str">
            <v>塩ビ桝修正工</v>
          </cell>
          <cell r="AR110" t="str">
            <v>ヵ所</v>
          </cell>
          <cell r="AS110" t="str">
            <v>0</v>
          </cell>
          <cell r="AT110">
            <v>10697</v>
          </cell>
          <cell r="AU110">
            <v>0</v>
          </cell>
          <cell r="AV110" t="str">
            <v>0.015709</v>
          </cell>
          <cell r="AW110" t="str">
            <v>夜</v>
          </cell>
          <cell r="AX110">
            <v>105</v>
          </cell>
          <cell r="AY110" t="str">
            <v>塩ビ桝修正工</v>
          </cell>
          <cell r="BC110" t="str">
            <v>ヵ所</v>
          </cell>
          <cell r="BD110" t="str">
            <v>0</v>
          </cell>
          <cell r="BE110">
            <v>9208</v>
          </cell>
          <cell r="BF110">
            <v>0</v>
          </cell>
          <cell r="BG110" t="str">
            <v>0.014344</v>
          </cell>
          <cell r="BH110" t="str">
            <v>夜</v>
          </cell>
          <cell r="BI110">
            <v>105</v>
          </cell>
          <cell r="BJ110" t="str">
            <v>塩ビ桝修正工</v>
          </cell>
          <cell r="BN110" t="str">
            <v>ヵ所</v>
          </cell>
          <cell r="BO110" t="str">
            <v>0</v>
          </cell>
          <cell r="BP110">
            <v>9948</v>
          </cell>
          <cell r="BQ110">
            <v>0</v>
          </cell>
          <cell r="BR110" t="str">
            <v>0.015394</v>
          </cell>
          <cell r="BS110" t="str">
            <v>夜</v>
          </cell>
          <cell r="BT110">
            <v>105</v>
          </cell>
          <cell r="BU110" t="str">
            <v>塩ビ桝修正工</v>
          </cell>
          <cell r="BY110" t="str">
            <v>ヵ所</v>
          </cell>
          <cell r="BZ110" t="str">
            <v>0</v>
          </cell>
          <cell r="CA110">
            <v>9626</v>
          </cell>
          <cell r="CB110">
            <v>0</v>
          </cell>
          <cell r="CC110" t="str">
            <v>0.014309</v>
          </cell>
          <cell r="CD110" t="str">
            <v>夜</v>
          </cell>
          <cell r="CE110">
            <v>105</v>
          </cell>
          <cell r="CF110" t="str">
            <v>塩ビ桝修正工</v>
          </cell>
          <cell r="CJ110" t="str">
            <v>ヵ所</v>
          </cell>
          <cell r="CK110" t="str">
            <v>0</v>
          </cell>
          <cell r="CL110">
            <v>12291</v>
          </cell>
          <cell r="CM110">
            <v>0</v>
          </cell>
          <cell r="CN110" t="str">
            <v>0.017524</v>
          </cell>
          <cell r="CO110" t="str">
            <v>夜</v>
          </cell>
          <cell r="CP110">
            <v>105</v>
          </cell>
          <cell r="CQ110" t="str">
            <v>塩ビ桝修正工</v>
          </cell>
          <cell r="CU110" t="str">
            <v>ヵ所</v>
          </cell>
          <cell r="CV110" t="str">
            <v>0</v>
          </cell>
          <cell r="CW110">
            <v>12686</v>
          </cell>
          <cell r="CX110">
            <v>0</v>
          </cell>
          <cell r="CY110" t="str">
            <v>0.017379</v>
          </cell>
          <cell r="CZ110" t="str">
            <v>夜</v>
          </cell>
          <cell r="DA110">
            <v>105</v>
          </cell>
          <cell r="DB110" t="str">
            <v>塩ビ桝修正工</v>
          </cell>
          <cell r="DF110" t="str">
            <v>ヵ所</v>
          </cell>
          <cell r="DG110" t="str">
            <v>0</v>
          </cell>
          <cell r="DH110">
            <v>12121</v>
          </cell>
          <cell r="DI110">
            <v>0</v>
          </cell>
          <cell r="DJ110" t="str">
            <v>0.016218</v>
          </cell>
        </row>
        <row r="111">
          <cell r="F111">
            <v>106</v>
          </cell>
          <cell r="G111" t="str">
            <v>桝取付部修繕工</v>
          </cell>
          <cell r="K111" t="str">
            <v>ヵ所</v>
          </cell>
          <cell r="L111" t="str">
            <v>0</v>
          </cell>
          <cell r="M111">
            <v>9689</v>
          </cell>
          <cell r="N111">
            <v>0</v>
          </cell>
          <cell r="O111" t="str">
            <v>0.014061</v>
          </cell>
          <cell r="P111" t="str">
            <v>夜</v>
          </cell>
          <cell r="Q111">
            <v>106</v>
          </cell>
          <cell r="R111" t="str">
            <v>桝取付部修繕工</v>
          </cell>
          <cell r="V111" t="str">
            <v>ヵ所</v>
          </cell>
          <cell r="W111" t="str">
            <v>0</v>
          </cell>
          <cell r="X111">
            <v>8679</v>
          </cell>
          <cell r="Y111">
            <v>0</v>
          </cell>
          <cell r="Z111" t="str">
            <v>0.013510</v>
          </cell>
          <cell r="AA111" t="str">
            <v>夜</v>
          </cell>
          <cell r="AB111">
            <v>106</v>
          </cell>
          <cell r="AC111" t="str">
            <v>桝取付部修繕工</v>
          </cell>
          <cell r="AG111" t="str">
            <v>ヵ所</v>
          </cell>
          <cell r="AH111" t="str">
            <v>0</v>
          </cell>
          <cell r="AI111">
            <v>9562</v>
          </cell>
          <cell r="AJ111">
            <v>0</v>
          </cell>
          <cell r="AK111" t="str">
            <v>0.014285</v>
          </cell>
          <cell r="AL111" t="str">
            <v>夜</v>
          </cell>
          <cell r="AM111">
            <v>106</v>
          </cell>
          <cell r="AN111" t="str">
            <v>桝取付部修繕工</v>
          </cell>
          <cell r="AR111" t="str">
            <v>ヵ所</v>
          </cell>
          <cell r="AS111" t="str">
            <v>0</v>
          </cell>
          <cell r="AT111">
            <v>8989</v>
          </cell>
          <cell r="AU111">
            <v>0</v>
          </cell>
          <cell r="AV111" t="str">
            <v>0.013201</v>
          </cell>
          <cell r="AW111" t="str">
            <v>夜</v>
          </cell>
          <cell r="AX111">
            <v>106</v>
          </cell>
          <cell r="AY111" t="str">
            <v>桝取付部修繕工</v>
          </cell>
          <cell r="BC111" t="str">
            <v>ヵ所</v>
          </cell>
          <cell r="BD111" t="str">
            <v>0</v>
          </cell>
          <cell r="BE111">
            <v>7749</v>
          </cell>
          <cell r="BF111">
            <v>0</v>
          </cell>
          <cell r="BG111" t="str">
            <v>0.012072</v>
          </cell>
          <cell r="BH111" t="str">
            <v>夜</v>
          </cell>
          <cell r="BI111">
            <v>106</v>
          </cell>
          <cell r="BJ111" t="str">
            <v>桝取付部修繕工</v>
          </cell>
          <cell r="BN111" t="str">
            <v>ヵ所</v>
          </cell>
          <cell r="BO111" t="str">
            <v>0</v>
          </cell>
          <cell r="BP111">
            <v>8360</v>
          </cell>
          <cell r="BQ111">
            <v>0</v>
          </cell>
          <cell r="BR111" t="str">
            <v>0.012936</v>
          </cell>
          <cell r="BS111" t="str">
            <v>夜</v>
          </cell>
          <cell r="BT111">
            <v>106</v>
          </cell>
          <cell r="BU111" t="str">
            <v>桝取付部修繕工</v>
          </cell>
          <cell r="BY111" t="str">
            <v>ヵ所</v>
          </cell>
          <cell r="BZ111" t="str">
            <v>0</v>
          </cell>
          <cell r="CA111">
            <v>8102</v>
          </cell>
          <cell r="CB111">
            <v>0</v>
          </cell>
          <cell r="CC111" t="str">
            <v>0.012043</v>
          </cell>
          <cell r="CD111" t="str">
            <v>夜</v>
          </cell>
          <cell r="CE111">
            <v>106</v>
          </cell>
          <cell r="CF111" t="str">
            <v>桝取付部修繕工</v>
          </cell>
          <cell r="CJ111" t="str">
            <v>ヵ所</v>
          </cell>
          <cell r="CK111" t="str">
            <v>0</v>
          </cell>
          <cell r="CL111">
            <v>10360</v>
          </cell>
          <cell r="CM111">
            <v>0</v>
          </cell>
          <cell r="CN111" t="str">
            <v>0.014772</v>
          </cell>
          <cell r="CO111" t="str">
            <v>夜</v>
          </cell>
          <cell r="CP111">
            <v>106</v>
          </cell>
          <cell r="CQ111" t="str">
            <v>桝取付部修繕工</v>
          </cell>
          <cell r="CU111" t="str">
            <v>ヵ所</v>
          </cell>
          <cell r="CV111" t="str">
            <v>0</v>
          </cell>
          <cell r="CW111">
            <v>10660</v>
          </cell>
          <cell r="CX111">
            <v>0</v>
          </cell>
          <cell r="CY111" t="str">
            <v>0.014604</v>
          </cell>
          <cell r="CZ111" t="str">
            <v>夜</v>
          </cell>
          <cell r="DA111">
            <v>106</v>
          </cell>
          <cell r="DB111" t="str">
            <v>桝取付部修繕工</v>
          </cell>
          <cell r="DF111" t="str">
            <v>ヵ所</v>
          </cell>
          <cell r="DG111" t="str">
            <v>0</v>
          </cell>
          <cell r="DH111">
            <v>10186</v>
          </cell>
          <cell r="DI111">
            <v>0</v>
          </cell>
          <cell r="DJ111" t="str">
            <v>0.013629</v>
          </cell>
        </row>
        <row r="112">
          <cell r="F112">
            <v>107</v>
          </cell>
          <cell r="G112" t="str">
            <v>桝蓋交換工</v>
          </cell>
          <cell r="K112" t="str">
            <v>ヵ所</v>
          </cell>
          <cell r="L112" t="str">
            <v>5</v>
          </cell>
          <cell r="M112">
            <v>2269</v>
          </cell>
          <cell r="N112">
            <v>11345</v>
          </cell>
          <cell r="O112" t="str">
            <v>0.003294</v>
          </cell>
          <cell r="P112" t="str">
            <v>夜</v>
          </cell>
          <cell r="Q112">
            <v>107</v>
          </cell>
          <cell r="R112" t="str">
            <v>桝蓋交換工</v>
          </cell>
          <cell r="V112" t="str">
            <v>ヵ所</v>
          </cell>
          <cell r="W112" t="str">
            <v>5</v>
          </cell>
          <cell r="X112">
            <v>2030</v>
          </cell>
          <cell r="Y112">
            <v>10150</v>
          </cell>
          <cell r="Z112" t="str">
            <v>0.003160</v>
          </cell>
          <cell r="AA112" t="str">
            <v>夜</v>
          </cell>
          <cell r="AB112">
            <v>107</v>
          </cell>
          <cell r="AC112" t="str">
            <v>桝蓋交換工</v>
          </cell>
          <cell r="AG112" t="str">
            <v>ヵ所</v>
          </cell>
          <cell r="AH112" t="str">
            <v>5</v>
          </cell>
          <cell r="AI112">
            <v>2234</v>
          </cell>
          <cell r="AJ112">
            <v>11170</v>
          </cell>
          <cell r="AK112" t="str">
            <v>0.003338</v>
          </cell>
          <cell r="AL112" t="str">
            <v>夜</v>
          </cell>
          <cell r="AM112">
            <v>107</v>
          </cell>
          <cell r="AN112" t="str">
            <v>桝蓋交換工</v>
          </cell>
          <cell r="AR112" t="str">
            <v>ヵ所</v>
          </cell>
          <cell r="AS112" t="str">
            <v>3</v>
          </cell>
          <cell r="AT112">
            <v>2121</v>
          </cell>
          <cell r="AU112">
            <v>6363</v>
          </cell>
          <cell r="AV112" t="str">
            <v>0.003115</v>
          </cell>
          <cell r="AW112" t="str">
            <v>夜</v>
          </cell>
          <cell r="AX112">
            <v>107</v>
          </cell>
          <cell r="AY112" t="str">
            <v>桝蓋交換工</v>
          </cell>
          <cell r="BC112" t="str">
            <v>ヵ所</v>
          </cell>
          <cell r="BD112" t="str">
            <v>3</v>
          </cell>
          <cell r="BE112">
            <v>1818</v>
          </cell>
          <cell r="BF112">
            <v>5454</v>
          </cell>
          <cell r="BG112" t="str">
            <v>0.002832</v>
          </cell>
          <cell r="BH112" t="str">
            <v>夜</v>
          </cell>
          <cell r="BI112">
            <v>107</v>
          </cell>
          <cell r="BJ112" t="str">
            <v>桝蓋交換工</v>
          </cell>
          <cell r="BN112" t="str">
            <v>ヵ所</v>
          </cell>
          <cell r="BO112" t="str">
            <v>0</v>
          </cell>
          <cell r="BP112">
            <v>1956</v>
          </cell>
          <cell r="BQ112">
            <v>0</v>
          </cell>
          <cell r="BR112" t="str">
            <v>0.003027</v>
          </cell>
          <cell r="BS112" t="str">
            <v>夜</v>
          </cell>
          <cell r="BT112">
            <v>107</v>
          </cell>
          <cell r="BU112" t="str">
            <v>桝蓋交換工</v>
          </cell>
          <cell r="BY112" t="str">
            <v>ヵ所</v>
          </cell>
          <cell r="BZ112" t="str">
            <v>0</v>
          </cell>
          <cell r="CA112">
            <v>1901</v>
          </cell>
          <cell r="CB112">
            <v>0</v>
          </cell>
          <cell r="CC112" t="str">
            <v>0.002826</v>
          </cell>
          <cell r="CD112" t="str">
            <v>夜</v>
          </cell>
          <cell r="CE112">
            <v>107</v>
          </cell>
          <cell r="CF112" t="str">
            <v>桝蓋交換工</v>
          </cell>
          <cell r="CJ112" t="str">
            <v>ヵ所</v>
          </cell>
          <cell r="CK112" t="str">
            <v>0</v>
          </cell>
          <cell r="CL112">
            <v>2427</v>
          </cell>
          <cell r="CM112">
            <v>0</v>
          </cell>
          <cell r="CN112" t="str">
            <v>0.003461</v>
          </cell>
          <cell r="CO112" t="str">
            <v>夜</v>
          </cell>
          <cell r="CP112">
            <v>107</v>
          </cell>
          <cell r="CQ112" t="str">
            <v>桝蓋交換工</v>
          </cell>
          <cell r="CU112" t="str">
            <v>ヵ所</v>
          </cell>
          <cell r="CV112" t="str">
            <v>0</v>
          </cell>
          <cell r="CW112">
            <v>2515</v>
          </cell>
          <cell r="CX112">
            <v>0</v>
          </cell>
          <cell r="CY112" t="str">
            <v>0.003446</v>
          </cell>
          <cell r="CZ112" t="str">
            <v>夜</v>
          </cell>
          <cell r="DA112">
            <v>107</v>
          </cell>
          <cell r="DB112" t="str">
            <v>桝蓋交換工</v>
          </cell>
          <cell r="DF112" t="str">
            <v>ヵ所</v>
          </cell>
          <cell r="DG112" t="str">
            <v>0</v>
          </cell>
          <cell r="DH112">
            <v>2403</v>
          </cell>
          <cell r="DI112">
            <v>0</v>
          </cell>
          <cell r="DJ112" t="str">
            <v>0.003216</v>
          </cell>
        </row>
        <row r="113">
          <cell r="F113">
            <v>108</v>
          </cell>
          <cell r="G113" t="str">
            <v>閉塞工</v>
          </cell>
          <cell r="K113" t="str">
            <v>ヵ所</v>
          </cell>
          <cell r="L113" t="str">
            <v>0</v>
          </cell>
          <cell r="M113">
            <v>1589</v>
          </cell>
          <cell r="N113">
            <v>0</v>
          </cell>
          <cell r="O113" t="str">
            <v>0.002307</v>
          </cell>
          <cell r="P113" t="str">
            <v>夜</v>
          </cell>
          <cell r="Q113">
            <v>108</v>
          </cell>
          <cell r="R113" t="str">
            <v>閉塞工</v>
          </cell>
          <cell r="V113" t="str">
            <v>ヵ所</v>
          </cell>
          <cell r="W113" t="str">
            <v>0</v>
          </cell>
          <cell r="X113">
            <v>1426</v>
          </cell>
          <cell r="Y113">
            <v>0</v>
          </cell>
          <cell r="Z113" t="str">
            <v>0.002221</v>
          </cell>
          <cell r="AA113" t="str">
            <v>夜</v>
          </cell>
          <cell r="AB113">
            <v>108</v>
          </cell>
          <cell r="AC113" t="str">
            <v>閉塞工</v>
          </cell>
          <cell r="AG113" t="str">
            <v>ヵ所</v>
          </cell>
          <cell r="AH113" t="str">
            <v>0</v>
          </cell>
          <cell r="AI113">
            <v>1573</v>
          </cell>
          <cell r="AJ113">
            <v>0</v>
          </cell>
          <cell r="AK113" t="str">
            <v>0.002351</v>
          </cell>
          <cell r="AL113" t="str">
            <v>夜</v>
          </cell>
          <cell r="AM113">
            <v>108</v>
          </cell>
          <cell r="AN113" t="str">
            <v>閉塞工</v>
          </cell>
          <cell r="AR113" t="str">
            <v>ヵ所</v>
          </cell>
          <cell r="AS113" t="str">
            <v>0</v>
          </cell>
          <cell r="AT113">
            <v>1492</v>
          </cell>
          <cell r="AU113">
            <v>0</v>
          </cell>
          <cell r="AV113" t="str">
            <v>0.002191</v>
          </cell>
          <cell r="AW113" t="str">
            <v>夜</v>
          </cell>
          <cell r="AX113">
            <v>108</v>
          </cell>
          <cell r="AY113" t="str">
            <v>閉塞工</v>
          </cell>
          <cell r="BC113" t="str">
            <v>ヵ所</v>
          </cell>
          <cell r="BD113" t="str">
            <v>0</v>
          </cell>
          <cell r="BE113">
            <v>1281</v>
          </cell>
          <cell r="BF113">
            <v>0</v>
          </cell>
          <cell r="BG113" t="str">
            <v>0.001996</v>
          </cell>
          <cell r="BH113" t="str">
            <v>夜</v>
          </cell>
          <cell r="BI113">
            <v>108</v>
          </cell>
          <cell r="BJ113" t="str">
            <v>閉塞工</v>
          </cell>
          <cell r="BN113" t="str">
            <v>ヵ所</v>
          </cell>
          <cell r="BO113" t="str">
            <v>0</v>
          </cell>
          <cell r="BP113">
            <v>1370</v>
          </cell>
          <cell r="BQ113">
            <v>0</v>
          </cell>
          <cell r="BR113" t="str">
            <v>0.002121</v>
          </cell>
          <cell r="BS113" t="str">
            <v>夜</v>
          </cell>
          <cell r="BT113">
            <v>108</v>
          </cell>
          <cell r="BU113" t="str">
            <v>閉塞工</v>
          </cell>
          <cell r="BY113" t="str">
            <v>ヵ所</v>
          </cell>
          <cell r="BZ113" t="str">
            <v>0</v>
          </cell>
          <cell r="CA113">
            <v>1339</v>
          </cell>
          <cell r="CB113">
            <v>0</v>
          </cell>
          <cell r="CC113" t="str">
            <v>0.001991</v>
          </cell>
          <cell r="CD113" t="str">
            <v>夜</v>
          </cell>
          <cell r="CE113">
            <v>108</v>
          </cell>
          <cell r="CF113" t="str">
            <v>閉塞工</v>
          </cell>
          <cell r="CJ113" t="str">
            <v>ヵ所</v>
          </cell>
          <cell r="CK113" t="str">
            <v>0</v>
          </cell>
          <cell r="CL113">
            <v>1706</v>
          </cell>
          <cell r="CM113">
            <v>0</v>
          </cell>
          <cell r="CN113" t="str">
            <v>0.002433</v>
          </cell>
          <cell r="CO113" t="str">
            <v>夜</v>
          </cell>
          <cell r="CP113">
            <v>108</v>
          </cell>
          <cell r="CQ113" t="str">
            <v>閉塞工</v>
          </cell>
          <cell r="CU113" t="str">
            <v>ヵ所</v>
          </cell>
          <cell r="CV113" t="str">
            <v>0</v>
          </cell>
          <cell r="CW113">
            <v>1769</v>
          </cell>
          <cell r="CX113">
            <v>0</v>
          </cell>
          <cell r="CY113" t="str">
            <v>0.002424</v>
          </cell>
          <cell r="CZ113" t="str">
            <v>夜</v>
          </cell>
          <cell r="DA113">
            <v>108</v>
          </cell>
          <cell r="DB113" t="str">
            <v>閉塞工</v>
          </cell>
          <cell r="DF113" t="str">
            <v>ヵ所</v>
          </cell>
          <cell r="DG113" t="str">
            <v>0</v>
          </cell>
          <cell r="DH113">
            <v>1690</v>
          </cell>
          <cell r="DI113">
            <v>0</v>
          </cell>
          <cell r="DJ113" t="str">
            <v>0.002262</v>
          </cell>
        </row>
        <row r="114">
          <cell r="F114">
            <v>109</v>
          </cell>
          <cell r="G114" t="str">
            <v>桝内修繕工</v>
          </cell>
          <cell r="K114" t="str">
            <v>ヵ所</v>
          </cell>
          <cell r="L114" t="str">
            <v>10</v>
          </cell>
          <cell r="M114">
            <v>5629</v>
          </cell>
          <cell r="N114">
            <v>56290</v>
          </cell>
          <cell r="O114" t="str">
            <v>0.008170</v>
          </cell>
          <cell r="P114" t="str">
            <v>夜</v>
          </cell>
          <cell r="Q114">
            <v>109</v>
          </cell>
          <cell r="R114" t="str">
            <v>桝内修繕工</v>
          </cell>
          <cell r="V114" t="str">
            <v>ヵ所</v>
          </cell>
          <cell r="W114" t="str">
            <v>9</v>
          </cell>
          <cell r="X114">
            <v>5044</v>
          </cell>
          <cell r="Y114">
            <v>45396</v>
          </cell>
          <cell r="Z114" t="str">
            <v>0.007852</v>
          </cell>
          <cell r="AA114" t="str">
            <v>夜</v>
          </cell>
          <cell r="AB114">
            <v>109</v>
          </cell>
          <cell r="AC114" t="str">
            <v>桝内修繕工</v>
          </cell>
          <cell r="AG114" t="str">
            <v>ヵ所</v>
          </cell>
          <cell r="AH114" t="str">
            <v>10</v>
          </cell>
          <cell r="AI114">
            <v>5558</v>
          </cell>
          <cell r="AJ114">
            <v>55580</v>
          </cell>
          <cell r="AK114" t="str">
            <v>0.008303</v>
          </cell>
          <cell r="AL114" t="str">
            <v>夜</v>
          </cell>
          <cell r="AM114">
            <v>109</v>
          </cell>
          <cell r="AN114" t="str">
            <v>桝内修繕工</v>
          </cell>
          <cell r="AR114" t="str">
            <v>ヵ所</v>
          </cell>
          <cell r="AS114" t="str">
            <v>5</v>
          </cell>
          <cell r="AT114">
            <v>5258</v>
          </cell>
          <cell r="AU114">
            <v>26290</v>
          </cell>
          <cell r="AV114" t="str">
            <v>0.007722</v>
          </cell>
          <cell r="AW114" t="str">
            <v>夜</v>
          </cell>
          <cell r="AX114">
            <v>109</v>
          </cell>
          <cell r="AY114" t="str">
            <v>桝内修繕工</v>
          </cell>
          <cell r="BC114" t="str">
            <v>ヵ所</v>
          </cell>
          <cell r="BD114" t="str">
            <v>5</v>
          </cell>
          <cell r="BE114">
            <v>4519</v>
          </cell>
          <cell r="BF114">
            <v>22595</v>
          </cell>
          <cell r="BG114" t="str">
            <v>0.007040</v>
          </cell>
          <cell r="BH114" t="str">
            <v>夜</v>
          </cell>
          <cell r="BI114">
            <v>109</v>
          </cell>
          <cell r="BJ114" t="str">
            <v>桝内修繕工</v>
          </cell>
          <cell r="BN114" t="str">
            <v>ヵ所</v>
          </cell>
          <cell r="BO114" t="str">
            <v>0</v>
          </cell>
          <cell r="BP114">
            <v>4857</v>
          </cell>
          <cell r="BQ114">
            <v>0</v>
          </cell>
          <cell r="BR114" t="str">
            <v>0.007516</v>
          </cell>
          <cell r="BS114" t="str">
            <v>夜</v>
          </cell>
          <cell r="BT114">
            <v>109</v>
          </cell>
          <cell r="BU114" t="str">
            <v>桝内修繕工</v>
          </cell>
          <cell r="BY114" t="str">
            <v>ヵ所</v>
          </cell>
          <cell r="BZ114" t="str">
            <v>0</v>
          </cell>
          <cell r="CA114">
            <v>4724</v>
          </cell>
          <cell r="CB114">
            <v>0</v>
          </cell>
          <cell r="CC114" t="str">
            <v>0.007023</v>
          </cell>
          <cell r="CD114" t="str">
            <v>夜</v>
          </cell>
          <cell r="CE114">
            <v>109</v>
          </cell>
          <cell r="CF114" t="str">
            <v>桝内修繕工</v>
          </cell>
          <cell r="CJ114" t="str">
            <v>ヵ所</v>
          </cell>
          <cell r="CK114" t="str">
            <v>0</v>
          </cell>
          <cell r="CL114">
            <v>6013</v>
          </cell>
          <cell r="CM114">
            <v>0</v>
          </cell>
          <cell r="CN114" t="str">
            <v>0.008574</v>
          </cell>
          <cell r="CO114" t="str">
            <v>夜</v>
          </cell>
          <cell r="CP114">
            <v>109</v>
          </cell>
          <cell r="CQ114" t="str">
            <v>桝内修繕工</v>
          </cell>
          <cell r="CU114" t="str">
            <v>ヵ所</v>
          </cell>
          <cell r="CV114" t="str">
            <v>0</v>
          </cell>
          <cell r="CW114">
            <v>6236</v>
          </cell>
          <cell r="CX114">
            <v>0</v>
          </cell>
          <cell r="CY114" t="str">
            <v>0.008543</v>
          </cell>
          <cell r="CZ114" t="str">
            <v>夜</v>
          </cell>
          <cell r="DA114">
            <v>109</v>
          </cell>
          <cell r="DB114" t="str">
            <v>桝内修繕工</v>
          </cell>
          <cell r="DF114" t="str">
            <v>ヵ所</v>
          </cell>
          <cell r="DG114" t="str">
            <v>0</v>
          </cell>
          <cell r="DH114">
            <v>5959</v>
          </cell>
          <cell r="DI114">
            <v>0</v>
          </cell>
          <cell r="DJ114" t="str">
            <v>0.007973</v>
          </cell>
        </row>
        <row r="115">
          <cell r="F115">
            <v>110</v>
          </cell>
          <cell r="G115" t="str">
            <v>コンクリート桝設置工</v>
          </cell>
          <cell r="K115" t="str">
            <v>ヵ所</v>
          </cell>
          <cell r="L115" t="str">
            <v>0</v>
          </cell>
          <cell r="M115">
            <v>70499</v>
          </cell>
          <cell r="N115">
            <v>0</v>
          </cell>
          <cell r="O115" t="str">
            <v>0.102307</v>
          </cell>
          <cell r="P115" t="str">
            <v>夜</v>
          </cell>
          <cell r="Q115">
            <v>110</v>
          </cell>
          <cell r="R115" t="str">
            <v>コンクリート桝設置工</v>
          </cell>
          <cell r="V115" t="str">
            <v>ヵ所</v>
          </cell>
          <cell r="W115" t="str">
            <v>0</v>
          </cell>
          <cell r="X115">
            <v>63129</v>
          </cell>
          <cell r="Y115">
            <v>0</v>
          </cell>
          <cell r="Z115" t="str">
            <v>0.098261</v>
          </cell>
          <cell r="AA115" t="str">
            <v>夜</v>
          </cell>
          <cell r="AB115">
            <v>110</v>
          </cell>
          <cell r="AC115" t="str">
            <v>コンクリート桝設置工</v>
          </cell>
          <cell r="AG115" t="str">
            <v>ヵ所</v>
          </cell>
          <cell r="AH115" t="str">
            <v>0</v>
          </cell>
          <cell r="AI115">
            <v>69484</v>
          </cell>
          <cell r="AJ115">
            <v>0</v>
          </cell>
          <cell r="AK115" t="str">
            <v>0.103799</v>
          </cell>
          <cell r="AL115" t="str">
            <v>夜</v>
          </cell>
          <cell r="AM115">
            <v>110</v>
          </cell>
          <cell r="AN115" t="str">
            <v>コンクリート桝設置工</v>
          </cell>
          <cell r="AR115" t="str">
            <v>ヵ所</v>
          </cell>
          <cell r="AS115" t="str">
            <v>0</v>
          </cell>
          <cell r="AT115">
            <v>65807</v>
          </cell>
          <cell r="AU115">
            <v>0</v>
          </cell>
          <cell r="AV115" t="str">
            <v>0.096633</v>
          </cell>
          <cell r="AW115" t="str">
            <v>夜</v>
          </cell>
          <cell r="AX115">
            <v>110</v>
          </cell>
          <cell r="AY115" t="str">
            <v>コンクリート桝設置工</v>
          </cell>
          <cell r="BC115" t="str">
            <v>ヵ所</v>
          </cell>
          <cell r="BD115" t="str">
            <v>0</v>
          </cell>
          <cell r="BE115">
            <v>56554</v>
          </cell>
          <cell r="BF115">
            <v>0</v>
          </cell>
          <cell r="BG115" t="str">
            <v>0.088096</v>
          </cell>
          <cell r="BH115" t="str">
            <v>夜</v>
          </cell>
          <cell r="BI115">
            <v>110</v>
          </cell>
          <cell r="BJ115" t="str">
            <v>コンクリート桝設置工</v>
          </cell>
          <cell r="BN115" t="str">
            <v>ヵ所</v>
          </cell>
          <cell r="BO115" t="str">
            <v>0</v>
          </cell>
          <cell r="BP115">
            <v>60782</v>
          </cell>
          <cell r="BQ115">
            <v>0</v>
          </cell>
          <cell r="BR115" t="str">
            <v>0.094049</v>
          </cell>
          <cell r="BS115" t="str">
            <v>夜</v>
          </cell>
          <cell r="BT115">
            <v>110</v>
          </cell>
          <cell r="BU115" t="str">
            <v>コンクリート桝設置工</v>
          </cell>
          <cell r="BY115" t="str">
            <v>ヵ所</v>
          </cell>
          <cell r="BZ115" t="str">
            <v>0</v>
          </cell>
          <cell r="CA115">
            <v>59125</v>
          </cell>
          <cell r="CB115">
            <v>0</v>
          </cell>
          <cell r="CC115" t="str">
            <v>0.087882</v>
          </cell>
          <cell r="CD115" t="str">
            <v>夜</v>
          </cell>
          <cell r="CE115">
            <v>110</v>
          </cell>
          <cell r="CF115" t="str">
            <v>コンクリート桝設置工</v>
          </cell>
          <cell r="CJ115" t="str">
            <v>ヵ所</v>
          </cell>
          <cell r="CK115" t="str">
            <v>0</v>
          </cell>
          <cell r="CL115">
            <v>75273</v>
          </cell>
          <cell r="CM115">
            <v>0</v>
          </cell>
          <cell r="CN115" t="str">
            <v>0.107321</v>
          </cell>
          <cell r="CO115" t="str">
            <v>夜</v>
          </cell>
          <cell r="CP115">
            <v>110</v>
          </cell>
          <cell r="CQ115" t="str">
            <v>コンクリート桝設置工</v>
          </cell>
          <cell r="CU115" t="str">
            <v>ヵ所</v>
          </cell>
          <cell r="CV115" t="str">
            <v>0</v>
          </cell>
          <cell r="CW115">
            <v>78042</v>
          </cell>
          <cell r="CX115">
            <v>0</v>
          </cell>
          <cell r="CY115" t="str">
            <v>0.106908</v>
          </cell>
          <cell r="CZ115" t="str">
            <v>夜</v>
          </cell>
          <cell r="DA115">
            <v>110</v>
          </cell>
          <cell r="DB115" t="str">
            <v>コンクリート桝設置工</v>
          </cell>
          <cell r="DF115" t="str">
            <v>ヵ所</v>
          </cell>
          <cell r="DG115" t="str">
            <v>0</v>
          </cell>
          <cell r="DH115">
            <v>74564</v>
          </cell>
          <cell r="DI115">
            <v>0</v>
          </cell>
          <cell r="DJ115" t="str">
            <v>0.099765</v>
          </cell>
        </row>
        <row r="116">
          <cell r="F116">
            <v>111</v>
          </cell>
          <cell r="G116" t="str">
            <v>塩ビ桝設置工</v>
          </cell>
          <cell r="K116" t="str">
            <v>ヵ所</v>
          </cell>
          <cell r="L116" t="str">
            <v>0</v>
          </cell>
          <cell r="M116">
            <v>87499</v>
          </cell>
          <cell r="N116">
            <v>0</v>
          </cell>
          <cell r="O116" t="str">
            <v>0.126977</v>
          </cell>
          <cell r="P116" t="str">
            <v>夜</v>
          </cell>
          <cell r="Q116">
            <v>111</v>
          </cell>
          <cell r="R116" t="str">
            <v>塩ビ桝設置工</v>
          </cell>
          <cell r="V116" t="str">
            <v>ヵ所</v>
          </cell>
          <cell r="W116" t="str">
            <v>0</v>
          </cell>
          <cell r="X116">
            <v>78380</v>
          </cell>
          <cell r="Y116">
            <v>0</v>
          </cell>
          <cell r="Z116" t="str">
            <v>0.121998</v>
          </cell>
          <cell r="AA116" t="str">
            <v>夜</v>
          </cell>
          <cell r="AB116">
            <v>111</v>
          </cell>
          <cell r="AC116" t="str">
            <v>塩ビ桝設置工</v>
          </cell>
          <cell r="AG116" t="str">
            <v>ヵ所</v>
          </cell>
          <cell r="AH116" t="str">
            <v>0</v>
          </cell>
          <cell r="AI116">
            <v>86296</v>
          </cell>
          <cell r="AJ116">
            <v>0</v>
          </cell>
          <cell r="AK116" t="str">
            <v>0.128914</v>
          </cell>
          <cell r="AL116" t="str">
            <v>夜</v>
          </cell>
          <cell r="AM116">
            <v>111</v>
          </cell>
          <cell r="AN116" t="str">
            <v>塩ビ桝設置工</v>
          </cell>
          <cell r="AR116" t="str">
            <v>ヵ所</v>
          </cell>
          <cell r="AS116" t="str">
            <v>0</v>
          </cell>
          <cell r="AT116">
            <v>81720</v>
          </cell>
          <cell r="AU116">
            <v>0</v>
          </cell>
          <cell r="AV116" t="str">
            <v>0.120000</v>
          </cell>
          <cell r="AW116" t="str">
            <v>夜</v>
          </cell>
          <cell r="AX116">
            <v>111</v>
          </cell>
          <cell r="AY116" t="str">
            <v>塩ビ桝設置工</v>
          </cell>
          <cell r="BC116" t="str">
            <v>ヵ所</v>
          </cell>
          <cell r="BD116" t="str">
            <v>0</v>
          </cell>
          <cell r="BE116">
            <v>70290</v>
          </cell>
          <cell r="BF116">
            <v>0</v>
          </cell>
          <cell r="BG116" t="str">
            <v>0.109493</v>
          </cell>
          <cell r="BH116" t="str">
            <v>夜</v>
          </cell>
          <cell r="BI116">
            <v>111</v>
          </cell>
          <cell r="BJ116" t="str">
            <v>塩ビ桝設置工</v>
          </cell>
          <cell r="BN116" t="str">
            <v>ヵ所</v>
          </cell>
          <cell r="BO116" t="str">
            <v>0</v>
          </cell>
          <cell r="BP116">
            <v>75497</v>
          </cell>
          <cell r="BQ116">
            <v>0</v>
          </cell>
          <cell r="BR116" t="str">
            <v>0.116817</v>
          </cell>
          <cell r="BS116" t="str">
            <v>夜</v>
          </cell>
          <cell r="BT116">
            <v>111</v>
          </cell>
          <cell r="BU116" t="str">
            <v>塩ビ桝設置工</v>
          </cell>
          <cell r="BY116" t="str">
            <v>ヵ所</v>
          </cell>
          <cell r="BZ116" t="str">
            <v>0</v>
          </cell>
          <cell r="CA116">
            <v>73485</v>
          </cell>
          <cell r="CB116">
            <v>0</v>
          </cell>
          <cell r="CC116" t="str">
            <v>0.109227</v>
          </cell>
          <cell r="CD116" t="str">
            <v>夜</v>
          </cell>
          <cell r="CE116">
            <v>111</v>
          </cell>
          <cell r="CF116" t="str">
            <v>塩ビ桝設置工</v>
          </cell>
          <cell r="CJ116" t="str">
            <v>ヵ所</v>
          </cell>
          <cell r="CK116" t="str">
            <v>0</v>
          </cell>
          <cell r="CL116">
            <v>93457</v>
          </cell>
          <cell r="CM116">
            <v>0</v>
          </cell>
          <cell r="CN116" t="str">
            <v>0.133246</v>
          </cell>
          <cell r="CO116" t="str">
            <v>夜</v>
          </cell>
          <cell r="CP116">
            <v>111</v>
          </cell>
          <cell r="CQ116" t="str">
            <v>塩ビ桝設置工</v>
          </cell>
          <cell r="CU116" t="str">
            <v>ヵ所</v>
          </cell>
          <cell r="CV116" t="str">
            <v>0</v>
          </cell>
          <cell r="CW116">
            <v>97019</v>
          </cell>
          <cell r="CX116">
            <v>0</v>
          </cell>
          <cell r="CY116" t="str">
            <v>0.132904</v>
          </cell>
          <cell r="CZ116" t="str">
            <v>夜</v>
          </cell>
          <cell r="DA116">
            <v>111</v>
          </cell>
          <cell r="DB116" t="str">
            <v>塩ビ桝設置工</v>
          </cell>
          <cell r="DF116" t="str">
            <v>ヵ所</v>
          </cell>
          <cell r="DG116" t="str">
            <v>0</v>
          </cell>
          <cell r="DH116">
            <v>92594</v>
          </cell>
          <cell r="DI116">
            <v>0</v>
          </cell>
          <cell r="DJ116" t="str">
            <v>0.123889</v>
          </cell>
        </row>
        <row r="117">
          <cell r="F117">
            <v>112</v>
          </cell>
          <cell r="G117" t="str">
            <v>現地調査点検工（マンホール）</v>
          </cell>
          <cell r="K117" t="str">
            <v>ヵ所</v>
          </cell>
          <cell r="L117" t="str">
            <v>5</v>
          </cell>
          <cell r="M117">
            <v>9629</v>
          </cell>
          <cell r="N117">
            <v>48145</v>
          </cell>
          <cell r="O117" t="str">
            <v>0.013974</v>
          </cell>
          <cell r="P117" t="str">
            <v>夜</v>
          </cell>
          <cell r="Q117">
            <v>112</v>
          </cell>
          <cell r="R117" t="str">
            <v>現地調査点検工（マンホール）</v>
          </cell>
          <cell r="V117" t="str">
            <v>ヵ所</v>
          </cell>
          <cell r="W117" t="str">
            <v>5</v>
          </cell>
          <cell r="X117">
            <v>8627</v>
          </cell>
          <cell r="Y117">
            <v>43135</v>
          </cell>
          <cell r="Z117" t="str">
            <v>0.013428</v>
          </cell>
          <cell r="AA117" t="str">
            <v>夜</v>
          </cell>
          <cell r="AB117">
            <v>112</v>
          </cell>
          <cell r="AC117" t="str">
            <v>現地調査点検工（マンホール）</v>
          </cell>
          <cell r="AG117" t="str">
            <v>ヵ所</v>
          </cell>
          <cell r="AH117" t="str">
            <v>8</v>
          </cell>
          <cell r="AI117">
            <v>9494</v>
          </cell>
          <cell r="AJ117">
            <v>75952</v>
          </cell>
          <cell r="AK117" t="str">
            <v>0.014183</v>
          </cell>
          <cell r="AL117" t="str">
            <v>夜</v>
          </cell>
          <cell r="AM117">
            <v>112</v>
          </cell>
          <cell r="AN117" t="str">
            <v>現地調査点検工（マンホール）</v>
          </cell>
          <cell r="AR117" t="str">
            <v>ヵ所</v>
          </cell>
          <cell r="AS117" t="str">
            <v>3</v>
          </cell>
          <cell r="AT117">
            <v>8981</v>
          </cell>
          <cell r="AU117">
            <v>26943</v>
          </cell>
          <cell r="AV117" t="str">
            <v>0.013188</v>
          </cell>
          <cell r="AW117" t="str">
            <v>夜</v>
          </cell>
          <cell r="AX117">
            <v>112</v>
          </cell>
          <cell r="AY117" t="str">
            <v>現地調査点検工（マンホール）</v>
          </cell>
          <cell r="BC117" t="str">
            <v>ヵ所</v>
          </cell>
          <cell r="BD117" t="str">
            <v>5</v>
          </cell>
          <cell r="BE117">
            <v>7673</v>
          </cell>
          <cell r="BF117">
            <v>38365</v>
          </cell>
          <cell r="BG117" t="str">
            <v>0.011953</v>
          </cell>
          <cell r="BH117" t="str">
            <v>夜</v>
          </cell>
          <cell r="BI117">
            <v>112</v>
          </cell>
          <cell r="BJ117" t="str">
            <v>現地調査点検工（マンホール）</v>
          </cell>
          <cell r="BN117" t="str">
            <v>ヵ所</v>
          </cell>
          <cell r="BO117" t="str">
            <v>5</v>
          </cell>
          <cell r="BP117">
            <v>8293</v>
          </cell>
          <cell r="BQ117">
            <v>41465</v>
          </cell>
          <cell r="BR117" t="str">
            <v>0.012833</v>
          </cell>
          <cell r="BS117" t="str">
            <v>夜</v>
          </cell>
          <cell r="BT117">
            <v>112</v>
          </cell>
          <cell r="BU117" t="str">
            <v>現地調査点検工（マンホール）</v>
          </cell>
          <cell r="BY117" t="str">
            <v>ヵ所</v>
          </cell>
          <cell r="BZ117" t="str">
            <v>2</v>
          </cell>
          <cell r="CA117">
            <v>8022</v>
          </cell>
          <cell r="CB117">
            <v>16044</v>
          </cell>
          <cell r="CC117" t="str">
            <v>0.011924</v>
          </cell>
          <cell r="CD117" t="str">
            <v>夜</v>
          </cell>
          <cell r="CE117">
            <v>112</v>
          </cell>
          <cell r="CF117" t="str">
            <v>現地調査点検工（マンホール）</v>
          </cell>
          <cell r="CJ117" t="str">
            <v>ヵ所</v>
          </cell>
          <cell r="CK117" t="str">
            <v>2</v>
          </cell>
          <cell r="CL117">
            <v>10259</v>
          </cell>
          <cell r="CM117">
            <v>20518</v>
          </cell>
          <cell r="CN117" t="str">
            <v>0.014628</v>
          </cell>
          <cell r="CO117" t="str">
            <v>夜</v>
          </cell>
          <cell r="CP117">
            <v>112</v>
          </cell>
          <cell r="CQ117" t="str">
            <v>現地調査点検工（マンホール）</v>
          </cell>
          <cell r="CU117" t="str">
            <v>ヵ所</v>
          </cell>
          <cell r="CV117" t="str">
            <v>3</v>
          </cell>
          <cell r="CW117">
            <v>10650</v>
          </cell>
          <cell r="CX117">
            <v>31950</v>
          </cell>
          <cell r="CY117" t="str">
            <v>0.014590</v>
          </cell>
          <cell r="CZ117" t="str">
            <v>夜</v>
          </cell>
          <cell r="DA117">
            <v>112</v>
          </cell>
          <cell r="DB117" t="str">
            <v>現地調査点検工（マンホール）</v>
          </cell>
          <cell r="DF117" t="str">
            <v>ヵ所</v>
          </cell>
          <cell r="DG117" t="str">
            <v>3</v>
          </cell>
          <cell r="DH117">
            <v>10165</v>
          </cell>
          <cell r="DI117">
            <v>30495</v>
          </cell>
          <cell r="DJ117" t="str">
            <v>0.013601</v>
          </cell>
        </row>
        <row r="118">
          <cell r="F118">
            <v>113</v>
          </cell>
          <cell r="G118" t="str">
            <v>足掛金物補修工（W=400）</v>
          </cell>
          <cell r="K118" t="str">
            <v>ヵ所</v>
          </cell>
          <cell r="L118" t="str">
            <v>0</v>
          </cell>
          <cell r="M118">
            <v>19199</v>
          </cell>
          <cell r="N118">
            <v>0</v>
          </cell>
          <cell r="O118" t="str">
            <v>0.027862</v>
          </cell>
          <cell r="P118" t="str">
            <v>夜</v>
          </cell>
          <cell r="Q118">
            <v>113</v>
          </cell>
          <cell r="R118" t="str">
            <v>足掛金物補修工（W=400）</v>
          </cell>
          <cell r="V118" t="str">
            <v>ヵ所</v>
          </cell>
          <cell r="W118" t="str">
            <v>0</v>
          </cell>
          <cell r="X118">
            <v>17200</v>
          </cell>
          <cell r="Y118">
            <v>0</v>
          </cell>
          <cell r="Z118" t="str">
            <v>0.026773</v>
          </cell>
          <cell r="AA118" t="str">
            <v>夜</v>
          </cell>
          <cell r="AB118">
            <v>113</v>
          </cell>
          <cell r="AC118" t="str">
            <v>足掛金物補修工（W=400）</v>
          </cell>
          <cell r="AG118" t="str">
            <v>ヵ所</v>
          </cell>
          <cell r="AH118" t="str">
            <v>0</v>
          </cell>
          <cell r="AI118">
            <v>18949</v>
          </cell>
          <cell r="AJ118">
            <v>0</v>
          </cell>
          <cell r="AK118" t="str">
            <v>0.028308</v>
          </cell>
          <cell r="AL118" t="str">
            <v>夜</v>
          </cell>
          <cell r="AM118">
            <v>113</v>
          </cell>
          <cell r="AN118" t="str">
            <v>足掛金物補修工（W=400）</v>
          </cell>
          <cell r="AR118" t="str">
            <v>ヵ所</v>
          </cell>
          <cell r="AS118" t="str">
            <v>0</v>
          </cell>
          <cell r="AT118">
            <v>17979</v>
          </cell>
          <cell r="AU118">
            <v>0</v>
          </cell>
          <cell r="AV118" t="str">
            <v>0.026402</v>
          </cell>
          <cell r="AW118" t="str">
            <v>夜</v>
          </cell>
          <cell r="AX118">
            <v>113</v>
          </cell>
          <cell r="AY118" t="str">
            <v>足掛金物補修工（W=400）</v>
          </cell>
          <cell r="BC118" t="str">
            <v>ヵ所</v>
          </cell>
          <cell r="BD118" t="str">
            <v>0</v>
          </cell>
          <cell r="BE118">
            <v>15423</v>
          </cell>
          <cell r="BF118">
            <v>0</v>
          </cell>
          <cell r="BG118" t="str">
            <v>0.024026</v>
          </cell>
          <cell r="BH118" t="str">
            <v>夜</v>
          </cell>
          <cell r="BI118">
            <v>113</v>
          </cell>
          <cell r="BJ118" t="str">
            <v>足掛金物補修工（W=400）</v>
          </cell>
          <cell r="BN118" t="str">
            <v>ヵ所</v>
          </cell>
          <cell r="BO118" t="str">
            <v>1</v>
          </cell>
          <cell r="BP118">
            <v>16554</v>
          </cell>
          <cell r="BQ118">
            <v>16554</v>
          </cell>
          <cell r="BR118" t="str">
            <v>0.025614</v>
          </cell>
          <cell r="BS118" t="str">
            <v>夜</v>
          </cell>
          <cell r="BT118">
            <v>113</v>
          </cell>
          <cell r="BU118" t="str">
            <v>足掛金物補修工（W=400）</v>
          </cell>
          <cell r="BY118" t="str">
            <v>ヵ所</v>
          </cell>
          <cell r="BZ118" t="str">
            <v>1</v>
          </cell>
          <cell r="CA118">
            <v>16124</v>
          </cell>
          <cell r="CB118">
            <v>16124</v>
          </cell>
          <cell r="CC118" t="str">
            <v>0.023967</v>
          </cell>
          <cell r="CD118" t="str">
            <v>夜</v>
          </cell>
          <cell r="CE118">
            <v>113</v>
          </cell>
          <cell r="CF118" t="str">
            <v>足掛金物補修工（W=400）</v>
          </cell>
          <cell r="CJ118" t="str">
            <v>ヵ所</v>
          </cell>
          <cell r="CK118" t="str">
            <v>1</v>
          </cell>
          <cell r="CL118">
            <v>20519</v>
          </cell>
          <cell r="CM118">
            <v>20519</v>
          </cell>
          <cell r="CN118" t="str">
            <v>0.029256</v>
          </cell>
          <cell r="CO118" t="str">
            <v>夜</v>
          </cell>
          <cell r="CP118">
            <v>113</v>
          </cell>
          <cell r="CQ118" t="str">
            <v>足掛金物補修工（W=400）</v>
          </cell>
          <cell r="CU118" t="str">
            <v>ヵ所</v>
          </cell>
          <cell r="CV118" t="str">
            <v>1</v>
          </cell>
          <cell r="CW118">
            <v>21322</v>
          </cell>
          <cell r="CX118">
            <v>21322</v>
          </cell>
          <cell r="CY118" t="str">
            <v>0.029209</v>
          </cell>
          <cell r="CZ118" t="str">
            <v>夜</v>
          </cell>
          <cell r="DA118">
            <v>113</v>
          </cell>
          <cell r="DB118" t="str">
            <v>足掛金物補修工（W=400）</v>
          </cell>
          <cell r="DF118" t="str">
            <v>ヵ所</v>
          </cell>
          <cell r="DG118" t="str">
            <v>1</v>
          </cell>
          <cell r="DH118">
            <v>20372</v>
          </cell>
          <cell r="DI118">
            <v>20372</v>
          </cell>
          <cell r="DJ118" t="str">
            <v>0.027258</v>
          </cell>
        </row>
        <row r="119">
          <cell r="F119">
            <v>114</v>
          </cell>
          <cell r="G119" t="str">
            <v>足掛金物補修工（W=150 継足管）</v>
          </cell>
          <cell r="K119" t="str">
            <v>ヵ所</v>
          </cell>
          <cell r="L119" t="str">
            <v>0</v>
          </cell>
          <cell r="M119">
            <v>19099</v>
          </cell>
          <cell r="N119">
            <v>0</v>
          </cell>
          <cell r="O119" t="str">
            <v>0.027717</v>
          </cell>
          <cell r="P119" t="str">
            <v>夜</v>
          </cell>
          <cell r="Q119">
            <v>114</v>
          </cell>
          <cell r="R119" t="str">
            <v>足掛金物補修工（W=150 継足管）</v>
          </cell>
          <cell r="V119" t="str">
            <v>ヵ所</v>
          </cell>
          <cell r="W119" t="str">
            <v>0</v>
          </cell>
          <cell r="X119">
            <v>17023</v>
          </cell>
          <cell r="Y119">
            <v>0</v>
          </cell>
          <cell r="Z119" t="str">
            <v>0.026497</v>
          </cell>
          <cell r="AA119" t="str">
            <v>夜</v>
          </cell>
          <cell r="AB119">
            <v>114</v>
          </cell>
          <cell r="AC119" t="str">
            <v>足掛金物補修工（W=150 継足管）</v>
          </cell>
          <cell r="AG119" t="str">
            <v>ヵ所</v>
          </cell>
          <cell r="AH119" t="str">
            <v>0</v>
          </cell>
          <cell r="AI119">
            <v>18755</v>
          </cell>
          <cell r="AJ119">
            <v>0</v>
          </cell>
          <cell r="AK119" t="str">
            <v>0.028018</v>
          </cell>
          <cell r="AL119" t="str">
            <v>夜</v>
          </cell>
          <cell r="AM119">
            <v>114</v>
          </cell>
          <cell r="AN119" t="str">
            <v>足掛金物補修工（W=150 継足管）</v>
          </cell>
          <cell r="AR119" t="str">
            <v>ヵ所</v>
          </cell>
          <cell r="AS119" t="str">
            <v>0</v>
          </cell>
          <cell r="AT119">
            <v>17799</v>
          </cell>
          <cell r="AU119">
            <v>0</v>
          </cell>
          <cell r="AV119" t="str">
            <v>0.026138</v>
          </cell>
          <cell r="AW119" t="str">
            <v>夜</v>
          </cell>
          <cell r="AX119">
            <v>114</v>
          </cell>
          <cell r="AY119" t="str">
            <v>足掛金物補修工（W=150 継足管）</v>
          </cell>
          <cell r="BC119" t="str">
            <v>ヵ所</v>
          </cell>
          <cell r="BD119" t="str">
            <v>0</v>
          </cell>
          <cell r="BE119">
            <v>15270</v>
          </cell>
          <cell r="BF119">
            <v>0</v>
          </cell>
          <cell r="BG119" t="str">
            <v>0.023787</v>
          </cell>
          <cell r="BH119" t="str">
            <v>夜</v>
          </cell>
          <cell r="BI119">
            <v>114</v>
          </cell>
          <cell r="BJ119" t="str">
            <v>足掛金物補修工（W=150 継足管）</v>
          </cell>
          <cell r="BN119" t="str">
            <v>ヵ所</v>
          </cell>
          <cell r="BO119" t="str">
            <v>0</v>
          </cell>
          <cell r="BP119">
            <v>16470</v>
          </cell>
          <cell r="BQ119">
            <v>0</v>
          </cell>
          <cell r="BR119" t="str">
            <v>0.025485</v>
          </cell>
          <cell r="BS119" t="str">
            <v>夜</v>
          </cell>
          <cell r="BT119">
            <v>114</v>
          </cell>
          <cell r="BU119" t="str">
            <v>足掛金物補修工（W=150 継足管）</v>
          </cell>
          <cell r="BY119" t="str">
            <v>ヵ所</v>
          </cell>
          <cell r="BZ119" t="str">
            <v>0</v>
          </cell>
          <cell r="CA119">
            <v>15964</v>
          </cell>
          <cell r="CB119">
            <v>0</v>
          </cell>
          <cell r="CC119" t="str">
            <v>0.023729</v>
          </cell>
          <cell r="CD119" t="str">
            <v>夜</v>
          </cell>
          <cell r="CE119">
            <v>114</v>
          </cell>
          <cell r="CF119" t="str">
            <v>足掛金物補修工（W=150 継足管）</v>
          </cell>
          <cell r="CJ119" t="str">
            <v>ヵ所</v>
          </cell>
          <cell r="CK119" t="str">
            <v>0</v>
          </cell>
          <cell r="CL119">
            <v>20316</v>
          </cell>
          <cell r="CM119">
            <v>0</v>
          </cell>
          <cell r="CN119" t="str">
            <v>0.028966</v>
          </cell>
          <cell r="CO119" t="str">
            <v>夜</v>
          </cell>
          <cell r="CP119">
            <v>114</v>
          </cell>
          <cell r="CQ119" t="str">
            <v>足掛金物補修工（W=150 継足管）</v>
          </cell>
          <cell r="CU119" t="str">
            <v>ヵ所</v>
          </cell>
          <cell r="CV119" t="str">
            <v>0</v>
          </cell>
          <cell r="CW119">
            <v>21109</v>
          </cell>
          <cell r="CX119">
            <v>0</v>
          </cell>
          <cell r="CY119" t="str">
            <v>0.028917</v>
          </cell>
          <cell r="CZ119" t="str">
            <v>夜</v>
          </cell>
          <cell r="DA119">
            <v>114</v>
          </cell>
          <cell r="DB119" t="str">
            <v>足掛金物補修工（W=150 継足管）</v>
          </cell>
          <cell r="DF119" t="str">
            <v>ヵ所</v>
          </cell>
          <cell r="DG119" t="str">
            <v>0</v>
          </cell>
          <cell r="DH119">
            <v>20168</v>
          </cell>
          <cell r="DI119">
            <v>0</v>
          </cell>
          <cell r="DJ119" t="str">
            <v>0.026985</v>
          </cell>
        </row>
        <row r="120">
          <cell r="F120">
            <v>115</v>
          </cell>
          <cell r="G120" t="str">
            <v>足掛金物補修工（W=150 直壁）</v>
          </cell>
          <cell r="K120" t="str">
            <v>ヵ所</v>
          </cell>
          <cell r="L120" t="str">
            <v>0</v>
          </cell>
          <cell r="M120">
            <v>11799</v>
          </cell>
          <cell r="N120">
            <v>0</v>
          </cell>
          <cell r="O120" t="str">
            <v>0.017123</v>
          </cell>
          <cell r="P120" t="str">
            <v>夜</v>
          </cell>
          <cell r="Q120">
            <v>115</v>
          </cell>
          <cell r="R120" t="str">
            <v>足掛金物補修工（W=150 直壁）</v>
          </cell>
          <cell r="V120" t="str">
            <v>ヵ所</v>
          </cell>
          <cell r="W120" t="str">
            <v>0</v>
          </cell>
          <cell r="X120">
            <v>10550</v>
          </cell>
          <cell r="Y120">
            <v>0</v>
          </cell>
          <cell r="Z120" t="str">
            <v>0.016422</v>
          </cell>
          <cell r="AA120" t="str">
            <v>夜</v>
          </cell>
          <cell r="AB120">
            <v>115</v>
          </cell>
          <cell r="AC120" t="str">
            <v>足掛金物補修工（W=150 直壁）</v>
          </cell>
          <cell r="AG120" t="str">
            <v>ヵ所</v>
          </cell>
          <cell r="AH120" t="str">
            <v>0</v>
          </cell>
          <cell r="AI120">
            <v>11661</v>
          </cell>
          <cell r="AJ120">
            <v>0</v>
          </cell>
          <cell r="AK120" t="str">
            <v>0.017420</v>
          </cell>
          <cell r="AL120" t="str">
            <v>夜</v>
          </cell>
          <cell r="AM120">
            <v>115</v>
          </cell>
          <cell r="AN120" t="str">
            <v>足掛金物補修工（W=150 直壁）</v>
          </cell>
          <cell r="AR120" t="str">
            <v>ヵ所</v>
          </cell>
          <cell r="AS120" t="str">
            <v>0</v>
          </cell>
          <cell r="AT120">
            <v>10967</v>
          </cell>
          <cell r="AU120">
            <v>0</v>
          </cell>
          <cell r="AV120" t="str">
            <v>0.016105</v>
          </cell>
          <cell r="AW120" t="str">
            <v>夜</v>
          </cell>
          <cell r="AX120">
            <v>115</v>
          </cell>
          <cell r="AY120" t="str">
            <v>足掛金物補修工（W=150 直壁）</v>
          </cell>
          <cell r="BC120" t="str">
            <v>ヵ所</v>
          </cell>
          <cell r="BD120" t="str">
            <v>0</v>
          </cell>
          <cell r="BE120">
            <v>9438</v>
          </cell>
          <cell r="BF120">
            <v>0</v>
          </cell>
          <cell r="BG120" t="str">
            <v>0.014702</v>
          </cell>
          <cell r="BH120" t="str">
            <v>夜</v>
          </cell>
          <cell r="BI120">
            <v>115</v>
          </cell>
          <cell r="BJ120" t="str">
            <v>足掛金物補修工（W=150 直壁）</v>
          </cell>
          <cell r="BN120" t="str">
            <v>ヵ所</v>
          </cell>
          <cell r="BO120" t="str">
            <v>0</v>
          </cell>
          <cell r="BP120">
            <v>10199</v>
          </cell>
          <cell r="BQ120">
            <v>0</v>
          </cell>
          <cell r="BR120" t="str">
            <v>0.015782</v>
          </cell>
          <cell r="BS120" t="str">
            <v>夜</v>
          </cell>
          <cell r="BT120">
            <v>115</v>
          </cell>
          <cell r="BU120" t="str">
            <v>足掛金物補修工（W=150 直壁）</v>
          </cell>
          <cell r="BY120" t="str">
            <v>ヵ所</v>
          </cell>
          <cell r="BZ120" t="str">
            <v>0</v>
          </cell>
          <cell r="CA120">
            <v>9866</v>
          </cell>
          <cell r="CB120">
            <v>0</v>
          </cell>
          <cell r="CC120" t="str">
            <v>0.014666</v>
          </cell>
          <cell r="CD120" t="str">
            <v>夜</v>
          </cell>
          <cell r="CE120">
            <v>115</v>
          </cell>
          <cell r="CF120" t="str">
            <v>足掛金物補修工（W=150 直壁）</v>
          </cell>
          <cell r="CJ120" t="str">
            <v>ヵ所</v>
          </cell>
          <cell r="CK120" t="str">
            <v>0</v>
          </cell>
          <cell r="CL120">
            <v>12596</v>
          </cell>
          <cell r="CM120">
            <v>0</v>
          </cell>
          <cell r="CN120" t="str">
            <v>0.017959</v>
          </cell>
          <cell r="CO120" t="str">
            <v>夜</v>
          </cell>
          <cell r="CP120">
            <v>115</v>
          </cell>
          <cell r="CQ120" t="str">
            <v>足掛金物補修工（W=150 直壁）</v>
          </cell>
          <cell r="CU120" t="str">
            <v>ヵ所</v>
          </cell>
          <cell r="CV120" t="str">
            <v>0</v>
          </cell>
          <cell r="CW120">
            <v>13007</v>
          </cell>
          <cell r="CX120">
            <v>0</v>
          </cell>
          <cell r="CY120" t="str">
            <v>0.017818</v>
          </cell>
          <cell r="CZ120" t="str">
            <v>夜</v>
          </cell>
          <cell r="DA120">
            <v>115</v>
          </cell>
          <cell r="DB120" t="str">
            <v>足掛金物補修工（W=150 直壁）</v>
          </cell>
          <cell r="DF120" t="str">
            <v>ヵ所</v>
          </cell>
          <cell r="DG120" t="str">
            <v>0</v>
          </cell>
          <cell r="DH120">
            <v>12427</v>
          </cell>
          <cell r="DI120">
            <v>0</v>
          </cell>
          <cell r="DJ120" t="str">
            <v>0.016627</v>
          </cell>
        </row>
        <row r="121">
          <cell r="F121">
            <v>116</v>
          </cell>
          <cell r="G121" t="str">
            <v>光ケーブル点検工</v>
          </cell>
          <cell r="K121" t="str">
            <v>ヵ所</v>
          </cell>
          <cell r="L121" t="str">
            <v>0</v>
          </cell>
          <cell r="M121">
            <v>8669</v>
          </cell>
          <cell r="N121">
            <v>0</v>
          </cell>
          <cell r="O121" t="str">
            <v>0.012581</v>
          </cell>
          <cell r="P121" t="str">
            <v>夜</v>
          </cell>
          <cell r="Q121">
            <v>116</v>
          </cell>
          <cell r="R121" t="str">
            <v>光ケーブル点検工</v>
          </cell>
          <cell r="V121" t="str">
            <v>ヵ所</v>
          </cell>
          <cell r="W121" t="str">
            <v>0</v>
          </cell>
          <cell r="X121">
            <v>7766</v>
          </cell>
          <cell r="Y121">
            <v>0</v>
          </cell>
          <cell r="Z121" t="str">
            <v>0.012089</v>
          </cell>
          <cell r="AA121" t="str">
            <v>夜</v>
          </cell>
          <cell r="AB121">
            <v>116</v>
          </cell>
          <cell r="AC121" t="str">
            <v>光ケーブル点検工</v>
          </cell>
          <cell r="AG121" t="str">
            <v>ヵ所</v>
          </cell>
          <cell r="AH121" t="str">
            <v>0</v>
          </cell>
          <cell r="AI121">
            <v>8551</v>
          </cell>
          <cell r="AJ121">
            <v>0</v>
          </cell>
          <cell r="AK121" t="str">
            <v>0.012775</v>
          </cell>
          <cell r="AL121" t="str">
            <v>夜</v>
          </cell>
          <cell r="AM121">
            <v>116</v>
          </cell>
          <cell r="AN121" t="str">
            <v>光ケーブル点検工</v>
          </cell>
          <cell r="AR121" t="str">
            <v>ヵ所</v>
          </cell>
          <cell r="AS121" t="str">
            <v>0</v>
          </cell>
          <cell r="AT121">
            <v>8081</v>
          </cell>
          <cell r="AU121">
            <v>0</v>
          </cell>
          <cell r="AV121" t="str">
            <v>0.011867</v>
          </cell>
          <cell r="AW121" t="str">
            <v>夜</v>
          </cell>
          <cell r="AX121">
            <v>116</v>
          </cell>
          <cell r="AY121" t="str">
            <v>光ケーブル点検工</v>
          </cell>
          <cell r="BC121" t="str">
            <v>ヵ所</v>
          </cell>
          <cell r="BD121" t="str">
            <v>0</v>
          </cell>
          <cell r="BE121">
            <v>6951</v>
          </cell>
          <cell r="BF121">
            <v>0</v>
          </cell>
          <cell r="BG121" t="str">
            <v>0.010829</v>
          </cell>
          <cell r="BH121" t="str">
            <v>夜</v>
          </cell>
          <cell r="BI121">
            <v>116</v>
          </cell>
          <cell r="BJ121" t="str">
            <v>光ケーブル点検工</v>
          </cell>
          <cell r="BN121" t="str">
            <v>ヵ所</v>
          </cell>
          <cell r="BO121" t="str">
            <v>0</v>
          </cell>
          <cell r="BP121">
            <v>7474</v>
          </cell>
          <cell r="BQ121">
            <v>0</v>
          </cell>
          <cell r="BR121" t="str">
            <v>0.011565</v>
          </cell>
          <cell r="BS121" t="str">
            <v>夜</v>
          </cell>
          <cell r="BT121">
            <v>116</v>
          </cell>
          <cell r="BU121" t="str">
            <v>光ケーブル点検工</v>
          </cell>
          <cell r="BY121" t="str">
            <v>ヵ所</v>
          </cell>
          <cell r="BZ121" t="str">
            <v>0</v>
          </cell>
          <cell r="CA121">
            <v>7268</v>
          </cell>
          <cell r="CB121">
            <v>0</v>
          </cell>
          <cell r="CC121" t="str">
            <v>0.010803</v>
          </cell>
          <cell r="CD121" t="str">
            <v>夜</v>
          </cell>
          <cell r="CE121">
            <v>116</v>
          </cell>
          <cell r="CF121" t="str">
            <v>光ケーブル点検工</v>
          </cell>
          <cell r="CJ121" t="str">
            <v>ヵ所</v>
          </cell>
          <cell r="CK121" t="str">
            <v>0</v>
          </cell>
          <cell r="CL121">
            <v>9243</v>
          </cell>
          <cell r="CM121">
            <v>0</v>
          </cell>
          <cell r="CN121" t="str">
            <v>0.013179</v>
          </cell>
          <cell r="CO121" t="str">
            <v>夜</v>
          </cell>
          <cell r="CP121">
            <v>116</v>
          </cell>
          <cell r="CQ121" t="str">
            <v>光ケーブル点検工</v>
          </cell>
          <cell r="CU121" t="str">
            <v>ヵ所</v>
          </cell>
          <cell r="CV121" t="str">
            <v>0</v>
          </cell>
          <cell r="CW121">
            <v>9595</v>
          </cell>
          <cell r="CX121">
            <v>0</v>
          </cell>
          <cell r="CY121" t="str">
            <v>0.013144</v>
          </cell>
          <cell r="CZ121" t="str">
            <v>夜</v>
          </cell>
          <cell r="DA121">
            <v>116</v>
          </cell>
          <cell r="DB121" t="str">
            <v>光ケーブル点検工</v>
          </cell>
          <cell r="DF121" t="str">
            <v>ヵ所</v>
          </cell>
          <cell r="DG121" t="str">
            <v>0</v>
          </cell>
          <cell r="DH121">
            <v>9157</v>
          </cell>
          <cell r="DI121">
            <v>0</v>
          </cell>
          <cell r="DJ121" t="str">
            <v>0.012252</v>
          </cell>
        </row>
        <row r="122">
          <cell r="F122">
            <v>117</v>
          </cell>
          <cell r="G122" t="str">
            <v>オイルフェンス設置撤去工</v>
          </cell>
          <cell r="K122" t="str">
            <v>ヵ所</v>
          </cell>
          <cell r="L122" t="str">
            <v>0</v>
          </cell>
          <cell r="M122">
            <v>29699</v>
          </cell>
          <cell r="N122">
            <v>0</v>
          </cell>
          <cell r="O122" t="str">
            <v>0.043099</v>
          </cell>
          <cell r="P122" t="str">
            <v>夜</v>
          </cell>
          <cell r="Q122">
            <v>117</v>
          </cell>
          <cell r="R122" t="str">
            <v>オイルフェンス設置撤去工</v>
          </cell>
          <cell r="V122" t="str">
            <v>ヵ所</v>
          </cell>
          <cell r="W122" t="str">
            <v>0</v>
          </cell>
          <cell r="X122">
            <v>26599</v>
          </cell>
          <cell r="Y122">
            <v>0</v>
          </cell>
          <cell r="Z122" t="str">
            <v>0.041402</v>
          </cell>
          <cell r="AA122" t="str">
            <v>夜</v>
          </cell>
          <cell r="AB122">
            <v>117</v>
          </cell>
          <cell r="AC122" t="str">
            <v>オイルフェンス設置撤去工</v>
          </cell>
          <cell r="AG122" t="str">
            <v>ヵ所</v>
          </cell>
          <cell r="AH122" t="str">
            <v>0</v>
          </cell>
          <cell r="AI122">
            <v>29251</v>
          </cell>
          <cell r="AJ122">
            <v>0</v>
          </cell>
          <cell r="AK122" t="str">
            <v>0.043697</v>
          </cell>
          <cell r="AL122" t="str">
            <v>夜</v>
          </cell>
          <cell r="AM122">
            <v>117</v>
          </cell>
          <cell r="AN122" t="str">
            <v>オイルフェンス設置撤去工</v>
          </cell>
          <cell r="AR122" t="str">
            <v>ヵ所</v>
          </cell>
          <cell r="AS122" t="str">
            <v>0</v>
          </cell>
          <cell r="AT122">
            <v>27779</v>
          </cell>
          <cell r="AU122">
            <v>0</v>
          </cell>
          <cell r="AV122" t="str">
            <v>0.040792</v>
          </cell>
          <cell r="AW122" t="str">
            <v>夜</v>
          </cell>
          <cell r="AX122">
            <v>117</v>
          </cell>
          <cell r="AY122" t="str">
            <v>オイルフェンス設置撤去工</v>
          </cell>
          <cell r="BC122" t="str">
            <v>ヵ所</v>
          </cell>
          <cell r="BD122" t="str">
            <v>0</v>
          </cell>
          <cell r="BE122">
            <v>23864</v>
          </cell>
          <cell r="BF122">
            <v>0</v>
          </cell>
          <cell r="BG122" t="str">
            <v>0.037175</v>
          </cell>
          <cell r="BH122" t="str">
            <v>夜</v>
          </cell>
          <cell r="BI122">
            <v>117</v>
          </cell>
          <cell r="BJ122" t="str">
            <v>オイルフェンス設置撤去工</v>
          </cell>
          <cell r="BN122" t="str">
            <v>ヵ所</v>
          </cell>
          <cell r="BO122" t="str">
            <v>0</v>
          </cell>
          <cell r="BP122">
            <v>25584</v>
          </cell>
          <cell r="BQ122">
            <v>0</v>
          </cell>
          <cell r="BR122" t="str">
            <v>0.039586</v>
          </cell>
          <cell r="BS122" t="str">
            <v>夜</v>
          </cell>
          <cell r="BT122">
            <v>117</v>
          </cell>
          <cell r="BU122" t="str">
            <v>オイルフェンス設置撤去工</v>
          </cell>
          <cell r="BY122" t="str">
            <v>ヵ所</v>
          </cell>
          <cell r="BZ122" t="str">
            <v>0</v>
          </cell>
          <cell r="CA122">
            <v>24949</v>
          </cell>
          <cell r="CB122">
            <v>0</v>
          </cell>
          <cell r="CC122" t="str">
            <v>0.037084</v>
          </cell>
          <cell r="CD122" t="str">
            <v>夜</v>
          </cell>
          <cell r="CE122">
            <v>117</v>
          </cell>
          <cell r="CF122" t="str">
            <v>オイルフェンス設置撤去工</v>
          </cell>
          <cell r="CJ122" t="str">
            <v>ヵ所</v>
          </cell>
          <cell r="CK122" t="str">
            <v>0</v>
          </cell>
          <cell r="CL122">
            <v>31795</v>
          </cell>
          <cell r="CM122">
            <v>0</v>
          </cell>
          <cell r="CN122" t="str">
            <v>0.045332</v>
          </cell>
          <cell r="CO122" t="str">
            <v>夜</v>
          </cell>
          <cell r="CP122">
            <v>117</v>
          </cell>
          <cell r="CQ122" t="str">
            <v>オイルフェンス設置撤去工</v>
          </cell>
          <cell r="CU122" t="str">
            <v>ヵ所</v>
          </cell>
          <cell r="CV122" t="str">
            <v>0</v>
          </cell>
          <cell r="CW122">
            <v>32944</v>
          </cell>
          <cell r="CX122">
            <v>0</v>
          </cell>
          <cell r="CY122" t="str">
            <v>0.045129</v>
          </cell>
          <cell r="CZ122" t="str">
            <v>夜</v>
          </cell>
          <cell r="DA122">
            <v>117</v>
          </cell>
          <cell r="DB122" t="str">
            <v>オイルフェンス設置撤去工</v>
          </cell>
          <cell r="DF122" t="str">
            <v>ヵ所</v>
          </cell>
          <cell r="DG122" t="str">
            <v>0</v>
          </cell>
          <cell r="DH122">
            <v>31476</v>
          </cell>
          <cell r="DI122">
            <v>0</v>
          </cell>
          <cell r="DJ122" t="str">
            <v>0.042114</v>
          </cell>
        </row>
        <row r="123">
          <cell r="F123">
            <v>118</v>
          </cell>
          <cell r="G123" t="str">
            <v>本管潜行目視調査工</v>
          </cell>
          <cell r="K123" t="str">
            <v>m</v>
          </cell>
          <cell r="L123" t="str">
            <v>40.0</v>
          </cell>
          <cell r="M123">
            <v>629</v>
          </cell>
          <cell r="N123">
            <v>25160</v>
          </cell>
          <cell r="O123" t="str">
            <v>0.000914</v>
          </cell>
          <cell r="P123" t="str">
            <v>夜</v>
          </cell>
          <cell r="Q123">
            <v>118</v>
          </cell>
          <cell r="R123" t="str">
            <v>本管潜行目視調査工</v>
          </cell>
          <cell r="V123" t="str">
            <v>m</v>
          </cell>
          <cell r="W123" t="str">
            <v>30.0</v>
          </cell>
          <cell r="X123">
            <v>567</v>
          </cell>
          <cell r="Y123">
            <v>17010</v>
          </cell>
          <cell r="Z123" t="str">
            <v>0.000883</v>
          </cell>
          <cell r="AA123" t="str">
            <v>夜</v>
          </cell>
          <cell r="AB123">
            <v>118</v>
          </cell>
          <cell r="AC123" t="str">
            <v>本管潜行目視調査工</v>
          </cell>
          <cell r="AG123" t="str">
            <v>m</v>
          </cell>
          <cell r="AH123" t="str">
            <v>35.0</v>
          </cell>
          <cell r="AI123">
            <v>621</v>
          </cell>
          <cell r="AJ123">
            <v>21735</v>
          </cell>
          <cell r="AK123" t="str">
            <v>0.000929</v>
          </cell>
          <cell r="AL123" t="str">
            <v>夜</v>
          </cell>
          <cell r="AM123">
            <v>118</v>
          </cell>
          <cell r="AN123" t="str">
            <v>本管潜行目視調査工</v>
          </cell>
          <cell r="AR123" t="str">
            <v>m</v>
          </cell>
          <cell r="AS123" t="str">
            <v>20.0</v>
          </cell>
          <cell r="AT123">
            <v>593</v>
          </cell>
          <cell r="AU123">
            <v>11860</v>
          </cell>
          <cell r="AV123" t="str">
            <v>0.000871</v>
          </cell>
          <cell r="AW123" t="str">
            <v>夜</v>
          </cell>
          <cell r="AX123">
            <v>118</v>
          </cell>
          <cell r="AY123" t="str">
            <v>本管潜行目視調査工</v>
          </cell>
          <cell r="BC123" t="str">
            <v>m</v>
          </cell>
          <cell r="BD123" t="str">
            <v>20.0</v>
          </cell>
          <cell r="BE123">
            <v>505</v>
          </cell>
          <cell r="BF123">
            <v>10100</v>
          </cell>
          <cell r="BG123" t="str">
            <v>0.000788</v>
          </cell>
          <cell r="BH123" t="str">
            <v>夜</v>
          </cell>
          <cell r="BI123">
            <v>118</v>
          </cell>
          <cell r="BJ123" t="str">
            <v>本管潜行目視調査工</v>
          </cell>
          <cell r="BN123" t="str">
            <v>m</v>
          </cell>
          <cell r="BO123" t="str">
            <v>30.0</v>
          </cell>
          <cell r="BP123">
            <v>542</v>
          </cell>
          <cell r="BQ123">
            <v>16260</v>
          </cell>
          <cell r="BR123" t="str">
            <v>0.000840</v>
          </cell>
          <cell r="BS123" t="str">
            <v>夜</v>
          </cell>
          <cell r="BT123">
            <v>118</v>
          </cell>
          <cell r="BU123" t="str">
            <v>本管潜行目視調査工</v>
          </cell>
          <cell r="BY123" t="str">
            <v>m</v>
          </cell>
          <cell r="BZ123" t="str">
            <v>15.0</v>
          </cell>
          <cell r="CA123">
            <v>529</v>
          </cell>
          <cell r="CB123">
            <v>7935</v>
          </cell>
          <cell r="CC123" t="str">
            <v>0.000787</v>
          </cell>
          <cell r="CD123" t="str">
            <v>夜</v>
          </cell>
          <cell r="CE123">
            <v>118</v>
          </cell>
          <cell r="CF123" t="str">
            <v>本管潜行目視調査工</v>
          </cell>
          <cell r="CJ123" t="str">
            <v>m</v>
          </cell>
          <cell r="CK123" t="str">
            <v>10.0</v>
          </cell>
          <cell r="CL123">
            <v>669</v>
          </cell>
          <cell r="CM123">
            <v>6690</v>
          </cell>
          <cell r="CN123" t="str">
            <v>0.000955</v>
          </cell>
          <cell r="CO123" t="str">
            <v>夜</v>
          </cell>
          <cell r="CP123">
            <v>118</v>
          </cell>
          <cell r="CQ123" t="str">
            <v>本管潜行目視調査工</v>
          </cell>
          <cell r="CU123" t="str">
            <v>m</v>
          </cell>
          <cell r="CV123" t="str">
            <v>20.0</v>
          </cell>
          <cell r="CW123">
            <v>702</v>
          </cell>
          <cell r="CX123">
            <v>14040</v>
          </cell>
          <cell r="CY123" t="str">
            <v>0.000963</v>
          </cell>
          <cell r="CZ123" t="str">
            <v>夜</v>
          </cell>
          <cell r="DA123">
            <v>118</v>
          </cell>
          <cell r="DB123" t="str">
            <v>本管潜行目視調査工</v>
          </cell>
          <cell r="DF123" t="str">
            <v>m</v>
          </cell>
          <cell r="DG123" t="str">
            <v>20.0</v>
          </cell>
          <cell r="DH123">
            <v>671</v>
          </cell>
          <cell r="DI123">
            <v>13420</v>
          </cell>
          <cell r="DJ123" t="str">
            <v>0.000899</v>
          </cell>
        </row>
        <row r="124">
          <cell r="F124">
            <v>119</v>
          </cell>
          <cell r="G124" t="str">
            <v>本管カメラ調査工</v>
          </cell>
          <cell r="K124" t="str">
            <v>m</v>
          </cell>
          <cell r="L124" t="str">
            <v>300.0</v>
          </cell>
          <cell r="M124">
            <v>1579</v>
          </cell>
          <cell r="N124">
            <v>473700</v>
          </cell>
          <cell r="O124" t="str">
            <v>0.002292</v>
          </cell>
          <cell r="P124" t="str">
            <v>夜</v>
          </cell>
          <cell r="Q124">
            <v>119</v>
          </cell>
          <cell r="R124" t="str">
            <v>本管カメラ調査工</v>
          </cell>
          <cell r="V124" t="str">
            <v>m</v>
          </cell>
          <cell r="W124" t="str">
            <v>290.0</v>
          </cell>
          <cell r="X124">
            <v>1418</v>
          </cell>
          <cell r="Y124">
            <v>411220</v>
          </cell>
          <cell r="Z124" t="str">
            <v>0.002208</v>
          </cell>
          <cell r="AA124" t="str">
            <v>夜</v>
          </cell>
          <cell r="AB124">
            <v>119</v>
          </cell>
          <cell r="AC124" t="str">
            <v>本管カメラ調査工</v>
          </cell>
          <cell r="AG124" t="str">
            <v>m</v>
          </cell>
          <cell r="AH124" t="str">
            <v>300.0</v>
          </cell>
          <cell r="AI124">
            <v>1554</v>
          </cell>
          <cell r="AJ124">
            <v>466200</v>
          </cell>
          <cell r="AK124" t="str">
            <v>0.002322</v>
          </cell>
          <cell r="AL124" t="str">
            <v>夜</v>
          </cell>
          <cell r="AM124">
            <v>119</v>
          </cell>
          <cell r="AN124" t="str">
            <v>本管カメラ調査工</v>
          </cell>
          <cell r="AR124" t="str">
            <v>m</v>
          </cell>
          <cell r="AS124" t="str">
            <v>200.0</v>
          </cell>
          <cell r="AT124">
            <v>1474</v>
          </cell>
          <cell r="AU124">
            <v>294800</v>
          </cell>
          <cell r="AV124" t="str">
            <v>0.002165</v>
          </cell>
          <cell r="AW124" t="str">
            <v>夜</v>
          </cell>
          <cell r="AX124">
            <v>119</v>
          </cell>
          <cell r="AY124" t="str">
            <v>本管カメラ調査工</v>
          </cell>
          <cell r="BC124" t="str">
            <v>m</v>
          </cell>
          <cell r="BD124" t="str">
            <v>150.0</v>
          </cell>
          <cell r="BE124">
            <v>1265</v>
          </cell>
          <cell r="BF124">
            <v>189750</v>
          </cell>
          <cell r="BG124" t="str">
            <v>0.001972</v>
          </cell>
          <cell r="BH124" t="str">
            <v>夜</v>
          </cell>
          <cell r="BI124">
            <v>119</v>
          </cell>
          <cell r="BJ124" t="str">
            <v>本管カメラ調査工</v>
          </cell>
          <cell r="BN124" t="str">
            <v>m</v>
          </cell>
          <cell r="BO124" t="str">
            <v>220.0</v>
          </cell>
          <cell r="BP124">
            <v>1362</v>
          </cell>
          <cell r="BQ124">
            <v>299640</v>
          </cell>
          <cell r="BR124" t="str">
            <v>0.002108</v>
          </cell>
          <cell r="BS124" t="str">
            <v>夜</v>
          </cell>
          <cell r="BT124">
            <v>119</v>
          </cell>
          <cell r="BU124" t="str">
            <v>本管カメラ調査工</v>
          </cell>
          <cell r="BY124" t="str">
            <v>m</v>
          </cell>
          <cell r="BZ124" t="str">
            <v>65.0</v>
          </cell>
          <cell r="CA124">
            <v>1323</v>
          </cell>
          <cell r="CB124">
            <v>85995</v>
          </cell>
          <cell r="CC124" t="str">
            <v>0.001967</v>
          </cell>
          <cell r="CD124" t="str">
            <v>夜</v>
          </cell>
          <cell r="CE124">
            <v>119</v>
          </cell>
          <cell r="CF124" t="str">
            <v>本管カメラ調査工</v>
          </cell>
          <cell r="CJ124" t="str">
            <v>m</v>
          </cell>
          <cell r="CK124" t="str">
            <v>60.0</v>
          </cell>
          <cell r="CL124">
            <v>1686</v>
          </cell>
          <cell r="CM124">
            <v>101160</v>
          </cell>
          <cell r="CN124" t="str">
            <v>0.002404</v>
          </cell>
          <cell r="CO124" t="str">
            <v>夜</v>
          </cell>
          <cell r="CP124">
            <v>119</v>
          </cell>
          <cell r="CQ124" t="str">
            <v>本管カメラ調査工</v>
          </cell>
          <cell r="CU124" t="str">
            <v>m</v>
          </cell>
          <cell r="CV124" t="str">
            <v>190.0</v>
          </cell>
          <cell r="CW124">
            <v>1748</v>
          </cell>
          <cell r="CX124">
            <v>332120</v>
          </cell>
          <cell r="CY124" t="str">
            <v>0.002395</v>
          </cell>
          <cell r="CZ124" t="str">
            <v>夜</v>
          </cell>
          <cell r="DA124">
            <v>119</v>
          </cell>
          <cell r="DB124" t="str">
            <v>本管カメラ調査工</v>
          </cell>
          <cell r="DF124" t="str">
            <v>m</v>
          </cell>
          <cell r="DG124" t="str">
            <v>80.0</v>
          </cell>
          <cell r="DH124">
            <v>1670</v>
          </cell>
          <cell r="DI124">
            <v>133600</v>
          </cell>
          <cell r="DJ124" t="str">
            <v>0.002235</v>
          </cell>
        </row>
        <row r="125">
          <cell r="F125">
            <v>120</v>
          </cell>
          <cell r="G125" t="str">
            <v>取付管特殊カメラ据付工</v>
          </cell>
          <cell r="K125" t="str">
            <v>m</v>
          </cell>
          <cell r="L125" t="str">
            <v>20.0</v>
          </cell>
          <cell r="M125">
            <v>509</v>
          </cell>
          <cell r="N125">
            <v>10180</v>
          </cell>
          <cell r="O125" t="str">
            <v>0.000740</v>
          </cell>
          <cell r="P125" t="str">
            <v>夜</v>
          </cell>
          <cell r="Q125">
            <v>120</v>
          </cell>
          <cell r="R125" t="str">
            <v>取付管特殊カメラ据付工</v>
          </cell>
          <cell r="V125" t="str">
            <v>m</v>
          </cell>
          <cell r="W125" t="str">
            <v>20.0</v>
          </cell>
          <cell r="X125">
            <v>451</v>
          </cell>
          <cell r="Y125">
            <v>9020</v>
          </cell>
          <cell r="Z125" t="str">
            <v>0.000703</v>
          </cell>
          <cell r="AA125" t="str">
            <v>夜</v>
          </cell>
          <cell r="AB125">
            <v>120</v>
          </cell>
          <cell r="AC125" t="str">
            <v>取付管特殊カメラ据付工</v>
          </cell>
          <cell r="AG125" t="str">
            <v>m</v>
          </cell>
          <cell r="AH125" t="str">
            <v>20.0</v>
          </cell>
          <cell r="AI125">
            <v>495</v>
          </cell>
          <cell r="AJ125">
            <v>9900</v>
          </cell>
          <cell r="AK125" t="str">
            <v>0.000740</v>
          </cell>
          <cell r="AL125" t="str">
            <v>夜</v>
          </cell>
          <cell r="AM125">
            <v>120</v>
          </cell>
          <cell r="AN125" t="str">
            <v>取付管特殊カメラ据付工</v>
          </cell>
          <cell r="AR125" t="str">
            <v>m</v>
          </cell>
          <cell r="AS125" t="str">
            <v>20.0</v>
          </cell>
          <cell r="AT125">
            <v>476</v>
          </cell>
          <cell r="AU125">
            <v>9520</v>
          </cell>
          <cell r="AV125" t="str">
            <v>0.000699</v>
          </cell>
          <cell r="AW125" t="str">
            <v>夜</v>
          </cell>
          <cell r="AX125">
            <v>120</v>
          </cell>
          <cell r="AY125" t="str">
            <v>取付管特殊カメラ据付工</v>
          </cell>
          <cell r="BC125" t="str">
            <v>m</v>
          </cell>
          <cell r="BD125" t="str">
            <v>20.0</v>
          </cell>
          <cell r="BE125">
            <v>406</v>
          </cell>
          <cell r="BF125">
            <v>8120</v>
          </cell>
          <cell r="BG125" t="str">
            <v>0.000633</v>
          </cell>
          <cell r="BH125" t="str">
            <v>夜</v>
          </cell>
          <cell r="BI125">
            <v>120</v>
          </cell>
          <cell r="BJ125" t="str">
            <v>取付管特殊カメラ据付工</v>
          </cell>
          <cell r="BN125" t="str">
            <v>m</v>
          </cell>
          <cell r="BO125" t="str">
            <v>20.0</v>
          </cell>
          <cell r="BP125">
            <v>434</v>
          </cell>
          <cell r="BQ125">
            <v>8680</v>
          </cell>
          <cell r="BR125" t="str">
            <v>0.000672</v>
          </cell>
          <cell r="BS125" t="str">
            <v>夜</v>
          </cell>
          <cell r="BT125">
            <v>120</v>
          </cell>
          <cell r="BU125" t="str">
            <v>取付管特殊カメラ据付工</v>
          </cell>
          <cell r="BY125" t="str">
            <v>m</v>
          </cell>
          <cell r="BZ125" t="str">
            <v>3.0</v>
          </cell>
          <cell r="CA125">
            <v>424</v>
          </cell>
          <cell r="CB125">
            <v>1272</v>
          </cell>
          <cell r="CC125" t="str">
            <v>0.000631</v>
          </cell>
          <cell r="CD125" t="str">
            <v>夜</v>
          </cell>
          <cell r="CE125">
            <v>120</v>
          </cell>
          <cell r="CF125" t="str">
            <v>取付管特殊カメラ据付工</v>
          </cell>
          <cell r="CJ125" t="str">
            <v>m</v>
          </cell>
          <cell r="CK125" t="str">
            <v>10.0</v>
          </cell>
          <cell r="CL125">
            <v>537</v>
          </cell>
          <cell r="CM125">
            <v>5370</v>
          </cell>
          <cell r="CN125" t="str">
            <v>0.000767</v>
          </cell>
          <cell r="CO125" t="str">
            <v>夜</v>
          </cell>
          <cell r="CP125">
            <v>120</v>
          </cell>
          <cell r="CQ125" t="str">
            <v>取付管特殊カメラ据付工</v>
          </cell>
          <cell r="CU125" t="str">
            <v>m</v>
          </cell>
          <cell r="CV125" t="str">
            <v>10.0</v>
          </cell>
          <cell r="CW125">
            <v>565</v>
          </cell>
          <cell r="CX125">
            <v>5650</v>
          </cell>
          <cell r="CY125" t="str">
            <v>0.000774</v>
          </cell>
          <cell r="CZ125" t="str">
            <v>夜</v>
          </cell>
          <cell r="DA125">
            <v>120</v>
          </cell>
          <cell r="DB125" t="str">
            <v>取付管特殊カメラ据付工</v>
          </cell>
          <cell r="DF125" t="str">
            <v>m</v>
          </cell>
          <cell r="DG125" t="str">
            <v>20.0</v>
          </cell>
          <cell r="DH125">
            <v>539</v>
          </cell>
          <cell r="DI125">
            <v>10780</v>
          </cell>
          <cell r="DJ125" t="str">
            <v>0.000722</v>
          </cell>
        </row>
        <row r="126">
          <cell r="F126">
            <v>121</v>
          </cell>
          <cell r="G126" t="str">
            <v>取付管特殊カメラ調査工</v>
          </cell>
          <cell r="K126" t="str">
            <v>ヵ所</v>
          </cell>
          <cell r="L126" t="str">
            <v>1</v>
          </cell>
          <cell r="M126">
            <v>18799</v>
          </cell>
          <cell r="N126">
            <v>18799</v>
          </cell>
          <cell r="O126" t="str">
            <v>0.027281</v>
          </cell>
          <cell r="P126" t="str">
            <v>夜</v>
          </cell>
          <cell r="Q126">
            <v>121</v>
          </cell>
          <cell r="R126" t="str">
            <v>取付管特殊カメラ調査工</v>
          </cell>
          <cell r="V126" t="str">
            <v>ヵ所</v>
          </cell>
          <cell r="W126" t="str">
            <v>1</v>
          </cell>
          <cell r="X126">
            <v>16846</v>
          </cell>
          <cell r="Y126">
            <v>16846</v>
          </cell>
          <cell r="Z126" t="str">
            <v>0.026221</v>
          </cell>
          <cell r="AA126" t="str">
            <v>夜</v>
          </cell>
          <cell r="AB126">
            <v>121</v>
          </cell>
          <cell r="AC126" t="str">
            <v>取付管特殊カメラ調査工</v>
          </cell>
          <cell r="AG126" t="str">
            <v>ヵ所</v>
          </cell>
          <cell r="AH126" t="str">
            <v>1</v>
          </cell>
          <cell r="AI126">
            <v>18464</v>
          </cell>
          <cell r="AJ126">
            <v>18464</v>
          </cell>
          <cell r="AK126" t="str">
            <v>0.027583</v>
          </cell>
          <cell r="AL126" t="str">
            <v>夜</v>
          </cell>
          <cell r="AM126">
            <v>121</v>
          </cell>
          <cell r="AN126" t="str">
            <v>取付管特殊カメラ調査工</v>
          </cell>
          <cell r="AR126" t="str">
            <v>ヵ所</v>
          </cell>
          <cell r="AS126" t="str">
            <v>1</v>
          </cell>
          <cell r="AT126">
            <v>17530</v>
          </cell>
          <cell r="AU126">
            <v>17530</v>
          </cell>
          <cell r="AV126" t="str">
            <v>0.025742</v>
          </cell>
          <cell r="AW126" t="str">
            <v>夜</v>
          </cell>
          <cell r="AX126">
            <v>121</v>
          </cell>
          <cell r="AY126" t="str">
            <v>取付管特殊カメラ調査工</v>
          </cell>
          <cell r="BC126" t="str">
            <v>ヵ所</v>
          </cell>
          <cell r="BD126" t="str">
            <v>1</v>
          </cell>
          <cell r="BE126">
            <v>15039</v>
          </cell>
          <cell r="BF126">
            <v>15039</v>
          </cell>
          <cell r="BG126" t="str">
            <v>0.023428</v>
          </cell>
          <cell r="BH126" t="str">
            <v>夜</v>
          </cell>
          <cell r="BI126">
            <v>121</v>
          </cell>
          <cell r="BJ126" t="str">
            <v>取付管特殊カメラ調査工</v>
          </cell>
          <cell r="BN126" t="str">
            <v>ヵ所</v>
          </cell>
          <cell r="BO126" t="str">
            <v>1</v>
          </cell>
          <cell r="BP126">
            <v>16135</v>
          </cell>
          <cell r="BQ126">
            <v>16135</v>
          </cell>
          <cell r="BR126" t="str">
            <v>0.024967</v>
          </cell>
          <cell r="BS126" t="str">
            <v>夜</v>
          </cell>
          <cell r="BT126">
            <v>121</v>
          </cell>
          <cell r="BU126" t="str">
            <v>取付管特殊カメラ調査工</v>
          </cell>
          <cell r="BY126" t="str">
            <v>ヵ所</v>
          </cell>
          <cell r="BZ126" t="str">
            <v>1</v>
          </cell>
          <cell r="CA126">
            <v>15723</v>
          </cell>
          <cell r="CB126">
            <v>15723</v>
          </cell>
          <cell r="CC126" t="str">
            <v>0.023371</v>
          </cell>
          <cell r="CD126" t="str">
            <v>夜</v>
          </cell>
          <cell r="CE126">
            <v>121</v>
          </cell>
          <cell r="CF126" t="str">
            <v>取付管特殊カメラ調査工</v>
          </cell>
          <cell r="CJ126" t="str">
            <v>ヵ所</v>
          </cell>
          <cell r="CK126" t="str">
            <v>1</v>
          </cell>
          <cell r="CL126">
            <v>20012</v>
          </cell>
          <cell r="CM126">
            <v>20012</v>
          </cell>
          <cell r="CN126" t="str">
            <v>0.028532</v>
          </cell>
          <cell r="CO126" t="str">
            <v>夜</v>
          </cell>
          <cell r="CP126">
            <v>121</v>
          </cell>
          <cell r="CQ126" t="str">
            <v>取付管特殊カメラ調査工</v>
          </cell>
          <cell r="CU126" t="str">
            <v>ヵ所</v>
          </cell>
          <cell r="CV126" t="str">
            <v>1</v>
          </cell>
          <cell r="CW126">
            <v>20789</v>
          </cell>
          <cell r="CX126">
            <v>20789</v>
          </cell>
          <cell r="CY126" t="str">
            <v>0.028479</v>
          </cell>
          <cell r="CZ126" t="str">
            <v>夜</v>
          </cell>
          <cell r="DA126">
            <v>121</v>
          </cell>
          <cell r="DB126" t="str">
            <v>取付管特殊カメラ調査工</v>
          </cell>
          <cell r="DF126" t="str">
            <v>ヵ所</v>
          </cell>
          <cell r="DG126" t="str">
            <v>1</v>
          </cell>
          <cell r="DH126">
            <v>19862</v>
          </cell>
          <cell r="DI126">
            <v>19862</v>
          </cell>
          <cell r="DJ126" t="str">
            <v>0.026576</v>
          </cell>
        </row>
        <row r="127">
          <cell r="F127">
            <v>122</v>
          </cell>
          <cell r="G127" t="str">
            <v>取付管清掃工</v>
          </cell>
          <cell r="K127" t="str">
            <v>ヵ所</v>
          </cell>
          <cell r="L127" t="str">
            <v>10</v>
          </cell>
          <cell r="M127">
            <v>18399</v>
          </cell>
          <cell r="N127">
            <v>183990</v>
          </cell>
          <cell r="O127" t="str">
            <v>0.026701</v>
          </cell>
          <cell r="P127" t="str">
            <v>夜</v>
          </cell>
          <cell r="Q127">
            <v>122</v>
          </cell>
          <cell r="R127" t="str">
            <v>取付管清掃工</v>
          </cell>
          <cell r="V127" t="str">
            <v>ヵ所</v>
          </cell>
          <cell r="W127" t="str">
            <v>5</v>
          </cell>
          <cell r="X127">
            <v>16491</v>
          </cell>
          <cell r="Y127">
            <v>82455</v>
          </cell>
          <cell r="Z127" t="str">
            <v>0.025669</v>
          </cell>
          <cell r="AA127" t="str">
            <v>夜</v>
          </cell>
          <cell r="AB127">
            <v>122</v>
          </cell>
          <cell r="AC127" t="str">
            <v>取付管清掃工</v>
          </cell>
          <cell r="AG127" t="str">
            <v>ヵ所</v>
          </cell>
          <cell r="AH127" t="str">
            <v>10</v>
          </cell>
          <cell r="AI127">
            <v>18172</v>
          </cell>
          <cell r="AJ127">
            <v>181720</v>
          </cell>
          <cell r="AK127" t="str">
            <v>0.027147</v>
          </cell>
          <cell r="AL127" t="str">
            <v>夜</v>
          </cell>
          <cell r="AM127">
            <v>122</v>
          </cell>
          <cell r="AN127" t="str">
            <v>取付管清掃工</v>
          </cell>
          <cell r="AR127" t="str">
            <v>ヵ所</v>
          </cell>
          <cell r="AS127" t="str">
            <v>10</v>
          </cell>
          <cell r="AT127">
            <v>17170</v>
          </cell>
          <cell r="AU127">
            <v>171700</v>
          </cell>
          <cell r="AV127" t="str">
            <v>0.025214</v>
          </cell>
          <cell r="AW127" t="str">
            <v>夜</v>
          </cell>
          <cell r="AX127">
            <v>122</v>
          </cell>
          <cell r="AY127" t="str">
            <v>取付管清掃工</v>
          </cell>
          <cell r="BC127" t="str">
            <v>ヵ所</v>
          </cell>
          <cell r="BD127" t="str">
            <v>10</v>
          </cell>
          <cell r="BE127">
            <v>14732</v>
          </cell>
          <cell r="BF127">
            <v>147320</v>
          </cell>
          <cell r="BG127" t="str">
            <v>0.022950</v>
          </cell>
          <cell r="BH127" t="str">
            <v>夜</v>
          </cell>
          <cell r="BI127">
            <v>122</v>
          </cell>
          <cell r="BJ127" t="str">
            <v>取付管清掃工</v>
          </cell>
          <cell r="BN127" t="str">
            <v>ヵ所</v>
          </cell>
          <cell r="BO127" t="str">
            <v>20</v>
          </cell>
          <cell r="BP127">
            <v>15885</v>
          </cell>
          <cell r="BQ127">
            <v>317700</v>
          </cell>
          <cell r="BR127" t="str">
            <v>0.024579</v>
          </cell>
          <cell r="BS127" t="str">
            <v>夜</v>
          </cell>
          <cell r="BT127">
            <v>122</v>
          </cell>
          <cell r="BU127" t="str">
            <v>取付管清掃工</v>
          </cell>
          <cell r="BY127" t="str">
            <v>ヵ所</v>
          </cell>
          <cell r="BZ127" t="str">
            <v>10</v>
          </cell>
          <cell r="CA127">
            <v>15402</v>
          </cell>
          <cell r="CB127">
            <v>154020</v>
          </cell>
          <cell r="CC127" t="str">
            <v>0.022894</v>
          </cell>
          <cell r="CD127" t="str">
            <v>夜</v>
          </cell>
          <cell r="CE127">
            <v>122</v>
          </cell>
          <cell r="CF127" t="str">
            <v>取付管清掃工</v>
          </cell>
          <cell r="CJ127" t="str">
            <v>ヵ所</v>
          </cell>
          <cell r="CK127" t="str">
            <v>5</v>
          </cell>
          <cell r="CL127">
            <v>19605</v>
          </cell>
          <cell r="CM127">
            <v>98025</v>
          </cell>
          <cell r="CN127" t="str">
            <v>0.027952</v>
          </cell>
          <cell r="CO127" t="str">
            <v>夜</v>
          </cell>
          <cell r="CP127">
            <v>122</v>
          </cell>
          <cell r="CQ127" t="str">
            <v>取付管清掃工</v>
          </cell>
          <cell r="CU127" t="str">
            <v>ヵ所</v>
          </cell>
          <cell r="CV127" t="str">
            <v>10</v>
          </cell>
          <cell r="CW127">
            <v>20363</v>
          </cell>
          <cell r="CX127">
            <v>203630</v>
          </cell>
          <cell r="CY127" t="str">
            <v>0.027895</v>
          </cell>
          <cell r="CZ127" t="str">
            <v>夜</v>
          </cell>
          <cell r="DA127">
            <v>122</v>
          </cell>
          <cell r="DB127" t="str">
            <v>取付管清掃工</v>
          </cell>
          <cell r="DF127" t="str">
            <v>ヵ所</v>
          </cell>
          <cell r="DG127" t="str">
            <v>20</v>
          </cell>
          <cell r="DH127">
            <v>19455</v>
          </cell>
          <cell r="DI127">
            <v>389100</v>
          </cell>
          <cell r="DJ127" t="str">
            <v>0.026031</v>
          </cell>
        </row>
        <row r="128">
          <cell r="F128">
            <v>123</v>
          </cell>
          <cell r="G128" t="str">
            <v>取付管清掃工（未作業）</v>
          </cell>
          <cell r="K128" t="str">
            <v>ヵ所</v>
          </cell>
          <cell r="L128" t="str">
            <v>5</v>
          </cell>
          <cell r="M128">
            <v>11799</v>
          </cell>
          <cell r="N128">
            <v>58995</v>
          </cell>
          <cell r="O128" t="str">
            <v>0.017123</v>
          </cell>
          <cell r="P128" t="str">
            <v>夜</v>
          </cell>
          <cell r="Q128">
            <v>123</v>
          </cell>
          <cell r="R128" t="str">
            <v>取付管清掃工（未作業）</v>
          </cell>
          <cell r="V128" t="str">
            <v>ヵ所</v>
          </cell>
          <cell r="W128" t="str">
            <v>1</v>
          </cell>
          <cell r="X128">
            <v>10550</v>
          </cell>
          <cell r="Y128">
            <v>10550</v>
          </cell>
          <cell r="Z128" t="str">
            <v>0.016422</v>
          </cell>
          <cell r="AA128" t="str">
            <v>夜</v>
          </cell>
          <cell r="AB128">
            <v>123</v>
          </cell>
          <cell r="AC128" t="str">
            <v>取付管清掃工（未作業）</v>
          </cell>
          <cell r="AG128" t="str">
            <v>ヵ所</v>
          </cell>
          <cell r="AH128" t="str">
            <v>1</v>
          </cell>
          <cell r="AI128">
            <v>11564</v>
          </cell>
          <cell r="AJ128">
            <v>11564</v>
          </cell>
          <cell r="AK128" t="str">
            <v>0.017275</v>
          </cell>
          <cell r="AL128" t="str">
            <v>夜</v>
          </cell>
          <cell r="AM128">
            <v>123</v>
          </cell>
          <cell r="AN128" t="str">
            <v>取付管清掃工（未作業）</v>
          </cell>
          <cell r="AR128" t="str">
            <v>ヵ所</v>
          </cell>
          <cell r="AS128" t="str">
            <v>1</v>
          </cell>
          <cell r="AT128">
            <v>10967</v>
          </cell>
          <cell r="AU128">
            <v>10967</v>
          </cell>
          <cell r="AV128" t="str">
            <v>0.016105</v>
          </cell>
          <cell r="AW128" t="str">
            <v>夜</v>
          </cell>
          <cell r="AX128">
            <v>123</v>
          </cell>
          <cell r="AY128" t="str">
            <v>取付管清掃工（未作業）</v>
          </cell>
          <cell r="BC128" t="str">
            <v>ヵ所</v>
          </cell>
          <cell r="BD128" t="str">
            <v>1</v>
          </cell>
          <cell r="BE128">
            <v>9438</v>
          </cell>
          <cell r="BF128">
            <v>9438</v>
          </cell>
          <cell r="BG128" t="str">
            <v>0.014702</v>
          </cell>
          <cell r="BH128" t="str">
            <v>夜</v>
          </cell>
          <cell r="BI128">
            <v>123</v>
          </cell>
          <cell r="BJ128" t="str">
            <v>取付管清掃工（未作業）</v>
          </cell>
          <cell r="BN128" t="str">
            <v>ヵ所</v>
          </cell>
          <cell r="BO128" t="str">
            <v>5</v>
          </cell>
          <cell r="BP128">
            <v>10116</v>
          </cell>
          <cell r="BQ128">
            <v>50580</v>
          </cell>
          <cell r="BR128" t="str">
            <v>0.015653</v>
          </cell>
          <cell r="BS128" t="str">
            <v>夜</v>
          </cell>
          <cell r="BT128">
            <v>123</v>
          </cell>
          <cell r="BU128" t="str">
            <v>取付管清掃工（未作業）</v>
          </cell>
          <cell r="BY128" t="str">
            <v>ヵ所</v>
          </cell>
          <cell r="BZ128" t="str">
            <v>5</v>
          </cell>
          <cell r="CA128">
            <v>9866</v>
          </cell>
          <cell r="CB128">
            <v>49330</v>
          </cell>
          <cell r="CC128" t="str">
            <v>0.014666</v>
          </cell>
          <cell r="CD128" t="str">
            <v>夜</v>
          </cell>
          <cell r="CE128">
            <v>123</v>
          </cell>
          <cell r="CF128" t="str">
            <v>取付管清掃工（未作業）</v>
          </cell>
          <cell r="CJ128" t="str">
            <v>ヵ所</v>
          </cell>
          <cell r="CK128" t="str">
            <v>2</v>
          </cell>
          <cell r="CL128">
            <v>12494</v>
          </cell>
          <cell r="CM128">
            <v>24988</v>
          </cell>
          <cell r="CN128" t="str">
            <v>0.017814</v>
          </cell>
          <cell r="CO128" t="str">
            <v>夜</v>
          </cell>
          <cell r="CP128">
            <v>123</v>
          </cell>
          <cell r="CQ128" t="str">
            <v>取付管清掃工（未作業）</v>
          </cell>
          <cell r="CU128" t="str">
            <v>ヵ所</v>
          </cell>
          <cell r="CV128" t="str">
            <v>3</v>
          </cell>
          <cell r="CW128">
            <v>13007</v>
          </cell>
          <cell r="CX128">
            <v>39021</v>
          </cell>
          <cell r="CY128" t="str">
            <v>0.017818</v>
          </cell>
          <cell r="CZ128" t="str">
            <v>夜</v>
          </cell>
          <cell r="DA128">
            <v>123</v>
          </cell>
          <cell r="DB128" t="str">
            <v>取付管清掃工（未作業）</v>
          </cell>
          <cell r="DF128" t="str">
            <v>ヵ所</v>
          </cell>
          <cell r="DG128" t="str">
            <v>5</v>
          </cell>
          <cell r="DH128">
            <v>12427</v>
          </cell>
          <cell r="DI128">
            <v>62135</v>
          </cell>
          <cell r="DJ128" t="str">
            <v>0.016627</v>
          </cell>
        </row>
        <row r="129">
          <cell r="F129">
            <v>124</v>
          </cell>
          <cell r="G129" t="str">
            <v>高圧洗浄車運転工</v>
          </cell>
          <cell r="K129" t="str">
            <v>h</v>
          </cell>
          <cell r="L129" t="str">
            <v>48</v>
          </cell>
          <cell r="M129">
            <v>30599</v>
          </cell>
          <cell r="N129">
            <v>1468752</v>
          </cell>
          <cell r="O129" t="str">
            <v>0.044405</v>
          </cell>
          <cell r="P129" t="str">
            <v>夜</v>
          </cell>
          <cell r="Q129">
            <v>124</v>
          </cell>
          <cell r="R129" t="str">
            <v>高圧洗浄車運転工</v>
          </cell>
          <cell r="V129" t="str">
            <v>h</v>
          </cell>
          <cell r="W129" t="str">
            <v>23</v>
          </cell>
          <cell r="X129">
            <v>27397</v>
          </cell>
          <cell r="Y129">
            <v>630131</v>
          </cell>
          <cell r="Z129" t="str">
            <v>0.042644</v>
          </cell>
          <cell r="AA129" t="str">
            <v>夜</v>
          </cell>
          <cell r="AB129">
            <v>124</v>
          </cell>
          <cell r="AC129" t="str">
            <v>高圧洗浄車運転工</v>
          </cell>
          <cell r="AG129" t="str">
            <v>h</v>
          </cell>
          <cell r="AH129" t="str">
            <v>18</v>
          </cell>
          <cell r="AI129">
            <v>30223</v>
          </cell>
          <cell r="AJ129">
            <v>544014</v>
          </cell>
          <cell r="AK129" t="str">
            <v>0.045149</v>
          </cell>
          <cell r="AL129" t="str">
            <v>夜</v>
          </cell>
          <cell r="AM129">
            <v>124</v>
          </cell>
          <cell r="AN129" t="str">
            <v>高圧洗浄車運転工</v>
          </cell>
          <cell r="AR129" t="str">
            <v>h</v>
          </cell>
          <cell r="AS129" t="str">
            <v>14</v>
          </cell>
          <cell r="AT129">
            <v>28588</v>
          </cell>
          <cell r="AU129">
            <v>400232</v>
          </cell>
          <cell r="AV129" t="str">
            <v>0.041980</v>
          </cell>
          <cell r="AW129" t="str">
            <v>夜</v>
          </cell>
          <cell r="AX129">
            <v>124</v>
          </cell>
          <cell r="AY129" t="str">
            <v>高圧洗浄車運転工</v>
          </cell>
          <cell r="BC129" t="str">
            <v>h</v>
          </cell>
          <cell r="BD129" t="str">
            <v>14</v>
          </cell>
          <cell r="BE129">
            <v>24554</v>
          </cell>
          <cell r="BF129">
            <v>343756</v>
          </cell>
          <cell r="BG129" t="str">
            <v>0.038250</v>
          </cell>
          <cell r="BH129" t="str">
            <v>夜</v>
          </cell>
          <cell r="BI129">
            <v>124</v>
          </cell>
          <cell r="BJ129" t="str">
            <v>高圧洗浄車運転工</v>
          </cell>
          <cell r="BN129" t="str">
            <v>h</v>
          </cell>
          <cell r="BO129" t="str">
            <v>25</v>
          </cell>
          <cell r="BP129">
            <v>26419</v>
          </cell>
          <cell r="BQ129">
            <v>660475</v>
          </cell>
          <cell r="BR129" t="str">
            <v>0.040879</v>
          </cell>
          <cell r="BS129" t="str">
            <v>夜</v>
          </cell>
          <cell r="BT129">
            <v>124</v>
          </cell>
          <cell r="BU129" t="str">
            <v>高圧洗浄車運転工</v>
          </cell>
          <cell r="BY129" t="str">
            <v>h</v>
          </cell>
          <cell r="BZ129" t="str">
            <v>6</v>
          </cell>
          <cell r="CA129">
            <v>25671</v>
          </cell>
          <cell r="CB129">
            <v>154026</v>
          </cell>
          <cell r="CC129" t="str">
            <v>0.038157</v>
          </cell>
          <cell r="CD129" t="str">
            <v>夜</v>
          </cell>
          <cell r="CE129">
            <v>124</v>
          </cell>
          <cell r="CF129" t="str">
            <v>高圧洗浄車運転工</v>
          </cell>
          <cell r="CJ129" t="str">
            <v>h</v>
          </cell>
          <cell r="CK129" t="str">
            <v>8</v>
          </cell>
          <cell r="CL129">
            <v>32710</v>
          </cell>
          <cell r="CM129">
            <v>261680</v>
          </cell>
          <cell r="CN129" t="str">
            <v>0.046636</v>
          </cell>
          <cell r="CO129" t="str">
            <v>夜</v>
          </cell>
          <cell r="CP129">
            <v>124</v>
          </cell>
          <cell r="CQ129" t="str">
            <v>高圧洗浄車運転工</v>
          </cell>
          <cell r="CU129" t="str">
            <v>h</v>
          </cell>
          <cell r="CV129" t="str">
            <v>20</v>
          </cell>
          <cell r="CW129">
            <v>33903</v>
          </cell>
          <cell r="CX129">
            <v>678060</v>
          </cell>
          <cell r="CY129" t="str">
            <v>0.046443</v>
          </cell>
          <cell r="CZ129" t="str">
            <v>夜</v>
          </cell>
          <cell r="DA129">
            <v>124</v>
          </cell>
          <cell r="DB129" t="str">
            <v>高圧洗浄車運転工</v>
          </cell>
          <cell r="DF129" t="str">
            <v>h</v>
          </cell>
          <cell r="DG129" t="str">
            <v>8</v>
          </cell>
          <cell r="DH129">
            <v>32392</v>
          </cell>
          <cell r="DI129">
            <v>259136</v>
          </cell>
          <cell r="DJ129" t="str">
            <v>0.043340</v>
          </cell>
        </row>
        <row r="130">
          <cell r="F130">
            <v>125</v>
          </cell>
          <cell r="G130" t="str">
            <v>給水車運転工</v>
          </cell>
          <cell r="K130" t="str">
            <v>h</v>
          </cell>
          <cell r="L130" t="str">
            <v>18</v>
          </cell>
          <cell r="M130">
            <v>9169</v>
          </cell>
          <cell r="N130">
            <v>165042</v>
          </cell>
          <cell r="O130" t="str">
            <v>0.013307</v>
          </cell>
          <cell r="P130" t="str">
            <v>夜</v>
          </cell>
          <cell r="Q130">
            <v>125</v>
          </cell>
          <cell r="R130" t="str">
            <v>給水車運転工</v>
          </cell>
          <cell r="V130" t="str">
            <v>h</v>
          </cell>
          <cell r="W130" t="str">
            <v>23</v>
          </cell>
          <cell r="X130">
            <v>8210</v>
          </cell>
          <cell r="Y130">
            <v>188830</v>
          </cell>
          <cell r="Z130" t="str">
            <v>0.012779</v>
          </cell>
          <cell r="AA130" t="str">
            <v>夜</v>
          </cell>
          <cell r="AB130">
            <v>125</v>
          </cell>
          <cell r="AC130" t="str">
            <v>給水車運転工</v>
          </cell>
          <cell r="AG130" t="str">
            <v>h</v>
          </cell>
          <cell r="AH130" t="str">
            <v>18</v>
          </cell>
          <cell r="AI130">
            <v>9047</v>
          </cell>
          <cell r="AJ130">
            <v>162846</v>
          </cell>
          <cell r="AK130" t="str">
            <v>0.013515</v>
          </cell>
          <cell r="AL130" t="str">
            <v>夜</v>
          </cell>
          <cell r="AM130">
            <v>125</v>
          </cell>
          <cell r="AN130" t="str">
            <v>給水車運転工</v>
          </cell>
          <cell r="AR130" t="str">
            <v>h</v>
          </cell>
          <cell r="AS130" t="str">
            <v>14</v>
          </cell>
          <cell r="AT130">
            <v>8566</v>
          </cell>
          <cell r="AU130">
            <v>119924</v>
          </cell>
          <cell r="AV130" t="str">
            <v>0.012580</v>
          </cell>
          <cell r="AW130" t="str">
            <v>夜</v>
          </cell>
          <cell r="AX130">
            <v>125</v>
          </cell>
          <cell r="AY130" t="str">
            <v>給水車運転工</v>
          </cell>
          <cell r="BC130" t="str">
            <v>h</v>
          </cell>
          <cell r="BD130" t="str">
            <v>14</v>
          </cell>
          <cell r="BE130">
            <v>7366</v>
          </cell>
          <cell r="BF130">
            <v>103124</v>
          </cell>
          <cell r="BG130" t="str">
            <v>0.011475</v>
          </cell>
          <cell r="BH130" t="str">
            <v>夜</v>
          </cell>
          <cell r="BI130">
            <v>125</v>
          </cell>
          <cell r="BJ130" t="str">
            <v>給水車運転工</v>
          </cell>
          <cell r="BN130" t="str">
            <v>h</v>
          </cell>
          <cell r="BO130" t="str">
            <v>25</v>
          </cell>
          <cell r="BP130">
            <v>7909</v>
          </cell>
          <cell r="BQ130">
            <v>197725</v>
          </cell>
          <cell r="BR130" t="str">
            <v>0.012238</v>
          </cell>
          <cell r="BS130" t="str">
            <v>夜</v>
          </cell>
          <cell r="BT130">
            <v>125</v>
          </cell>
          <cell r="BU130" t="str">
            <v>給水車運転工</v>
          </cell>
          <cell r="BY130" t="str">
            <v>h</v>
          </cell>
          <cell r="BZ130" t="str">
            <v>6</v>
          </cell>
          <cell r="CA130">
            <v>7701</v>
          </cell>
          <cell r="CB130">
            <v>46206</v>
          </cell>
          <cell r="CC130" t="str">
            <v>0.011447</v>
          </cell>
          <cell r="CD130" t="str">
            <v>夜</v>
          </cell>
          <cell r="CE130">
            <v>125</v>
          </cell>
          <cell r="CF130" t="str">
            <v>給水車運転工</v>
          </cell>
          <cell r="CJ130" t="str">
            <v>h</v>
          </cell>
          <cell r="CK130" t="str">
            <v>7</v>
          </cell>
          <cell r="CL130">
            <v>9802</v>
          </cell>
          <cell r="CM130">
            <v>68614</v>
          </cell>
          <cell r="CN130" t="str">
            <v>0.013976</v>
          </cell>
          <cell r="CO130" t="str">
            <v>夜</v>
          </cell>
          <cell r="CP130">
            <v>125</v>
          </cell>
          <cell r="CQ130" t="str">
            <v>給水車運転工</v>
          </cell>
          <cell r="CU130" t="str">
            <v>h</v>
          </cell>
          <cell r="CV130" t="str">
            <v>20</v>
          </cell>
          <cell r="CW130">
            <v>10171</v>
          </cell>
          <cell r="CX130">
            <v>203420</v>
          </cell>
          <cell r="CY130" t="str">
            <v>0.013933</v>
          </cell>
          <cell r="CZ130" t="str">
            <v>夜</v>
          </cell>
          <cell r="DA130">
            <v>125</v>
          </cell>
          <cell r="DB130" t="str">
            <v>給水車運転工</v>
          </cell>
          <cell r="DF130" t="str">
            <v>h</v>
          </cell>
          <cell r="DG130" t="str">
            <v>8</v>
          </cell>
          <cell r="DH130">
            <v>9707</v>
          </cell>
          <cell r="DI130">
            <v>77656</v>
          </cell>
          <cell r="DJ130" t="str">
            <v>0.012988</v>
          </cell>
        </row>
        <row r="131">
          <cell r="F131">
            <v>126</v>
          </cell>
          <cell r="G131" t="str">
            <v>本管洗浄工</v>
          </cell>
          <cell r="K131" t="str">
            <v>m</v>
          </cell>
          <cell r="L131" t="str">
            <v>45.0</v>
          </cell>
          <cell r="M131">
            <v>449</v>
          </cell>
          <cell r="N131">
            <v>20205</v>
          </cell>
          <cell r="O131" t="str">
            <v>0.000653</v>
          </cell>
          <cell r="P131" t="str">
            <v>夜</v>
          </cell>
          <cell r="Q131">
            <v>126</v>
          </cell>
          <cell r="R131" t="str">
            <v>本管洗浄工</v>
          </cell>
          <cell r="V131" t="str">
            <v>m</v>
          </cell>
          <cell r="W131" t="str">
            <v>15.0</v>
          </cell>
          <cell r="X131">
            <v>407</v>
          </cell>
          <cell r="Y131">
            <v>6105</v>
          </cell>
          <cell r="Z131" t="str">
            <v>0.000634</v>
          </cell>
          <cell r="AA131" t="str">
            <v>夜</v>
          </cell>
          <cell r="AB131">
            <v>126</v>
          </cell>
          <cell r="AC131" t="str">
            <v>本管洗浄工</v>
          </cell>
          <cell r="AG131" t="str">
            <v>m</v>
          </cell>
          <cell r="AH131" t="str">
            <v>10.0</v>
          </cell>
          <cell r="AI131">
            <v>446</v>
          </cell>
          <cell r="AJ131">
            <v>4460</v>
          </cell>
          <cell r="AK131" t="str">
            <v>0.000667</v>
          </cell>
          <cell r="AL131" t="str">
            <v>夜</v>
          </cell>
          <cell r="AM131">
            <v>126</v>
          </cell>
          <cell r="AN131" t="str">
            <v>本管洗浄工</v>
          </cell>
          <cell r="AR131" t="str">
            <v>m</v>
          </cell>
          <cell r="AS131" t="str">
            <v>15.0</v>
          </cell>
          <cell r="AT131">
            <v>422</v>
          </cell>
          <cell r="AU131">
            <v>6330</v>
          </cell>
          <cell r="AV131" t="str">
            <v>0.000620</v>
          </cell>
          <cell r="AW131" t="str">
            <v>夜</v>
          </cell>
          <cell r="AX131">
            <v>126</v>
          </cell>
          <cell r="AY131" t="str">
            <v>本管洗浄工</v>
          </cell>
          <cell r="BC131" t="str">
            <v>m</v>
          </cell>
          <cell r="BD131" t="str">
            <v>15.0</v>
          </cell>
          <cell r="BE131">
            <v>360</v>
          </cell>
          <cell r="BF131">
            <v>5400</v>
          </cell>
          <cell r="BG131" t="str">
            <v>0.000561</v>
          </cell>
          <cell r="BH131" t="str">
            <v>夜</v>
          </cell>
          <cell r="BI131">
            <v>126</v>
          </cell>
          <cell r="BJ131" t="str">
            <v>本管洗浄工</v>
          </cell>
          <cell r="BN131" t="str">
            <v>m</v>
          </cell>
          <cell r="BO131" t="str">
            <v>15.0</v>
          </cell>
          <cell r="BP131">
            <v>384</v>
          </cell>
          <cell r="BQ131">
            <v>5760</v>
          </cell>
          <cell r="BR131" t="str">
            <v>0.000595</v>
          </cell>
          <cell r="BS131" t="str">
            <v>夜</v>
          </cell>
          <cell r="BT131">
            <v>126</v>
          </cell>
          <cell r="BU131" t="str">
            <v>本管洗浄工</v>
          </cell>
          <cell r="BY131" t="str">
            <v>m</v>
          </cell>
          <cell r="BZ131" t="str">
            <v>10.0</v>
          </cell>
          <cell r="CA131">
            <v>376</v>
          </cell>
          <cell r="CB131">
            <v>3760</v>
          </cell>
          <cell r="CC131" t="str">
            <v>0.000560</v>
          </cell>
          <cell r="CD131" t="str">
            <v>夜</v>
          </cell>
          <cell r="CE131">
            <v>126</v>
          </cell>
          <cell r="CF131" t="str">
            <v>本管洗浄工</v>
          </cell>
          <cell r="CJ131" t="str">
            <v>m</v>
          </cell>
          <cell r="CK131" t="str">
            <v>5.0</v>
          </cell>
          <cell r="CL131">
            <v>476</v>
          </cell>
          <cell r="CM131">
            <v>2380</v>
          </cell>
          <cell r="CN131" t="str">
            <v>0.000680</v>
          </cell>
          <cell r="CO131" t="str">
            <v>夜</v>
          </cell>
          <cell r="CP131">
            <v>126</v>
          </cell>
          <cell r="CQ131" t="str">
            <v>本管洗浄工</v>
          </cell>
          <cell r="CU131" t="str">
            <v>m</v>
          </cell>
          <cell r="CV131" t="str">
            <v>10.0</v>
          </cell>
          <cell r="CW131">
            <v>500</v>
          </cell>
          <cell r="CX131">
            <v>5000</v>
          </cell>
          <cell r="CY131" t="str">
            <v>0.000686</v>
          </cell>
          <cell r="CZ131" t="str">
            <v>夜</v>
          </cell>
          <cell r="DA131">
            <v>126</v>
          </cell>
          <cell r="DB131" t="str">
            <v>本管洗浄工</v>
          </cell>
          <cell r="DF131" t="str">
            <v>m</v>
          </cell>
          <cell r="DG131" t="str">
            <v>5.0</v>
          </cell>
          <cell r="DH131">
            <v>478</v>
          </cell>
          <cell r="DI131">
            <v>2390</v>
          </cell>
          <cell r="DJ131" t="str">
            <v>0.000640</v>
          </cell>
        </row>
        <row r="132">
          <cell r="F132">
            <v>127</v>
          </cell>
          <cell r="G132" t="str">
            <v>バキューム車運転工(4t)</v>
          </cell>
          <cell r="K132" t="str">
            <v>h</v>
          </cell>
          <cell r="L132" t="str">
            <v>28</v>
          </cell>
          <cell r="M132">
            <v>17199</v>
          </cell>
          <cell r="N132">
            <v>481572</v>
          </cell>
          <cell r="O132" t="str">
            <v>0.024960</v>
          </cell>
          <cell r="P132" t="str">
            <v>夜</v>
          </cell>
          <cell r="Q132">
            <v>127</v>
          </cell>
          <cell r="R132" t="str">
            <v>バキューム車運転工(4t)</v>
          </cell>
          <cell r="V132" t="str">
            <v>h</v>
          </cell>
          <cell r="W132" t="str">
            <v>23</v>
          </cell>
          <cell r="X132">
            <v>15338</v>
          </cell>
          <cell r="Y132">
            <v>352774</v>
          </cell>
          <cell r="Z132" t="str">
            <v>0.023875</v>
          </cell>
          <cell r="AA132" t="str">
            <v>夜</v>
          </cell>
          <cell r="AB132">
            <v>127</v>
          </cell>
          <cell r="AC132" t="str">
            <v>バキューム車運転工(4t)</v>
          </cell>
          <cell r="AG132" t="str">
            <v>h</v>
          </cell>
          <cell r="AH132" t="str">
            <v>18</v>
          </cell>
          <cell r="AI132">
            <v>16909</v>
          </cell>
          <cell r="AJ132">
            <v>304362</v>
          </cell>
          <cell r="AK132" t="str">
            <v>0.025260</v>
          </cell>
          <cell r="AL132" t="str">
            <v>夜</v>
          </cell>
          <cell r="AM132">
            <v>127</v>
          </cell>
          <cell r="AN132" t="str">
            <v>バキューム車運転工(4t)</v>
          </cell>
          <cell r="AR132" t="str">
            <v>h</v>
          </cell>
          <cell r="AS132" t="str">
            <v>14</v>
          </cell>
          <cell r="AT132">
            <v>16002</v>
          </cell>
          <cell r="AU132">
            <v>224028</v>
          </cell>
          <cell r="AV132" t="str">
            <v>0.023498</v>
          </cell>
          <cell r="AW132" t="str">
            <v>夜</v>
          </cell>
          <cell r="AX132">
            <v>127</v>
          </cell>
          <cell r="AY132" t="str">
            <v>バキューム車運転工(4t)</v>
          </cell>
          <cell r="BC132" t="str">
            <v>h</v>
          </cell>
          <cell r="BD132" t="str">
            <v>14</v>
          </cell>
          <cell r="BE132">
            <v>13735</v>
          </cell>
          <cell r="BF132">
            <v>192290</v>
          </cell>
          <cell r="BG132" t="str">
            <v>0.021396</v>
          </cell>
          <cell r="BH132" t="str">
            <v>夜</v>
          </cell>
          <cell r="BI132">
            <v>127</v>
          </cell>
          <cell r="BJ132" t="str">
            <v>バキューム車運転工(4t)</v>
          </cell>
          <cell r="BN132" t="str">
            <v>h</v>
          </cell>
          <cell r="BO132" t="str">
            <v>25</v>
          </cell>
          <cell r="BP132">
            <v>14798</v>
          </cell>
          <cell r="BQ132">
            <v>369950</v>
          </cell>
          <cell r="BR132" t="str">
            <v>0.022897</v>
          </cell>
          <cell r="BS132" t="str">
            <v>夜</v>
          </cell>
          <cell r="BT132">
            <v>127</v>
          </cell>
          <cell r="BU132" t="str">
            <v>バキューム車運転工(4t)</v>
          </cell>
          <cell r="BY132" t="str">
            <v>h</v>
          </cell>
          <cell r="BZ132" t="str">
            <v>6</v>
          </cell>
          <cell r="CA132">
            <v>14359</v>
          </cell>
          <cell r="CB132">
            <v>86154</v>
          </cell>
          <cell r="CC132" t="str">
            <v>0.021344</v>
          </cell>
          <cell r="CD132" t="str">
            <v>夜</v>
          </cell>
          <cell r="CE132">
            <v>127</v>
          </cell>
          <cell r="CF132" t="str">
            <v>バキューム車運転工(4t)</v>
          </cell>
          <cell r="CJ132" t="str">
            <v>h</v>
          </cell>
          <cell r="CK132" t="str">
            <v>6</v>
          </cell>
          <cell r="CL132">
            <v>18284</v>
          </cell>
          <cell r="CM132">
            <v>109704</v>
          </cell>
          <cell r="CN132" t="str">
            <v>0.026069</v>
          </cell>
          <cell r="CO132" t="str">
            <v>夜</v>
          </cell>
          <cell r="CP132">
            <v>127</v>
          </cell>
          <cell r="CQ132" t="str">
            <v>バキューム車運転工(4t)</v>
          </cell>
          <cell r="CU132" t="str">
            <v>h</v>
          </cell>
          <cell r="CV132" t="str">
            <v>20</v>
          </cell>
          <cell r="CW132">
            <v>18977</v>
          </cell>
          <cell r="CX132">
            <v>379540</v>
          </cell>
          <cell r="CY132" t="str">
            <v>0.025996</v>
          </cell>
          <cell r="CZ132" t="str">
            <v>夜</v>
          </cell>
          <cell r="DA132">
            <v>127</v>
          </cell>
          <cell r="DB132" t="str">
            <v>バキューム車運転工(4t)</v>
          </cell>
          <cell r="DF132" t="str">
            <v>h</v>
          </cell>
          <cell r="DG132" t="str">
            <v>8</v>
          </cell>
          <cell r="DH132">
            <v>18131</v>
          </cell>
          <cell r="DI132">
            <v>145048</v>
          </cell>
          <cell r="DJ132" t="str">
            <v>0.024259</v>
          </cell>
        </row>
        <row r="133">
          <cell r="F133">
            <v>128</v>
          </cell>
          <cell r="G133" t="str">
            <v>バキューム車運転工(8t)</v>
          </cell>
          <cell r="K133" t="str">
            <v>h</v>
          </cell>
          <cell r="L133" t="str">
            <v>20</v>
          </cell>
          <cell r="M133">
            <v>29599</v>
          </cell>
          <cell r="N133">
            <v>591980</v>
          </cell>
          <cell r="O133" t="str">
            <v>0.042954</v>
          </cell>
          <cell r="P133" t="str">
            <v>夜</v>
          </cell>
          <cell r="Q133">
            <v>128</v>
          </cell>
          <cell r="R133" t="str">
            <v>バキューム車運転工(8t)</v>
          </cell>
          <cell r="V133" t="str">
            <v>h</v>
          </cell>
          <cell r="W133" t="str">
            <v>3</v>
          </cell>
          <cell r="X133">
            <v>26510</v>
          </cell>
          <cell r="Y133">
            <v>79530</v>
          </cell>
          <cell r="Z133" t="str">
            <v>0.041264</v>
          </cell>
          <cell r="AA133" t="str">
            <v>夜</v>
          </cell>
          <cell r="AB133">
            <v>128</v>
          </cell>
          <cell r="AC133" t="str">
            <v>バキューム車運転工(8t)</v>
          </cell>
          <cell r="AG133" t="str">
            <v>h</v>
          </cell>
          <cell r="AH133" t="str">
            <v>3</v>
          </cell>
          <cell r="AI133">
            <v>29251</v>
          </cell>
          <cell r="AJ133">
            <v>87753</v>
          </cell>
          <cell r="AK133" t="str">
            <v>0.043697</v>
          </cell>
          <cell r="AL133" t="str">
            <v>夜</v>
          </cell>
          <cell r="AM133">
            <v>128</v>
          </cell>
          <cell r="AN133" t="str">
            <v>バキューム車運転工(8t)</v>
          </cell>
          <cell r="AR133" t="str">
            <v>h</v>
          </cell>
          <cell r="AS133" t="str">
            <v>2</v>
          </cell>
          <cell r="AT133">
            <v>27689</v>
          </cell>
          <cell r="AU133">
            <v>55378</v>
          </cell>
          <cell r="AV133" t="str">
            <v>0.040660</v>
          </cell>
          <cell r="AW133" t="str">
            <v>夜</v>
          </cell>
          <cell r="AX133">
            <v>128</v>
          </cell>
          <cell r="AY133" t="str">
            <v>バキューム車運転工(8t)</v>
          </cell>
          <cell r="BC133" t="str">
            <v>h</v>
          </cell>
          <cell r="BD133" t="str">
            <v>2</v>
          </cell>
          <cell r="BE133">
            <v>23787</v>
          </cell>
          <cell r="BF133">
            <v>47574</v>
          </cell>
          <cell r="BG133" t="str">
            <v>0.037055</v>
          </cell>
          <cell r="BH133" t="str">
            <v>夜</v>
          </cell>
          <cell r="BI133">
            <v>128</v>
          </cell>
          <cell r="BJ133" t="str">
            <v>バキューム車運転工(8t)</v>
          </cell>
          <cell r="BN133" t="str">
            <v>h</v>
          </cell>
          <cell r="BO133" t="str">
            <v>3</v>
          </cell>
          <cell r="BP133">
            <v>25500</v>
          </cell>
          <cell r="BQ133">
            <v>76500</v>
          </cell>
          <cell r="BR133" t="str">
            <v>0.039456</v>
          </cell>
          <cell r="BS133" t="str">
            <v>夜</v>
          </cell>
          <cell r="BT133">
            <v>128</v>
          </cell>
          <cell r="BU133" t="str">
            <v>バキューム車運転工(8t)</v>
          </cell>
          <cell r="BY133" t="str">
            <v>h</v>
          </cell>
          <cell r="BZ133" t="str">
            <v>3</v>
          </cell>
          <cell r="CA133">
            <v>24869</v>
          </cell>
          <cell r="CB133">
            <v>74607</v>
          </cell>
          <cell r="CC133" t="str">
            <v>0.036965</v>
          </cell>
          <cell r="CD133" t="str">
            <v>夜</v>
          </cell>
          <cell r="CE133">
            <v>128</v>
          </cell>
          <cell r="CF133" t="str">
            <v>バキューム車運転工(8t)</v>
          </cell>
          <cell r="CJ133" t="str">
            <v>h</v>
          </cell>
          <cell r="CK133" t="str">
            <v>1</v>
          </cell>
          <cell r="CL133">
            <v>31592</v>
          </cell>
          <cell r="CM133">
            <v>31592</v>
          </cell>
          <cell r="CN133" t="str">
            <v>0.045043</v>
          </cell>
          <cell r="CO133" t="str">
            <v>夜</v>
          </cell>
          <cell r="CP133">
            <v>128</v>
          </cell>
          <cell r="CQ133" t="str">
            <v>バキューム車運転工(8t)</v>
          </cell>
          <cell r="CU133" t="str">
            <v>h</v>
          </cell>
          <cell r="CV133" t="str">
            <v>2</v>
          </cell>
          <cell r="CW133">
            <v>32837</v>
          </cell>
          <cell r="CX133">
            <v>65674</v>
          </cell>
          <cell r="CY133" t="str">
            <v>0.044983</v>
          </cell>
          <cell r="CZ133" t="str">
            <v>夜</v>
          </cell>
          <cell r="DA133">
            <v>128</v>
          </cell>
          <cell r="DB133" t="str">
            <v>バキューム車運転工(8t)</v>
          </cell>
          <cell r="DF133" t="str">
            <v>h</v>
          </cell>
          <cell r="DG133" t="str">
            <v>1</v>
          </cell>
          <cell r="DH133">
            <v>31373</v>
          </cell>
          <cell r="DI133">
            <v>31373</v>
          </cell>
          <cell r="DJ133" t="str">
            <v>0.041977</v>
          </cell>
        </row>
        <row r="134">
          <cell r="F134">
            <v>129</v>
          </cell>
          <cell r="G134" t="str">
            <v>土のう仮締切工</v>
          </cell>
          <cell r="K134" t="str">
            <v>袋</v>
          </cell>
          <cell r="L134" t="str">
            <v>50</v>
          </cell>
          <cell r="M134">
            <v>1899</v>
          </cell>
          <cell r="N134">
            <v>94950</v>
          </cell>
          <cell r="O134" t="str">
            <v>0.002757</v>
          </cell>
          <cell r="P134" t="str">
            <v>夜</v>
          </cell>
          <cell r="Q134">
            <v>129</v>
          </cell>
          <cell r="R134" t="str">
            <v>土のう仮締切工</v>
          </cell>
          <cell r="V134" t="str">
            <v>袋</v>
          </cell>
          <cell r="W134" t="str">
            <v>20</v>
          </cell>
          <cell r="X134">
            <v>1701</v>
          </cell>
          <cell r="Y134">
            <v>34020</v>
          </cell>
          <cell r="Z134" t="str">
            <v>0.002649</v>
          </cell>
          <cell r="AA134" t="str">
            <v>夜</v>
          </cell>
          <cell r="AB134">
            <v>129</v>
          </cell>
          <cell r="AC134" t="str">
            <v>土のう仮締切工</v>
          </cell>
          <cell r="AG134" t="str">
            <v>袋</v>
          </cell>
          <cell r="AH134" t="str">
            <v>30</v>
          </cell>
          <cell r="AI134">
            <v>1875</v>
          </cell>
          <cell r="AJ134">
            <v>56250</v>
          </cell>
          <cell r="AK134" t="str">
            <v>0.002801</v>
          </cell>
          <cell r="AL134" t="str">
            <v>夜</v>
          </cell>
          <cell r="AM134">
            <v>129</v>
          </cell>
          <cell r="AN134" t="str">
            <v>土のう仮締切工</v>
          </cell>
          <cell r="AR134" t="str">
            <v>袋</v>
          </cell>
          <cell r="AS134" t="str">
            <v>20</v>
          </cell>
          <cell r="AT134">
            <v>1770</v>
          </cell>
          <cell r="AU134">
            <v>35400</v>
          </cell>
          <cell r="AV134" t="str">
            <v>0.002600</v>
          </cell>
          <cell r="AW134" t="str">
            <v>夜</v>
          </cell>
          <cell r="AX134">
            <v>129</v>
          </cell>
          <cell r="AY134" t="str">
            <v>土のう仮締切工</v>
          </cell>
          <cell r="BC134" t="str">
            <v>袋</v>
          </cell>
          <cell r="BD134" t="str">
            <v>20</v>
          </cell>
          <cell r="BE134">
            <v>1526</v>
          </cell>
          <cell r="BF134">
            <v>30520</v>
          </cell>
          <cell r="BG134" t="str">
            <v>0.002378</v>
          </cell>
          <cell r="BH134" t="str">
            <v>夜</v>
          </cell>
          <cell r="BI134">
            <v>129</v>
          </cell>
          <cell r="BJ134" t="str">
            <v>土のう仮締切工</v>
          </cell>
          <cell r="BN134" t="str">
            <v>袋</v>
          </cell>
          <cell r="BO134" t="str">
            <v>20</v>
          </cell>
          <cell r="BP134">
            <v>1638</v>
          </cell>
          <cell r="BQ134">
            <v>32760</v>
          </cell>
          <cell r="BR134" t="str">
            <v>0.002535</v>
          </cell>
          <cell r="BS134" t="str">
            <v>夜</v>
          </cell>
          <cell r="BT134">
            <v>129</v>
          </cell>
          <cell r="BU134" t="str">
            <v>土のう仮締切工</v>
          </cell>
          <cell r="BY134" t="str">
            <v>袋</v>
          </cell>
          <cell r="BZ134" t="str">
            <v>10</v>
          </cell>
          <cell r="CA134">
            <v>1595</v>
          </cell>
          <cell r="CB134">
            <v>15950</v>
          </cell>
          <cell r="CC134" t="str">
            <v>0.002372</v>
          </cell>
          <cell r="CD134" t="str">
            <v>夜</v>
          </cell>
          <cell r="CE134">
            <v>129</v>
          </cell>
          <cell r="CF134" t="str">
            <v>土のう仮締切工</v>
          </cell>
          <cell r="CJ134" t="str">
            <v>袋</v>
          </cell>
          <cell r="CK134" t="str">
            <v>5</v>
          </cell>
          <cell r="CL134">
            <v>2031</v>
          </cell>
          <cell r="CM134">
            <v>10155</v>
          </cell>
          <cell r="CN134" t="str">
            <v>0.002896</v>
          </cell>
          <cell r="CO134" t="str">
            <v>夜</v>
          </cell>
          <cell r="CP134">
            <v>129</v>
          </cell>
          <cell r="CQ134" t="str">
            <v>土のう仮締切工</v>
          </cell>
          <cell r="CU134" t="str">
            <v>袋</v>
          </cell>
          <cell r="CV134" t="str">
            <v>10</v>
          </cell>
          <cell r="CW134">
            <v>2100</v>
          </cell>
          <cell r="CX134">
            <v>21000</v>
          </cell>
          <cell r="CY134" t="str">
            <v>0.002877</v>
          </cell>
          <cell r="CZ134" t="str">
            <v>夜</v>
          </cell>
          <cell r="DA134">
            <v>129</v>
          </cell>
          <cell r="DB134" t="str">
            <v>土のう仮締切工</v>
          </cell>
          <cell r="DF134" t="str">
            <v>袋</v>
          </cell>
          <cell r="DG134" t="str">
            <v>20</v>
          </cell>
          <cell r="DH134">
            <v>2006</v>
          </cell>
          <cell r="DI134">
            <v>40120</v>
          </cell>
          <cell r="DJ134" t="str">
            <v>0.002684</v>
          </cell>
        </row>
        <row r="135">
          <cell r="F135">
            <v>130</v>
          </cell>
          <cell r="G135" t="str">
            <v>道路雨水桝清掃工</v>
          </cell>
          <cell r="K135" t="str">
            <v>ヵ所</v>
          </cell>
          <cell r="L135" t="str">
            <v>350</v>
          </cell>
          <cell r="M135">
            <v>2639</v>
          </cell>
          <cell r="N135">
            <v>923650</v>
          </cell>
          <cell r="O135" t="str">
            <v>0.003831</v>
          </cell>
          <cell r="P135" t="str">
            <v>夜</v>
          </cell>
          <cell r="Q135">
            <v>130</v>
          </cell>
          <cell r="R135" t="str">
            <v>道路雨水桝清掃工</v>
          </cell>
          <cell r="V135" t="str">
            <v>ヵ所</v>
          </cell>
          <cell r="W135" t="str">
            <v>10</v>
          </cell>
          <cell r="X135">
            <v>2357</v>
          </cell>
          <cell r="Y135">
            <v>23570</v>
          </cell>
          <cell r="Z135" t="str">
            <v>0.003670</v>
          </cell>
          <cell r="AA135" t="str">
            <v>夜</v>
          </cell>
          <cell r="AB135">
            <v>130</v>
          </cell>
          <cell r="AC135" t="str">
            <v>道路雨水桝清掃工</v>
          </cell>
          <cell r="AG135" t="str">
            <v>ヵ所</v>
          </cell>
          <cell r="AH135" t="str">
            <v>20</v>
          </cell>
          <cell r="AI135">
            <v>2604</v>
          </cell>
          <cell r="AJ135">
            <v>52080</v>
          </cell>
          <cell r="AK135" t="str">
            <v>0.003890</v>
          </cell>
          <cell r="AL135" t="str">
            <v>夜</v>
          </cell>
          <cell r="AM135">
            <v>130</v>
          </cell>
          <cell r="AN135" t="str">
            <v>道路雨水桝清掃工</v>
          </cell>
          <cell r="AR135" t="str">
            <v>ヵ所</v>
          </cell>
          <cell r="AS135" t="str">
            <v>10</v>
          </cell>
          <cell r="AT135">
            <v>2463</v>
          </cell>
          <cell r="AU135">
            <v>24630</v>
          </cell>
          <cell r="AV135" t="str">
            <v>0.003617</v>
          </cell>
          <cell r="AW135" t="str">
            <v>夜</v>
          </cell>
          <cell r="AX135">
            <v>130</v>
          </cell>
          <cell r="AY135" t="str">
            <v>道路雨水桝清掃工</v>
          </cell>
          <cell r="BC135" t="str">
            <v>ヵ所</v>
          </cell>
          <cell r="BD135" t="str">
            <v>10</v>
          </cell>
          <cell r="BE135">
            <v>2117</v>
          </cell>
          <cell r="BF135">
            <v>21170</v>
          </cell>
          <cell r="BG135" t="str">
            <v>0.003299</v>
          </cell>
          <cell r="BH135" t="str">
            <v>夜</v>
          </cell>
          <cell r="BI135">
            <v>130</v>
          </cell>
          <cell r="BJ135" t="str">
            <v>道路雨水桝清掃工</v>
          </cell>
          <cell r="BN135" t="str">
            <v>ヵ所</v>
          </cell>
          <cell r="BO135" t="str">
            <v>10</v>
          </cell>
          <cell r="BP135">
            <v>2273</v>
          </cell>
          <cell r="BQ135">
            <v>22730</v>
          </cell>
          <cell r="BR135" t="str">
            <v>0.003518</v>
          </cell>
          <cell r="BS135" t="str">
            <v>夜</v>
          </cell>
          <cell r="BT135">
            <v>130</v>
          </cell>
          <cell r="BU135" t="str">
            <v>道路雨水桝清掃工</v>
          </cell>
          <cell r="BY135" t="str">
            <v>ヵ所</v>
          </cell>
          <cell r="BZ135" t="str">
            <v>5</v>
          </cell>
          <cell r="CA135">
            <v>2214</v>
          </cell>
          <cell r="CB135">
            <v>11070</v>
          </cell>
          <cell r="CC135" t="str">
            <v>0.003291</v>
          </cell>
          <cell r="CD135" t="str">
            <v>夜</v>
          </cell>
          <cell r="CE135">
            <v>130</v>
          </cell>
          <cell r="CF135" t="str">
            <v>道路雨水桝清掃工</v>
          </cell>
          <cell r="CJ135" t="str">
            <v>ヵ所</v>
          </cell>
          <cell r="CK135" t="str">
            <v>2</v>
          </cell>
          <cell r="CL135">
            <v>2813</v>
          </cell>
          <cell r="CM135">
            <v>5626</v>
          </cell>
          <cell r="CN135" t="str">
            <v>0.004011</v>
          </cell>
          <cell r="CO135" t="str">
            <v>夜</v>
          </cell>
          <cell r="CP135">
            <v>130</v>
          </cell>
          <cell r="CQ135" t="str">
            <v>道路雨水桝清掃工</v>
          </cell>
          <cell r="CU135" t="str">
            <v>ヵ所</v>
          </cell>
          <cell r="CV135" t="str">
            <v>5</v>
          </cell>
          <cell r="CW135">
            <v>2920</v>
          </cell>
          <cell r="CX135">
            <v>14600</v>
          </cell>
          <cell r="CY135" t="str">
            <v>0.004001</v>
          </cell>
          <cell r="CZ135" t="str">
            <v>夜</v>
          </cell>
          <cell r="DA135">
            <v>130</v>
          </cell>
          <cell r="DB135" t="str">
            <v>道路雨水桝清掃工</v>
          </cell>
          <cell r="DF135" t="str">
            <v>ヵ所</v>
          </cell>
          <cell r="DG135" t="str">
            <v>5</v>
          </cell>
          <cell r="DH135">
            <v>2790</v>
          </cell>
          <cell r="DI135">
            <v>13950</v>
          </cell>
          <cell r="DJ135" t="str">
            <v>0.003734</v>
          </cell>
        </row>
        <row r="136">
          <cell r="F136">
            <v>131</v>
          </cell>
          <cell r="G136" t="str">
            <v>道路雨水桝・浸透桝点検工</v>
          </cell>
          <cell r="K136" t="str">
            <v>ヵ所</v>
          </cell>
          <cell r="L136" t="str">
            <v>30</v>
          </cell>
          <cell r="M136">
            <v>1719</v>
          </cell>
          <cell r="N136">
            <v>51570</v>
          </cell>
          <cell r="O136" t="str">
            <v>0.002496</v>
          </cell>
          <cell r="P136" t="str">
            <v>夜</v>
          </cell>
          <cell r="Q136">
            <v>131</v>
          </cell>
          <cell r="R136" t="str">
            <v>道路雨水桝・浸透桝点検工</v>
          </cell>
          <cell r="V136" t="str">
            <v>ヵ所</v>
          </cell>
          <cell r="W136" t="str">
            <v>30</v>
          </cell>
          <cell r="X136">
            <v>1542</v>
          </cell>
          <cell r="Y136">
            <v>46260</v>
          </cell>
          <cell r="Z136" t="str">
            <v>0.002401</v>
          </cell>
          <cell r="AA136" t="str">
            <v>夜</v>
          </cell>
          <cell r="AB136">
            <v>131</v>
          </cell>
          <cell r="AC136" t="str">
            <v>道路雨水桝・浸透桝点検工</v>
          </cell>
          <cell r="AG136" t="str">
            <v>ヵ所</v>
          </cell>
          <cell r="AH136" t="str">
            <v>20</v>
          </cell>
          <cell r="AI136">
            <v>1690</v>
          </cell>
          <cell r="AJ136">
            <v>33800</v>
          </cell>
          <cell r="AK136" t="str">
            <v>0.002526</v>
          </cell>
          <cell r="AL136" t="str">
            <v>夜</v>
          </cell>
          <cell r="AM136">
            <v>131</v>
          </cell>
          <cell r="AN136" t="str">
            <v>道路雨水桝・浸透桝点検工</v>
          </cell>
          <cell r="AR136" t="str">
            <v>ヵ所</v>
          </cell>
          <cell r="AS136" t="str">
            <v>16</v>
          </cell>
          <cell r="AT136">
            <v>1599</v>
          </cell>
          <cell r="AU136">
            <v>25584</v>
          </cell>
          <cell r="AV136" t="str">
            <v>0.002349</v>
          </cell>
          <cell r="AW136" t="str">
            <v>夜</v>
          </cell>
          <cell r="AX136">
            <v>131</v>
          </cell>
          <cell r="AY136" t="str">
            <v>道路雨水桝・浸透桝点検工</v>
          </cell>
          <cell r="BC136" t="str">
            <v>ヵ所</v>
          </cell>
          <cell r="BD136" t="str">
            <v>20</v>
          </cell>
          <cell r="BE136">
            <v>1380</v>
          </cell>
          <cell r="BF136">
            <v>27600</v>
          </cell>
          <cell r="BG136" t="str">
            <v>0.002151</v>
          </cell>
          <cell r="BH136" t="str">
            <v>夜</v>
          </cell>
          <cell r="BI136">
            <v>131</v>
          </cell>
          <cell r="BJ136" t="str">
            <v>道路雨水桝・浸透桝点検工</v>
          </cell>
          <cell r="BN136" t="str">
            <v>ヵ所</v>
          </cell>
          <cell r="BO136" t="str">
            <v>25</v>
          </cell>
          <cell r="BP136">
            <v>1479</v>
          </cell>
          <cell r="BQ136">
            <v>36975</v>
          </cell>
          <cell r="BR136" t="str">
            <v>0.002289</v>
          </cell>
          <cell r="BS136" t="str">
            <v>夜</v>
          </cell>
          <cell r="BT136">
            <v>131</v>
          </cell>
          <cell r="BU136" t="str">
            <v>道路雨水桝・浸透桝点検工</v>
          </cell>
          <cell r="BY136" t="str">
            <v>ヵ所</v>
          </cell>
          <cell r="BZ136" t="str">
            <v>10</v>
          </cell>
          <cell r="CA136">
            <v>1443</v>
          </cell>
          <cell r="CB136">
            <v>14430</v>
          </cell>
          <cell r="CC136" t="str">
            <v>0.002146</v>
          </cell>
          <cell r="CD136" t="str">
            <v>夜</v>
          </cell>
          <cell r="CE136">
            <v>131</v>
          </cell>
          <cell r="CF136" t="str">
            <v>道路雨水桝・浸透桝点検工</v>
          </cell>
          <cell r="CJ136" t="str">
            <v>ヵ所</v>
          </cell>
          <cell r="CK136" t="str">
            <v>5</v>
          </cell>
          <cell r="CL136">
            <v>1827</v>
          </cell>
          <cell r="CM136">
            <v>9135</v>
          </cell>
          <cell r="CN136" t="str">
            <v>0.002606</v>
          </cell>
          <cell r="CO136" t="str">
            <v>夜</v>
          </cell>
          <cell r="CP136">
            <v>131</v>
          </cell>
          <cell r="CQ136" t="str">
            <v>道路雨水桝・浸透桝点検工</v>
          </cell>
          <cell r="CU136" t="str">
            <v>ヵ所</v>
          </cell>
          <cell r="CV136" t="str">
            <v>15</v>
          </cell>
          <cell r="CW136">
            <v>1897</v>
          </cell>
          <cell r="CX136">
            <v>28455</v>
          </cell>
          <cell r="CY136" t="str">
            <v>0.002599</v>
          </cell>
          <cell r="CZ136" t="str">
            <v>夜</v>
          </cell>
          <cell r="DA136">
            <v>131</v>
          </cell>
          <cell r="DB136" t="str">
            <v>道路雨水桝・浸透桝点検工</v>
          </cell>
          <cell r="DF136" t="str">
            <v>ヵ所</v>
          </cell>
          <cell r="DG136" t="str">
            <v>10</v>
          </cell>
          <cell r="DH136">
            <v>1812</v>
          </cell>
          <cell r="DI136">
            <v>18120</v>
          </cell>
          <cell r="DJ136" t="str">
            <v>0.002425</v>
          </cell>
        </row>
        <row r="137">
          <cell r="F137">
            <v>132</v>
          </cell>
          <cell r="G137" t="str">
            <v>取付管内面補修材（φ150）</v>
          </cell>
          <cell r="K137" t="str">
            <v>ｍ</v>
          </cell>
          <cell r="L137" t="str">
            <v>85</v>
          </cell>
          <cell r="M137">
            <v>33899</v>
          </cell>
          <cell r="N137">
            <v>2881415</v>
          </cell>
          <cell r="O137" t="str">
            <v>0.049194</v>
          </cell>
          <cell r="P137" t="str">
            <v>夜</v>
          </cell>
          <cell r="Q137">
            <v>132</v>
          </cell>
          <cell r="R137" t="str">
            <v>取付管内面補修材（φ150）</v>
          </cell>
          <cell r="V137" t="str">
            <v>ｍ</v>
          </cell>
          <cell r="W137" t="str">
            <v>85</v>
          </cell>
          <cell r="X137">
            <v>30323</v>
          </cell>
          <cell r="Y137">
            <v>2577455</v>
          </cell>
          <cell r="Z137" t="str">
            <v>0.047198</v>
          </cell>
          <cell r="AA137" t="str">
            <v>夜</v>
          </cell>
          <cell r="AB137">
            <v>132</v>
          </cell>
          <cell r="AC137" t="str">
            <v>取付管内面補修材（φ150）</v>
          </cell>
          <cell r="AG137" t="str">
            <v>ｍ</v>
          </cell>
          <cell r="AH137" t="str">
            <v>85</v>
          </cell>
          <cell r="AI137">
            <v>33429</v>
          </cell>
          <cell r="AJ137">
            <v>2841465</v>
          </cell>
          <cell r="AK137" t="str">
            <v>0.049939</v>
          </cell>
          <cell r="AL137" t="str">
            <v>夜</v>
          </cell>
          <cell r="AM137">
            <v>132</v>
          </cell>
          <cell r="AN137" t="str">
            <v>取付管内面補修材（φ150）</v>
          </cell>
          <cell r="AR137" t="str">
            <v>ｍ</v>
          </cell>
          <cell r="AS137" t="str">
            <v>30</v>
          </cell>
          <cell r="AT137">
            <v>31644</v>
          </cell>
          <cell r="AU137">
            <v>949320</v>
          </cell>
          <cell r="AV137" t="str">
            <v>0.046468</v>
          </cell>
          <cell r="AW137" t="str">
            <v>夜</v>
          </cell>
          <cell r="AX137">
            <v>132</v>
          </cell>
          <cell r="AY137" t="str">
            <v>取付管内面補修材（φ150）</v>
          </cell>
          <cell r="BC137" t="str">
            <v>ｍ</v>
          </cell>
          <cell r="BD137" t="str">
            <v>25</v>
          </cell>
          <cell r="BE137">
            <v>27240</v>
          </cell>
          <cell r="BF137">
            <v>681000</v>
          </cell>
          <cell r="BG137" t="str">
            <v>0.042434</v>
          </cell>
          <cell r="BH137" t="str">
            <v>夜</v>
          </cell>
          <cell r="BI137">
            <v>132</v>
          </cell>
          <cell r="BJ137" t="str">
            <v>取付管内面補修材（φ150）</v>
          </cell>
          <cell r="BN137" t="str">
            <v>ｍ</v>
          </cell>
          <cell r="BO137" t="str">
            <v>85</v>
          </cell>
          <cell r="BP137">
            <v>29262</v>
          </cell>
          <cell r="BQ137">
            <v>2487270</v>
          </cell>
          <cell r="BR137" t="str">
            <v>0.045278</v>
          </cell>
          <cell r="BS137" t="str">
            <v>夜</v>
          </cell>
          <cell r="BT137">
            <v>132</v>
          </cell>
          <cell r="BU137" t="str">
            <v>取付管内面補修材（φ150）</v>
          </cell>
          <cell r="BY137" t="str">
            <v>ｍ</v>
          </cell>
          <cell r="BZ137" t="str">
            <v>23</v>
          </cell>
          <cell r="CA137">
            <v>28479</v>
          </cell>
          <cell r="CB137">
            <v>655017</v>
          </cell>
          <cell r="CC137" t="str">
            <v>0.042331</v>
          </cell>
          <cell r="CD137" t="str">
            <v>夜</v>
          </cell>
          <cell r="CE137">
            <v>132</v>
          </cell>
          <cell r="CF137" t="str">
            <v>取付管内面補修材（φ150）</v>
          </cell>
          <cell r="CJ137" t="str">
            <v>ｍ</v>
          </cell>
          <cell r="CK137" t="str">
            <v>22</v>
          </cell>
          <cell r="CL137">
            <v>36163</v>
          </cell>
          <cell r="CM137">
            <v>795586</v>
          </cell>
          <cell r="CN137" t="str">
            <v>0.051560</v>
          </cell>
          <cell r="CO137" t="str">
            <v>夜</v>
          </cell>
          <cell r="CP137">
            <v>132</v>
          </cell>
          <cell r="CQ137" t="str">
            <v>取付管内面補修材（φ150）</v>
          </cell>
          <cell r="CU137" t="str">
            <v>ｍ</v>
          </cell>
          <cell r="CV137" t="str">
            <v>83</v>
          </cell>
          <cell r="CW137">
            <v>37528</v>
          </cell>
          <cell r="CX137">
            <v>3114824</v>
          </cell>
          <cell r="CY137" t="str">
            <v>0.051409</v>
          </cell>
          <cell r="CZ137" t="str">
            <v>夜</v>
          </cell>
          <cell r="DA137">
            <v>132</v>
          </cell>
          <cell r="DB137" t="str">
            <v>取付管内面補修材（φ150）</v>
          </cell>
          <cell r="DF137" t="str">
            <v>ｍ</v>
          </cell>
          <cell r="DG137" t="str">
            <v>23</v>
          </cell>
          <cell r="DH137">
            <v>35855</v>
          </cell>
          <cell r="DI137">
            <v>824665</v>
          </cell>
          <cell r="DJ137" t="str">
            <v>0.047974</v>
          </cell>
        </row>
        <row r="138">
          <cell r="F138">
            <v>133</v>
          </cell>
          <cell r="G138" t="str">
            <v>取付管内面修繕工（φ150）</v>
          </cell>
          <cell r="K138" t="str">
            <v>ヵ所</v>
          </cell>
          <cell r="L138" t="str">
            <v>17</v>
          </cell>
          <cell r="M138">
            <v>257899</v>
          </cell>
          <cell r="N138">
            <v>4384283</v>
          </cell>
          <cell r="O138" t="str">
            <v>0.374256</v>
          </cell>
          <cell r="P138" t="str">
            <v>夜</v>
          </cell>
          <cell r="Q138">
            <v>133</v>
          </cell>
          <cell r="R138" t="str">
            <v>取付管内面修繕工（φ150）</v>
          </cell>
          <cell r="V138" t="str">
            <v>ヵ所</v>
          </cell>
          <cell r="W138" t="str">
            <v>17</v>
          </cell>
          <cell r="X138">
            <v>231061</v>
          </cell>
          <cell r="Y138">
            <v>3928037</v>
          </cell>
          <cell r="Z138" t="str">
            <v>0.359646</v>
          </cell>
          <cell r="AA138" t="str">
            <v>夜</v>
          </cell>
          <cell r="AB138">
            <v>133</v>
          </cell>
          <cell r="AC138" t="str">
            <v>取付管内面修繕工（φ150）</v>
          </cell>
          <cell r="AG138" t="str">
            <v>ヵ所</v>
          </cell>
          <cell r="AH138" t="str">
            <v>17</v>
          </cell>
          <cell r="AI138">
            <v>254418</v>
          </cell>
          <cell r="AJ138">
            <v>4325106</v>
          </cell>
          <cell r="AK138" t="str">
            <v>0.380064</v>
          </cell>
          <cell r="AL138" t="str">
            <v>夜</v>
          </cell>
          <cell r="AM138">
            <v>133</v>
          </cell>
          <cell r="AN138" t="str">
            <v>取付管内面修繕工（φ150）</v>
          </cell>
          <cell r="AR138" t="str">
            <v>ヵ所</v>
          </cell>
          <cell r="AS138" t="str">
            <v>6</v>
          </cell>
          <cell r="AT138">
            <v>240934</v>
          </cell>
          <cell r="AU138">
            <v>1445604</v>
          </cell>
          <cell r="AV138" t="str">
            <v>0.353795</v>
          </cell>
          <cell r="AW138" t="str">
            <v>夜</v>
          </cell>
          <cell r="AX138">
            <v>133</v>
          </cell>
          <cell r="AY138" t="str">
            <v>取付管内面修繕工（φ150）</v>
          </cell>
          <cell r="BC138" t="str">
            <v>ヵ所</v>
          </cell>
          <cell r="BD138" t="str">
            <v>5</v>
          </cell>
          <cell r="BE138">
            <v>207187</v>
          </cell>
          <cell r="BF138">
            <v>1035935</v>
          </cell>
          <cell r="BG138" t="str">
            <v>0.322742</v>
          </cell>
          <cell r="BH138" t="str">
            <v>夜</v>
          </cell>
          <cell r="BI138">
            <v>133</v>
          </cell>
          <cell r="BJ138" t="str">
            <v>取付管内面修繕工（φ150）</v>
          </cell>
          <cell r="BN138" t="str">
            <v>ヵ所</v>
          </cell>
          <cell r="BO138" t="str">
            <v>21</v>
          </cell>
          <cell r="BP138">
            <v>222564</v>
          </cell>
          <cell r="BQ138">
            <v>4673844</v>
          </cell>
          <cell r="BR138" t="str">
            <v>0.344372</v>
          </cell>
          <cell r="BS138" t="str">
            <v>夜</v>
          </cell>
          <cell r="BT138">
            <v>133</v>
          </cell>
          <cell r="BU138" t="str">
            <v>取付管内面修繕工（φ150）</v>
          </cell>
          <cell r="BY138" t="str">
            <v>ヵ所</v>
          </cell>
          <cell r="BZ138" t="str">
            <v>6</v>
          </cell>
          <cell r="CA138">
            <v>216606</v>
          </cell>
          <cell r="CB138">
            <v>1299636</v>
          </cell>
          <cell r="CC138" t="str">
            <v>0.321957</v>
          </cell>
          <cell r="CD138" t="str">
            <v>夜</v>
          </cell>
          <cell r="CE138">
            <v>133</v>
          </cell>
          <cell r="CF138" t="str">
            <v>取付管内面修繕工（φ150）</v>
          </cell>
          <cell r="CJ138" t="str">
            <v>ヵ所</v>
          </cell>
          <cell r="CK138" t="str">
            <v>6</v>
          </cell>
          <cell r="CL138">
            <v>275598</v>
          </cell>
          <cell r="CM138">
            <v>1653588</v>
          </cell>
          <cell r="CN138" t="str">
            <v>0.392932</v>
          </cell>
          <cell r="CO138" t="str">
            <v>夜</v>
          </cell>
          <cell r="CP138">
            <v>133</v>
          </cell>
          <cell r="CQ138" t="str">
            <v>取付管内面修繕工（φ150）</v>
          </cell>
          <cell r="CU138" t="str">
            <v>ヵ所</v>
          </cell>
          <cell r="CV138" t="str">
            <v>21</v>
          </cell>
          <cell r="CW138">
            <v>285943</v>
          </cell>
          <cell r="CX138">
            <v>6004803</v>
          </cell>
          <cell r="CY138" t="str">
            <v>0.391704</v>
          </cell>
          <cell r="CZ138" t="str">
            <v>夜</v>
          </cell>
          <cell r="DA138">
            <v>133</v>
          </cell>
          <cell r="DB138" t="str">
            <v>取付管内面修繕工（φ150）</v>
          </cell>
          <cell r="DF138" t="str">
            <v>ヵ所</v>
          </cell>
          <cell r="DG138" t="str">
            <v>6</v>
          </cell>
          <cell r="DH138">
            <v>272894</v>
          </cell>
          <cell r="DI138">
            <v>1637364</v>
          </cell>
          <cell r="DJ138" t="str">
            <v>0.365125</v>
          </cell>
        </row>
        <row r="139">
          <cell r="F139">
            <v>134</v>
          </cell>
          <cell r="G139" t="str">
            <v>管路内面修繕工（φ150～200）</v>
          </cell>
          <cell r="K139" t="str">
            <v>ヵ所</v>
          </cell>
          <cell r="L139" t="str">
            <v>1</v>
          </cell>
          <cell r="M139">
            <v>152199</v>
          </cell>
          <cell r="N139">
            <v>152199</v>
          </cell>
          <cell r="O139" t="str">
            <v>0.220867</v>
          </cell>
          <cell r="P139" t="str">
            <v>夜</v>
          </cell>
          <cell r="Q139">
            <v>134</v>
          </cell>
          <cell r="R139" t="str">
            <v>管路内面修繕工（φ150～200）</v>
          </cell>
          <cell r="V139" t="str">
            <v>ヵ所</v>
          </cell>
          <cell r="W139" t="str">
            <v>1</v>
          </cell>
          <cell r="X139">
            <v>136367</v>
          </cell>
          <cell r="Y139">
            <v>136367</v>
          </cell>
          <cell r="Z139" t="str">
            <v>0.212255</v>
          </cell>
          <cell r="AA139" t="str">
            <v>夜</v>
          </cell>
          <cell r="AB139">
            <v>134</v>
          </cell>
          <cell r="AC139" t="str">
            <v>管路内面修繕工（φ150～200）</v>
          </cell>
          <cell r="AG139" t="str">
            <v>ヵ所</v>
          </cell>
          <cell r="AH139" t="str">
            <v>1</v>
          </cell>
          <cell r="AI139">
            <v>150143</v>
          </cell>
          <cell r="AJ139">
            <v>150143</v>
          </cell>
          <cell r="AK139" t="str">
            <v>0.224293</v>
          </cell>
          <cell r="AL139" t="str">
            <v>夜</v>
          </cell>
          <cell r="AM139">
            <v>134</v>
          </cell>
          <cell r="AN139" t="str">
            <v>管路内面修繕工（φ150～200）</v>
          </cell>
          <cell r="AR139" t="str">
            <v>ヵ所</v>
          </cell>
          <cell r="AS139" t="str">
            <v>1</v>
          </cell>
          <cell r="AT139">
            <v>142132</v>
          </cell>
          <cell r="AU139">
            <v>142132</v>
          </cell>
          <cell r="AV139" t="str">
            <v>0.208712</v>
          </cell>
          <cell r="AW139" t="str">
            <v>夜</v>
          </cell>
          <cell r="AX139">
            <v>134</v>
          </cell>
          <cell r="AY139" t="str">
            <v>管路内面修繕工（φ150～200）</v>
          </cell>
          <cell r="BC139" t="str">
            <v>ヵ所</v>
          </cell>
          <cell r="BD139" t="str">
            <v>1</v>
          </cell>
          <cell r="BE139">
            <v>122240</v>
          </cell>
          <cell r="BF139">
            <v>122240</v>
          </cell>
          <cell r="BG139" t="str">
            <v>0.190418</v>
          </cell>
          <cell r="BH139" t="str">
            <v>夜</v>
          </cell>
          <cell r="BI139">
            <v>134</v>
          </cell>
          <cell r="BJ139" t="str">
            <v>管路内面修繕工（φ150～200）</v>
          </cell>
          <cell r="BN139" t="str">
            <v>ヵ所</v>
          </cell>
          <cell r="BO139" t="str">
            <v>1</v>
          </cell>
          <cell r="BP139">
            <v>131348</v>
          </cell>
          <cell r="BQ139">
            <v>131348</v>
          </cell>
          <cell r="BR139" t="str">
            <v>0.203234</v>
          </cell>
          <cell r="BS139" t="str">
            <v>夜</v>
          </cell>
          <cell r="BT139">
            <v>134</v>
          </cell>
          <cell r="BU139" t="str">
            <v>管路内面修繕工（φ150～200）</v>
          </cell>
          <cell r="BY139" t="str">
            <v>ヵ所</v>
          </cell>
          <cell r="BZ139" t="str">
            <v>1</v>
          </cell>
          <cell r="CA139">
            <v>127797</v>
          </cell>
          <cell r="CB139">
            <v>127797</v>
          </cell>
          <cell r="CC139" t="str">
            <v>0.189954</v>
          </cell>
          <cell r="CD139" t="str">
            <v>夜</v>
          </cell>
          <cell r="CE139">
            <v>134</v>
          </cell>
          <cell r="CF139" t="str">
            <v>管路内面修繕工（φ150～200）</v>
          </cell>
          <cell r="CJ139" t="str">
            <v>ヵ所</v>
          </cell>
          <cell r="CK139" t="str">
            <v>1</v>
          </cell>
          <cell r="CL139">
            <v>162636</v>
          </cell>
          <cell r="CM139">
            <v>162636</v>
          </cell>
          <cell r="CN139" t="str">
            <v>0.231877</v>
          </cell>
          <cell r="CO139" t="str">
            <v>夜</v>
          </cell>
          <cell r="CP139">
            <v>134</v>
          </cell>
          <cell r="CQ139" t="str">
            <v>管路内面修繕工（φ150～200）</v>
          </cell>
          <cell r="CU139" t="str">
            <v>ヵ所</v>
          </cell>
          <cell r="CV139" t="str">
            <v>1</v>
          </cell>
          <cell r="CW139">
            <v>168666</v>
          </cell>
          <cell r="CX139">
            <v>168666</v>
          </cell>
          <cell r="CY139" t="str">
            <v>0.231050</v>
          </cell>
          <cell r="CZ139" t="str">
            <v>夜</v>
          </cell>
          <cell r="DA139">
            <v>134</v>
          </cell>
          <cell r="DB139" t="str">
            <v>管路内面修繕工（φ150～200）</v>
          </cell>
          <cell r="DF139" t="str">
            <v>ヵ所</v>
          </cell>
          <cell r="DG139" t="str">
            <v>1</v>
          </cell>
          <cell r="DH139">
            <v>161047</v>
          </cell>
          <cell r="DI139">
            <v>161047</v>
          </cell>
          <cell r="DJ139" t="str">
            <v>0.215477</v>
          </cell>
        </row>
        <row r="140">
          <cell r="F140">
            <v>135</v>
          </cell>
          <cell r="G140" t="str">
            <v>管路内面修繕工（φ250～380）</v>
          </cell>
          <cell r="K140" t="str">
            <v>ヵ所</v>
          </cell>
          <cell r="L140" t="str">
            <v>1</v>
          </cell>
          <cell r="M140">
            <v>158199</v>
          </cell>
          <cell r="N140">
            <v>158199</v>
          </cell>
          <cell r="O140" t="str">
            <v>0.229574</v>
          </cell>
          <cell r="P140" t="str">
            <v>夜</v>
          </cell>
          <cell r="Q140">
            <v>135</v>
          </cell>
          <cell r="R140" t="str">
            <v>管路内面修繕工（φ250～380）</v>
          </cell>
          <cell r="V140" t="str">
            <v>ヵ所</v>
          </cell>
          <cell r="W140" t="str">
            <v>1</v>
          </cell>
          <cell r="X140">
            <v>141687</v>
          </cell>
          <cell r="Y140">
            <v>141687</v>
          </cell>
          <cell r="Z140" t="str">
            <v>0.220535</v>
          </cell>
          <cell r="AA140" t="str">
            <v>夜</v>
          </cell>
          <cell r="AB140">
            <v>135</v>
          </cell>
          <cell r="AC140" t="str">
            <v>管路内面修繕工（φ250～380）</v>
          </cell>
          <cell r="AG140" t="str">
            <v>ヵ所</v>
          </cell>
          <cell r="AH140" t="str">
            <v>1</v>
          </cell>
          <cell r="AI140">
            <v>156071</v>
          </cell>
          <cell r="AJ140">
            <v>156071</v>
          </cell>
          <cell r="AK140" t="str">
            <v>0.233148</v>
          </cell>
          <cell r="AL140" t="str">
            <v>夜</v>
          </cell>
          <cell r="AM140">
            <v>135</v>
          </cell>
          <cell r="AN140" t="str">
            <v>管路内面修繕工（φ250～380）</v>
          </cell>
          <cell r="AR140" t="str">
            <v>ヵ所</v>
          </cell>
          <cell r="AS140" t="str">
            <v>1</v>
          </cell>
          <cell r="AT140">
            <v>147796</v>
          </cell>
          <cell r="AU140">
            <v>147796</v>
          </cell>
          <cell r="AV140" t="str">
            <v>0.217029</v>
          </cell>
          <cell r="AW140" t="str">
            <v>夜</v>
          </cell>
          <cell r="AX140">
            <v>135</v>
          </cell>
          <cell r="AY140" t="str">
            <v>管路内面修繕工（φ250～380）</v>
          </cell>
          <cell r="BC140" t="str">
            <v>ヵ所</v>
          </cell>
          <cell r="BD140" t="str">
            <v>1</v>
          </cell>
          <cell r="BE140">
            <v>127074</v>
          </cell>
          <cell r="BF140">
            <v>127074</v>
          </cell>
          <cell r="BG140" t="str">
            <v>0.197948</v>
          </cell>
          <cell r="BH140" t="str">
            <v>夜</v>
          </cell>
          <cell r="BI140">
            <v>135</v>
          </cell>
          <cell r="BJ140" t="str">
            <v>管路内面修繕工（φ250～380）</v>
          </cell>
          <cell r="BN140" t="str">
            <v>ヵ所</v>
          </cell>
          <cell r="BO140" t="str">
            <v>1</v>
          </cell>
          <cell r="BP140">
            <v>136447</v>
          </cell>
          <cell r="BQ140">
            <v>136447</v>
          </cell>
          <cell r="BR140" t="str">
            <v>0.211125</v>
          </cell>
          <cell r="BS140" t="str">
            <v>夜</v>
          </cell>
          <cell r="BT140">
            <v>135</v>
          </cell>
          <cell r="BU140" t="str">
            <v>管路内面修繕工（φ250～380）</v>
          </cell>
          <cell r="BY140" t="str">
            <v>ヵ所</v>
          </cell>
          <cell r="BZ140" t="str">
            <v>1</v>
          </cell>
          <cell r="CA140">
            <v>132851</v>
          </cell>
          <cell r="CB140">
            <v>132851</v>
          </cell>
          <cell r="CC140" t="str">
            <v>0.197467</v>
          </cell>
          <cell r="CD140" t="str">
            <v>夜</v>
          </cell>
          <cell r="CE140">
            <v>135</v>
          </cell>
          <cell r="CF140" t="str">
            <v>管路内面修繕工（φ250～380）</v>
          </cell>
          <cell r="CJ140" t="str">
            <v>ヵ所</v>
          </cell>
          <cell r="CK140" t="str">
            <v>1</v>
          </cell>
          <cell r="CL140">
            <v>169036</v>
          </cell>
          <cell r="CM140">
            <v>169036</v>
          </cell>
          <cell r="CN140" t="str">
            <v>0.241002</v>
          </cell>
          <cell r="CO140" t="str">
            <v>夜</v>
          </cell>
          <cell r="CP140">
            <v>135</v>
          </cell>
          <cell r="CQ140" t="str">
            <v>管路内面修繕工（φ250～380）</v>
          </cell>
          <cell r="CU140" t="str">
            <v>ヵ所</v>
          </cell>
          <cell r="CV140" t="str">
            <v>1</v>
          </cell>
          <cell r="CW140">
            <v>175383</v>
          </cell>
          <cell r="CX140">
            <v>175383</v>
          </cell>
          <cell r="CY140" t="str">
            <v>0.240251</v>
          </cell>
          <cell r="CZ140" t="str">
            <v>夜</v>
          </cell>
          <cell r="DA140">
            <v>135</v>
          </cell>
          <cell r="DB140" t="str">
            <v>管路内面修繕工（φ250～380）</v>
          </cell>
          <cell r="DF140" t="str">
            <v>ヵ所</v>
          </cell>
          <cell r="DG140" t="str">
            <v>1</v>
          </cell>
          <cell r="DH140">
            <v>167363</v>
          </cell>
          <cell r="DI140">
            <v>167363</v>
          </cell>
          <cell r="DJ140" t="str">
            <v>0.223927</v>
          </cell>
        </row>
        <row r="141">
          <cell r="F141">
            <v>136</v>
          </cell>
          <cell r="G141" t="str">
            <v>管路内面修繕工（φ400～450）</v>
          </cell>
          <cell r="K141" t="str">
            <v>ヵ所</v>
          </cell>
          <cell r="L141" t="str">
            <v>1</v>
          </cell>
          <cell r="M141">
            <v>205099</v>
          </cell>
          <cell r="N141">
            <v>205099</v>
          </cell>
          <cell r="O141" t="str">
            <v>0.297634</v>
          </cell>
          <cell r="P141" t="str">
            <v>夜</v>
          </cell>
          <cell r="Q141">
            <v>136</v>
          </cell>
          <cell r="R141" t="str">
            <v>管路内面修繕工（φ400～450）</v>
          </cell>
          <cell r="V141" t="str">
            <v>ヵ所</v>
          </cell>
          <cell r="W141" t="str">
            <v>1</v>
          </cell>
          <cell r="X141">
            <v>183714</v>
          </cell>
          <cell r="Y141">
            <v>183714</v>
          </cell>
          <cell r="Z141" t="str">
            <v>0.285950</v>
          </cell>
          <cell r="AA141" t="str">
            <v>夜</v>
          </cell>
          <cell r="AB141">
            <v>136</v>
          </cell>
          <cell r="AC141" t="str">
            <v>管路内面修繕工（φ400～450）</v>
          </cell>
          <cell r="AG141" t="str">
            <v>ヵ所</v>
          </cell>
          <cell r="AH141" t="str">
            <v>1</v>
          </cell>
          <cell r="AI141">
            <v>202329</v>
          </cell>
          <cell r="AJ141">
            <v>202329</v>
          </cell>
          <cell r="AK141" t="str">
            <v>0.302251</v>
          </cell>
          <cell r="AL141" t="str">
            <v>夜</v>
          </cell>
          <cell r="AM141">
            <v>136</v>
          </cell>
          <cell r="AN141" t="str">
            <v>管路内面修繕工（φ400～450）</v>
          </cell>
          <cell r="AR141" t="str">
            <v>ヵ所</v>
          </cell>
          <cell r="AS141" t="str">
            <v>1</v>
          </cell>
          <cell r="AT141">
            <v>191578</v>
          </cell>
          <cell r="AU141">
            <v>191578</v>
          </cell>
          <cell r="AV141" t="str">
            <v>0.281320</v>
          </cell>
          <cell r="AW141" t="str">
            <v>夜</v>
          </cell>
          <cell r="AX141">
            <v>136</v>
          </cell>
          <cell r="AY141" t="str">
            <v>管路内面修繕工（φ400～450）</v>
          </cell>
          <cell r="BC141" t="str">
            <v>ヵ所</v>
          </cell>
          <cell r="BD141" t="str">
            <v>1</v>
          </cell>
          <cell r="BE141">
            <v>164752</v>
          </cell>
          <cell r="BF141">
            <v>164752</v>
          </cell>
          <cell r="BG141" t="str">
            <v>0.256640</v>
          </cell>
          <cell r="BH141" t="str">
            <v>夜</v>
          </cell>
          <cell r="BI141">
            <v>136</v>
          </cell>
          <cell r="BJ141" t="str">
            <v>管路内面修繕工（φ400～450）</v>
          </cell>
          <cell r="BN141" t="str">
            <v>ヵ所</v>
          </cell>
          <cell r="BO141" t="str">
            <v>1</v>
          </cell>
          <cell r="BP141">
            <v>176914</v>
          </cell>
          <cell r="BQ141">
            <v>176914</v>
          </cell>
          <cell r="BR141" t="str">
            <v>0.273738</v>
          </cell>
          <cell r="BS141" t="str">
            <v>夜</v>
          </cell>
          <cell r="BT141">
            <v>136</v>
          </cell>
          <cell r="BU141" t="str">
            <v>管路内面修繕工（φ400～450）</v>
          </cell>
          <cell r="BY141" t="str">
            <v>ヵ所</v>
          </cell>
          <cell r="BZ141" t="str">
            <v>1</v>
          </cell>
          <cell r="CA141">
            <v>172241</v>
          </cell>
          <cell r="CB141">
            <v>172241</v>
          </cell>
          <cell r="CC141" t="str">
            <v>0.256015</v>
          </cell>
          <cell r="CD141" t="str">
            <v>夜</v>
          </cell>
          <cell r="CE141">
            <v>136</v>
          </cell>
          <cell r="CF141" t="str">
            <v>管路内面修繕工（φ400～450）</v>
          </cell>
          <cell r="CJ141" t="str">
            <v>ヵ所</v>
          </cell>
          <cell r="CK141" t="str">
            <v>1</v>
          </cell>
          <cell r="CL141">
            <v>219117</v>
          </cell>
          <cell r="CM141">
            <v>219117</v>
          </cell>
          <cell r="CN141" t="str">
            <v>0.312404</v>
          </cell>
          <cell r="CO141" t="str">
            <v>夜</v>
          </cell>
          <cell r="CP141">
            <v>136</v>
          </cell>
          <cell r="CQ141" t="str">
            <v>管路内面修繕工（φ400～450）</v>
          </cell>
          <cell r="CU141" t="str">
            <v>ヵ所</v>
          </cell>
          <cell r="CV141" t="str">
            <v>1</v>
          </cell>
          <cell r="CW141">
            <v>227305</v>
          </cell>
          <cell r="CX141">
            <v>227305</v>
          </cell>
          <cell r="CY141" t="str">
            <v>0.311377</v>
          </cell>
          <cell r="CZ141" t="str">
            <v>夜</v>
          </cell>
          <cell r="DA141">
            <v>136</v>
          </cell>
          <cell r="DB141" t="str">
            <v>管路内面修繕工（φ400～450）</v>
          </cell>
          <cell r="DF141" t="str">
            <v>ヵ所</v>
          </cell>
          <cell r="DG141" t="str">
            <v>1</v>
          </cell>
          <cell r="DH141">
            <v>217072</v>
          </cell>
          <cell r="DI141">
            <v>217072</v>
          </cell>
          <cell r="DJ141" t="str">
            <v>0.290437</v>
          </cell>
        </row>
        <row r="142">
          <cell r="F142">
            <v>137</v>
          </cell>
          <cell r="G142" t="str">
            <v>管路内面修繕工（φ500～600）</v>
          </cell>
          <cell r="K142" t="str">
            <v>ヵ所</v>
          </cell>
          <cell r="L142" t="str">
            <v>1</v>
          </cell>
          <cell r="M142">
            <v>285199</v>
          </cell>
          <cell r="N142">
            <v>285199</v>
          </cell>
          <cell r="O142" t="str">
            <v>0.413873</v>
          </cell>
          <cell r="P142" t="str">
            <v>夜</v>
          </cell>
          <cell r="Q142">
            <v>137</v>
          </cell>
          <cell r="R142" t="str">
            <v>管路内面修繕工（φ500～600）</v>
          </cell>
          <cell r="V142" t="str">
            <v>ヵ所</v>
          </cell>
          <cell r="W142" t="str">
            <v>1</v>
          </cell>
          <cell r="X142">
            <v>255444</v>
          </cell>
          <cell r="Y142">
            <v>255444</v>
          </cell>
          <cell r="Z142" t="str">
            <v>0.397598</v>
          </cell>
          <cell r="AA142" t="str">
            <v>夜</v>
          </cell>
          <cell r="AB142">
            <v>137</v>
          </cell>
          <cell r="AC142" t="str">
            <v>管路内面修繕工（φ500～600）</v>
          </cell>
          <cell r="AG142" t="str">
            <v>ヵ所</v>
          </cell>
          <cell r="AH142" t="str">
            <v>1</v>
          </cell>
          <cell r="AI142">
            <v>281337</v>
          </cell>
          <cell r="AJ142">
            <v>281337</v>
          </cell>
          <cell r="AK142" t="str">
            <v>0.420277</v>
          </cell>
          <cell r="AL142" t="str">
            <v>夜</v>
          </cell>
          <cell r="AM142">
            <v>137</v>
          </cell>
          <cell r="AN142" t="str">
            <v>管路内面修繕工（φ500～600）</v>
          </cell>
          <cell r="AR142" t="str">
            <v>ヵ所</v>
          </cell>
          <cell r="AS142" t="str">
            <v>0</v>
          </cell>
          <cell r="AT142">
            <v>266376</v>
          </cell>
          <cell r="AU142">
            <v>0</v>
          </cell>
          <cell r="AV142" t="str">
            <v>0.391155</v>
          </cell>
          <cell r="AW142" t="str">
            <v>夜</v>
          </cell>
          <cell r="AX142">
            <v>137</v>
          </cell>
          <cell r="AY142" t="str">
            <v>管路内面修繕工（φ500～600）</v>
          </cell>
          <cell r="BC142" t="str">
            <v>ヵ所</v>
          </cell>
          <cell r="BD142" t="str">
            <v>0</v>
          </cell>
          <cell r="BE142">
            <v>229057</v>
          </cell>
          <cell r="BF142">
            <v>0</v>
          </cell>
          <cell r="BG142" t="str">
            <v>0.356809</v>
          </cell>
          <cell r="BH142" t="str">
            <v>夜</v>
          </cell>
          <cell r="BI142">
            <v>137</v>
          </cell>
          <cell r="BJ142" t="str">
            <v>管路内面修繕工（φ500～600）</v>
          </cell>
          <cell r="BN142" t="str">
            <v>ヵ所</v>
          </cell>
          <cell r="BO142" t="str">
            <v>1</v>
          </cell>
          <cell r="BP142">
            <v>246058</v>
          </cell>
          <cell r="BQ142">
            <v>246058</v>
          </cell>
          <cell r="BR142" t="str">
            <v>0.380724</v>
          </cell>
          <cell r="BS142" t="str">
            <v>夜</v>
          </cell>
          <cell r="BT142">
            <v>137</v>
          </cell>
          <cell r="BU142" t="str">
            <v>管路内面修繕工（φ500～600）</v>
          </cell>
          <cell r="BY142" t="str">
            <v>ヵ所</v>
          </cell>
          <cell r="BZ142" t="str">
            <v>1</v>
          </cell>
          <cell r="CA142">
            <v>239469</v>
          </cell>
          <cell r="CB142">
            <v>239469</v>
          </cell>
          <cell r="CC142" t="str">
            <v>0.355941</v>
          </cell>
          <cell r="CD142" t="str">
            <v>夜</v>
          </cell>
          <cell r="CE142">
            <v>137</v>
          </cell>
          <cell r="CF142" t="str">
            <v>管路内面修繕工（φ500～600）</v>
          </cell>
          <cell r="CJ142" t="str">
            <v>ヵ所</v>
          </cell>
          <cell r="CK142" t="str">
            <v>1</v>
          </cell>
          <cell r="CL142">
            <v>304753</v>
          </cell>
          <cell r="CM142">
            <v>304753</v>
          </cell>
          <cell r="CN142" t="str">
            <v>0.434499</v>
          </cell>
          <cell r="CO142" t="str">
            <v>夜</v>
          </cell>
          <cell r="CP142">
            <v>137</v>
          </cell>
          <cell r="CQ142" t="str">
            <v>管路内面修繕工（φ500～600）</v>
          </cell>
          <cell r="CU142" t="str">
            <v>ヵ所</v>
          </cell>
          <cell r="CV142" t="str">
            <v>1</v>
          </cell>
          <cell r="CW142">
            <v>316116</v>
          </cell>
          <cell r="CX142">
            <v>316116</v>
          </cell>
          <cell r="CY142" t="str">
            <v>0.433036</v>
          </cell>
          <cell r="CZ142" t="str">
            <v>夜</v>
          </cell>
          <cell r="DA142">
            <v>137</v>
          </cell>
          <cell r="DB142" t="str">
            <v>管路内面修繕工（φ500～600）</v>
          </cell>
          <cell r="DF142" t="str">
            <v>ヵ所</v>
          </cell>
          <cell r="DG142" t="str">
            <v>1</v>
          </cell>
          <cell r="DH142">
            <v>301824</v>
          </cell>
          <cell r="DI142">
            <v>301824</v>
          </cell>
          <cell r="DJ142" t="str">
            <v>0.403832</v>
          </cell>
        </row>
        <row r="143">
          <cell r="F143">
            <v>138</v>
          </cell>
          <cell r="G143" t="str">
            <v>管路内面修繕工（φ700～750）</v>
          </cell>
          <cell r="K143" t="str">
            <v>ヵ所</v>
          </cell>
          <cell r="L143" t="str">
            <v>1</v>
          </cell>
          <cell r="M143">
            <v>327899</v>
          </cell>
          <cell r="N143">
            <v>327899</v>
          </cell>
          <cell r="O143" t="str">
            <v>0.475838</v>
          </cell>
          <cell r="P143" t="str">
            <v>夜</v>
          </cell>
          <cell r="Q143">
            <v>138</v>
          </cell>
          <cell r="R143" t="str">
            <v>管路内面修繕工（φ700～750）</v>
          </cell>
          <cell r="V143" t="str">
            <v>ヵ所</v>
          </cell>
          <cell r="W143" t="str">
            <v>1</v>
          </cell>
          <cell r="X143">
            <v>293748</v>
          </cell>
          <cell r="Y143">
            <v>293748</v>
          </cell>
          <cell r="Z143" t="str">
            <v>0.457217</v>
          </cell>
          <cell r="AA143" t="str">
            <v>夜</v>
          </cell>
          <cell r="AB143">
            <v>138</v>
          </cell>
          <cell r="AC143" t="str">
            <v>管路内面修繕工（φ700～750）</v>
          </cell>
          <cell r="AG143" t="str">
            <v>ヵ所</v>
          </cell>
          <cell r="AH143" t="str">
            <v>1</v>
          </cell>
          <cell r="AI143">
            <v>323514</v>
          </cell>
          <cell r="AJ143">
            <v>323514</v>
          </cell>
          <cell r="AK143" t="str">
            <v>0.483283</v>
          </cell>
          <cell r="AL143" t="str">
            <v>夜</v>
          </cell>
          <cell r="AM143">
            <v>138</v>
          </cell>
          <cell r="AN143" t="str">
            <v>管路内面修繕工（φ700～750）</v>
          </cell>
          <cell r="AR143" t="str">
            <v>ヵ所</v>
          </cell>
          <cell r="AS143" t="str">
            <v>0</v>
          </cell>
          <cell r="AT143">
            <v>306381</v>
          </cell>
          <cell r="AU143">
            <v>0</v>
          </cell>
          <cell r="AV143" t="str">
            <v>0.449900</v>
          </cell>
          <cell r="AW143" t="str">
            <v>夜</v>
          </cell>
          <cell r="AX143">
            <v>138</v>
          </cell>
          <cell r="AY143" t="str">
            <v>管路内面修繕工（φ700～750）</v>
          </cell>
          <cell r="BC143" t="str">
            <v>ヵ所</v>
          </cell>
          <cell r="BD143" t="str">
            <v>0</v>
          </cell>
          <cell r="BE143">
            <v>263435</v>
          </cell>
          <cell r="BF143">
            <v>0</v>
          </cell>
          <cell r="BG143" t="str">
            <v>0.410361</v>
          </cell>
          <cell r="BH143" t="str">
            <v>夜</v>
          </cell>
          <cell r="BI143">
            <v>138</v>
          </cell>
          <cell r="BJ143" t="str">
            <v>管路内面修繕工（φ700～750）</v>
          </cell>
          <cell r="BN143" t="str">
            <v>ヵ所</v>
          </cell>
          <cell r="BO143" t="str">
            <v>1</v>
          </cell>
          <cell r="BP143">
            <v>282928</v>
          </cell>
          <cell r="BQ143">
            <v>282928</v>
          </cell>
          <cell r="BR143" t="str">
            <v>0.437774</v>
          </cell>
          <cell r="BS143" t="str">
            <v>夜</v>
          </cell>
          <cell r="BT143">
            <v>138</v>
          </cell>
          <cell r="BU143" t="str">
            <v>管路内面修繕工（φ700～750）</v>
          </cell>
          <cell r="BY143" t="str">
            <v>ヵ所</v>
          </cell>
          <cell r="BZ143" t="str">
            <v>1</v>
          </cell>
          <cell r="CA143">
            <v>275411</v>
          </cell>
          <cell r="CB143">
            <v>275411</v>
          </cell>
          <cell r="CC143" t="str">
            <v>0.409363</v>
          </cell>
          <cell r="CD143" t="str">
            <v>夜</v>
          </cell>
          <cell r="CE143">
            <v>138</v>
          </cell>
          <cell r="CF143" t="str">
            <v>管路内面修繕工（φ700～750）</v>
          </cell>
          <cell r="CJ143" t="str">
            <v>ヵ所</v>
          </cell>
          <cell r="CK143" t="str">
            <v>1</v>
          </cell>
          <cell r="CL143">
            <v>350466</v>
          </cell>
          <cell r="CM143">
            <v>350466</v>
          </cell>
          <cell r="CN143" t="str">
            <v>0.499674</v>
          </cell>
          <cell r="CO143" t="str">
            <v>夜</v>
          </cell>
          <cell r="CP143">
            <v>138</v>
          </cell>
          <cell r="CQ143" t="str">
            <v>管路内面修繕工（φ700～750）</v>
          </cell>
          <cell r="CU143" t="str">
            <v>ヵ所</v>
          </cell>
          <cell r="CV143" t="str">
            <v>1</v>
          </cell>
          <cell r="CW143">
            <v>363560</v>
          </cell>
          <cell r="CX143">
            <v>363560</v>
          </cell>
          <cell r="CY143" t="str">
            <v>0.498028</v>
          </cell>
          <cell r="CZ143" t="str">
            <v>夜</v>
          </cell>
          <cell r="DA143">
            <v>138</v>
          </cell>
          <cell r="DB143" t="str">
            <v>管路内面修繕工（φ700～750）</v>
          </cell>
          <cell r="DF143" t="str">
            <v>ヵ所</v>
          </cell>
          <cell r="DG143" t="str">
            <v>1</v>
          </cell>
          <cell r="DH143">
            <v>347052</v>
          </cell>
          <cell r="DI143">
            <v>347052</v>
          </cell>
          <cell r="DJ143" t="str">
            <v>0.464346</v>
          </cell>
        </row>
        <row r="144">
          <cell r="F144">
            <v>139</v>
          </cell>
          <cell r="G144" t="str">
            <v>一体型内面補修工（φ250～300）</v>
          </cell>
          <cell r="K144" t="str">
            <v>ヵ所</v>
          </cell>
          <cell r="L144" t="str">
            <v>1</v>
          </cell>
          <cell r="M144">
            <v>215899</v>
          </cell>
          <cell r="N144">
            <v>215899</v>
          </cell>
          <cell r="O144" t="str">
            <v>0.313307</v>
          </cell>
          <cell r="P144" t="str">
            <v>夜</v>
          </cell>
          <cell r="Q144">
            <v>139</v>
          </cell>
          <cell r="R144" t="str">
            <v>一体型内面補修工（φ250～300）</v>
          </cell>
          <cell r="V144" t="str">
            <v>ヵ所</v>
          </cell>
          <cell r="W144" t="str">
            <v>1</v>
          </cell>
          <cell r="X144">
            <v>193378</v>
          </cell>
          <cell r="Y144">
            <v>193378</v>
          </cell>
          <cell r="Z144" t="str">
            <v>0.300993</v>
          </cell>
          <cell r="AA144" t="str">
            <v>夜</v>
          </cell>
          <cell r="AB144">
            <v>139</v>
          </cell>
          <cell r="AC144" t="str">
            <v>一体型内面補修工（φ250～300）</v>
          </cell>
          <cell r="AG144" t="str">
            <v>ヵ所</v>
          </cell>
          <cell r="AH144" t="str">
            <v>1</v>
          </cell>
          <cell r="AI144">
            <v>213019</v>
          </cell>
          <cell r="AJ144">
            <v>213019</v>
          </cell>
          <cell r="AK144" t="str">
            <v>0.318220</v>
          </cell>
          <cell r="AL144" t="str">
            <v>夜</v>
          </cell>
          <cell r="AM144">
            <v>139</v>
          </cell>
          <cell r="AN144" t="str">
            <v>一体型内面補修工（φ250～300）</v>
          </cell>
          <cell r="AR144" t="str">
            <v>ヵ所</v>
          </cell>
          <cell r="AS144" t="str">
            <v>1</v>
          </cell>
          <cell r="AT144">
            <v>201737</v>
          </cell>
          <cell r="AU144">
            <v>201737</v>
          </cell>
          <cell r="AV144" t="str">
            <v>0.296237</v>
          </cell>
          <cell r="AW144" t="str">
            <v>夜</v>
          </cell>
          <cell r="AX144">
            <v>139</v>
          </cell>
          <cell r="AY144" t="str">
            <v>一体型内面補修工（φ250～300）</v>
          </cell>
          <cell r="BC144" t="str">
            <v>ヵ所</v>
          </cell>
          <cell r="BD144" t="str">
            <v>1</v>
          </cell>
          <cell r="BE144">
            <v>173423</v>
          </cell>
          <cell r="BF144">
            <v>173423</v>
          </cell>
          <cell r="BG144" t="str">
            <v>0.270147</v>
          </cell>
          <cell r="BH144" t="str">
            <v>夜</v>
          </cell>
          <cell r="BI144">
            <v>139</v>
          </cell>
          <cell r="BJ144" t="str">
            <v>一体型内面補修工（φ250～300）</v>
          </cell>
          <cell r="BN144" t="str">
            <v>ヵ所</v>
          </cell>
          <cell r="BO144" t="str">
            <v>1</v>
          </cell>
          <cell r="BP144">
            <v>186278</v>
          </cell>
          <cell r="BQ144">
            <v>186278</v>
          </cell>
          <cell r="BR144" t="str">
            <v>0.288227</v>
          </cell>
          <cell r="BS144" t="str">
            <v>夜</v>
          </cell>
          <cell r="BT144">
            <v>139</v>
          </cell>
          <cell r="BU144" t="str">
            <v>一体型内面補修工（φ250～300）</v>
          </cell>
          <cell r="BY144" t="str">
            <v>ヵ所</v>
          </cell>
          <cell r="BZ144" t="str">
            <v>1</v>
          </cell>
          <cell r="CA144">
            <v>181307</v>
          </cell>
          <cell r="CB144">
            <v>181307</v>
          </cell>
          <cell r="CC144" t="str">
            <v>0.269490</v>
          </cell>
          <cell r="CD144" t="str">
            <v>夜</v>
          </cell>
          <cell r="CE144">
            <v>139</v>
          </cell>
          <cell r="CF144" t="str">
            <v>一体型内面補修工（φ250～300）</v>
          </cell>
          <cell r="CJ144" t="str">
            <v>ヵ所</v>
          </cell>
          <cell r="CK144" t="str">
            <v>1</v>
          </cell>
          <cell r="CL144">
            <v>230697</v>
          </cell>
          <cell r="CM144">
            <v>230697</v>
          </cell>
          <cell r="CN144" t="str">
            <v>0.328915</v>
          </cell>
          <cell r="CO144" t="str">
            <v>夜</v>
          </cell>
          <cell r="CP144">
            <v>139</v>
          </cell>
          <cell r="CQ144" t="str">
            <v>一体型内面補修工（φ250～300）</v>
          </cell>
          <cell r="CU144" t="str">
            <v>ヵ所</v>
          </cell>
          <cell r="CV144" t="str">
            <v>1</v>
          </cell>
          <cell r="CW144">
            <v>239352</v>
          </cell>
          <cell r="CX144">
            <v>239352</v>
          </cell>
          <cell r="CY144" t="str">
            <v>0.327880</v>
          </cell>
          <cell r="CZ144" t="str">
            <v>夜</v>
          </cell>
          <cell r="DA144">
            <v>139</v>
          </cell>
          <cell r="DB144" t="str">
            <v>一体型内面補修工（φ250～300）</v>
          </cell>
          <cell r="DF144" t="str">
            <v>ヵ所</v>
          </cell>
          <cell r="DG144" t="str">
            <v>1</v>
          </cell>
          <cell r="DH144">
            <v>228481</v>
          </cell>
          <cell r="DI144">
            <v>228481</v>
          </cell>
          <cell r="DJ144" t="str">
            <v>0.305702</v>
          </cell>
        </row>
        <row r="145">
          <cell r="F145">
            <v>140</v>
          </cell>
          <cell r="G145" t="str">
            <v>一体型内面補修工（φ350）</v>
          </cell>
          <cell r="K145" t="str">
            <v>ヵ所</v>
          </cell>
          <cell r="L145" t="str">
            <v>1</v>
          </cell>
          <cell r="M145">
            <v>243099</v>
          </cell>
          <cell r="N145">
            <v>243099</v>
          </cell>
          <cell r="O145" t="str">
            <v>0.352778</v>
          </cell>
          <cell r="P145" t="str">
            <v>夜</v>
          </cell>
          <cell r="Q145">
            <v>140</v>
          </cell>
          <cell r="R145" t="str">
            <v>一体型内面補修工（φ350）</v>
          </cell>
          <cell r="V145" t="str">
            <v>ヵ所</v>
          </cell>
          <cell r="W145" t="str">
            <v>1</v>
          </cell>
          <cell r="X145">
            <v>217761</v>
          </cell>
          <cell r="Y145">
            <v>217761</v>
          </cell>
          <cell r="Z145" t="str">
            <v>0.338945</v>
          </cell>
          <cell r="AA145" t="str">
            <v>夜</v>
          </cell>
          <cell r="AB145">
            <v>140</v>
          </cell>
          <cell r="AC145" t="str">
            <v>一体型内面補修工（φ350）</v>
          </cell>
          <cell r="AG145" t="str">
            <v>ヵ所</v>
          </cell>
          <cell r="AH145" t="str">
            <v>1</v>
          </cell>
          <cell r="AI145">
            <v>239744</v>
          </cell>
          <cell r="AJ145">
            <v>239744</v>
          </cell>
          <cell r="AK145" t="str">
            <v>0.358143</v>
          </cell>
          <cell r="AL145" t="str">
            <v>夜</v>
          </cell>
          <cell r="AM145">
            <v>140</v>
          </cell>
          <cell r="AN145" t="str">
            <v>一体型内面補修工（φ350）</v>
          </cell>
          <cell r="AR145" t="str">
            <v>ヵ所</v>
          </cell>
          <cell r="AS145" t="str">
            <v>1</v>
          </cell>
          <cell r="AT145">
            <v>227089</v>
          </cell>
          <cell r="AU145">
            <v>227089</v>
          </cell>
          <cell r="AV145" t="str">
            <v>0.333465</v>
          </cell>
          <cell r="AW145" t="str">
            <v>夜</v>
          </cell>
          <cell r="AX145">
            <v>140</v>
          </cell>
          <cell r="AY145" t="str">
            <v>一体型内面補修工（φ350）</v>
          </cell>
          <cell r="BC145" t="str">
            <v>ヵ所</v>
          </cell>
          <cell r="BD145" t="str">
            <v>1</v>
          </cell>
          <cell r="BE145">
            <v>195216</v>
          </cell>
          <cell r="BF145">
            <v>195216</v>
          </cell>
          <cell r="BG145" t="str">
            <v>0.304095</v>
          </cell>
          <cell r="BH145" t="str">
            <v>夜</v>
          </cell>
          <cell r="BI145">
            <v>140</v>
          </cell>
          <cell r="BJ145" t="str">
            <v>一体型内面補修工（φ350）</v>
          </cell>
          <cell r="BN145" t="str">
            <v>ヵ所</v>
          </cell>
          <cell r="BO145" t="str">
            <v>1</v>
          </cell>
          <cell r="BP145">
            <v>209688</v>
          </cell>
          <cell r="BQ145">
            <v>209688</v>
          </cell>
          <cell r="BR145" t="str">
            <v>0.324450</v>
          </cell>
          <cell r="BS145" t="str">
            <v>夜</v>
          </cell>
          <cell r="BT145">
            <v>140</v>
          </cell>
          <cell r="BU145" t="str">
            <v>一体型内面補修工（φ350）</v>
          </cell>
          <cell r="BY145" t="str">
            <v>ヵ所</v>
          </cell>
          <cell r="BZ145" t="str">
            <v>1</v>
          </cell>
          <cell r="CA145">
            <v>204091</v>
          </cell>
          <cell r="CB145">
            <v>204091</v>
          </cell>
          <cell r="CC145" t="str">
            <v>0.303355</v>
          </cell>
          <cell r="CD145" t="str">
            <v>夜</v>
          </cell>
          <cell r="CE145">
            <v>140</v>
          </cell>
          <cell r="CF145" t="str">
            <v>一体型内面補修工（φ350）</v>
          </cell>
          <cell r="CJ145" t="str">
            <v>ヵ所</v>
          </cell>
          <cell r="CK145" t="str">
            <v>1</v>
          </cell>
          <cell r="CL145">
            <v>259751</v>
          </cell>
          <cell r="CM145">
            <v>259751</v>
          </cell>
          <cell r="CN145" t="str">
            <v>0.370338</v>
          </cell>
          <cell r="CO145" t="str">
            <v>夜</v>
          </cell>
          <cell r="CP145">
            <v>140</v>
          </cell>
          <cell r="CQ145" t="str">
            <v>一体型内面補修工（φ350）</v>
          </cell>
          <cell r="CU145" t="str">
            <v>ヵ所</v>
          </cell>
          <cell r="CV145" t="str">
            <v>1</v>
          </cell>
          <cell r="CW145">
            <v>269418</v>
          </cell>
          <cell r="CX145">
            <v>269418</v>
          </cell>
          <cell r="CY145" t="str">
            <v>0.369066</v>
          </cell>
          <cell r="CZ145" t="str">
            <v>夜</v>
          </cell>
          <cell r="DA145">
            <v>140</v>
          </cell>
          <cell r="DB145" t="str">
            <v>一体型内面補修工（φ350）</v>
          </cell>
          <cell r="DF145" t="str">
            <v>ヵ所</v>
          </cell>
          <cell r="DG145" t="str">
            <v>1</v>
          </cell>
          <cell r="DH145">
            <v>257207</v>
          </cell>
          <cell r="DI145">
            <v>257207</v>
          </cell>
          <cell r="DJ145" t="str">
            <v>0.344136</v>
          </cell>
        </row>
        <row r="146">
          <cell r="F146">
            <v>141</v>
          </cell>
          <cell r="G146" t="str">
            <v>一体型内面補修工（φ400～450）</v>
          </cell>
          <cell r="K146" t="str">
            <v>ヵ所</v>
          </cell>
          <cell r="L146" t="str">
            <v>1</v>
          </cell>
          <cell r="M146">
            <v>290299</v>
          </cell>
          <cell r="N146">
            <v>290299</v>
          </cell>
          <cell r="O146" t="str">
            <v>0.421274</v>
          </cell>
          <cell r="P146" t="str">
            <v>夜</v>
          </cell>
          <cell r="Q146">
            <v>141</v>
          </cell>
          <cell r="R146" t="str">
            <v>一体型内面補修工（φ400～450）</v>
          </cell>
          <cell r="V146" t="str">
            <v>ヵ所</v>
          </cell>
          <cell r="W146" t="str">
            <v>1</v>
          </cell>
          <cell r="X146">
            <v>260055</v>
          </cell>
          <cell r="Y146">
            <v>260055</v>
          </cell>
          <cell r="Z146" t="str">
            <v>0.404775</v>
          </cell>
          <cell r="AA146" t="str">
            <v>夜</v>
          </cell>
          <cell r="AB146">
            <v>141</v>
          </cell>
          <cell r="AC146" t="str">
            <v>一体型内面補修工（φ400～450）</v>
          </cell>
          <cell r="AG146" t="str">
            <v>ヵ所</v>
          </cell>
          <cell r="AH146" t="str">
            <v>1</v>
          </cell>
          <cell r="AI146">
            <v>286391</v>
          </cell>
          <cell r="AJ146">
            <v>286391</v>
          </cell>
          <cell r="AK146" t="str">
            <v>0.427826</v>
          </cell>
          <cell r="AL146" t="str">
            <v>夜</v>
          </cell>
          <cell r="AM146">
            <v>141</v>
          </cell>
          <cell r="AN146" t="str">
            <v>一体型内面補修工（φ400～450）</v>
          </cell>
          <cell r="AR146" t="str">
            <v>ヵ所</v>
          </cell>
          <cell r="AS146" t="str">
            <v>1</v>
          </cell>
          <cell r="AT146">
            <v>271230</v>
          </cell>
          <cell r="AU146">
            <v>271230</v>
          </cell>
          <cell r="AV146" t="str">
            <v>0.398283</v>
          </cell>
          <cell r="AW146" t="str">
            <v>夜</v>
          </cell>
          <cell r="AX146">
            <v>141</v>
          </cell>
          <cell r="AY146" t="str">
            <v>一体型内面補修工（φ400～450）</v>
          </cell>
          <cell r="BC146" t="str">
            <v>ヵ所</v>
          </cell>
          <cell r="BD146" t="str">
            <v>1</v>
          </cell>
          <cell r="BE146">
            <v>233200</v>
          </cell>
          <cell r="BF146">
            <v>233200</v>
          </cell>
          <cell r="BG146" t="str">
            <v>0.363264</v>
          </cell>
          <cell r="BH146" t="str">
            <v>夜</v>
          </cell>
          <cell r="BI146">
            <v>141</v>
          </cell>
          <cell r="BJ146" t="str">
            <v>一体型内面補修工（φ400～450）</v>
          </cell>
          <cell r="BN146" t="str">
            <v>ヵ所</v>
          </cell>
          <cell r="BO146" t="str">
            <v>1</v>
          </cell>
          <cell r="BP146">
            <v>250489</v>
          </cell>
          <cell r="BQ146">
            <v>250489</v>
          </cell>
          <cell r="BR146" t="str">
            <v>0.387580</v>
          </cell>
          <cell r="BS146" t="str">
            <v>夜</v>
          </cell>
          <cell r="BT146">
            <v>141</v>
          </cell>
          <cell r="BU146" t="str">
            <v>一体型内面補修工（φ400～450）</v>
          </cell>
          <cell r="BY146" t="str">
            <v>ヵ所</v>
          </cell>
          <cell r="BZ146" t="str">
            <v>1</v>
          </cell>
          <cell r="CA146">
            <v>243802</v>
          </cell>
          <cell r="CB146">
            <v>243802</v>
          </cell>
          <cell r="CC146" t="str">
            <v>0.362381</v>
          </cell>
          <cell r="CD146" t="str">
            <v>夜</v>
          </cell>
          <cell r="CE146">
            <v>141</v>
          </cell>
          <cell r="CF146" t="str">
            <v>一体型内面補修工（φ400～450）</v>
          </cell>
          <cell r="CJ146" t="str">
            <v>ヵ所</v>
          </cell>
          <cell r="CK146" t="str">
            <v>1</v>
          </cell>
          <cell r="CL146">
            <v>310238</v>
          </cell>
          <cell r="CM146">
            <v>310238</v>
          </cell>
          <cell r="CN146" t="str">
            <v>0.442320</v>
          </cell>
          <cell r="CO146" t="str">
            <v>夜</v>
          </cell>
          <cell r="CP146">
            <v>141</v>
          </cell>
          <cell r="CQ146" t="str">
            <v>一体型内面補修工（φ400～450）</v>
          </cell>
          <cell r="CU146" t="str">
            <v>ヵ所</v>
          </cell>
          <cell r="CV146" t="str">
            <v>1</v>
          </cell>
          <cell r="CW146">
            <v>321766</v>
          </cell>
          <cell r="CX146">
            <v>321766</v>
          </cell>
          <cell r="CY146" t="str">
            <v>0.440776</v>
          </cell>
          <cell r="CZ146" t="str">
            <v>夜</v>
          </cell>
          <cell r="DA146">
            <v>141</v>
          </cell>
          <cell r="DB146" t="str">
            <v>一体型内面補修工（φ400～450）</v>
          </cell>
          <cell r="DF146" t="str">
            <v>ヵ所</v>
          </cell>
          <cell r="DG146" t="str">
            <v>1</v>
          </cell>
          <cell r="DH146">
            <v>307222</v>
          </cell>
          <cell r="DI146">
            <v>307222</v>
          </cell>
          <cell r="DJ146" t="str">
            <v>0.411055</v>
          </cell>
        </row>
        <row r="147">
          <cell r="F147">
            <v>142</v>
          </cell>
          <cell r="G147" t="str">
            <v>段差修正工（φ250～350）</v>
          </cell>
          <cell r="K147" t="str">
            <v>ヵ所</v>
          </cell>
          <cell r="L147" t="str">
            <v>1</v>
          </cell>
          <cell r="M147">
            <v>80699</v>
          </cell>
          <cell r="N147">
            <v>80699</v>
          </cell>
          <cell r="O147" t="str">
            <v>0.117109</v>
          </cell>
          <cell r="P147" t="str">
            <v>夜</v>
          </cell>
          <cell r="Q147">
            <v>142</v>
          </cell>
          <cell r="R147" t="str">
            <v>段差修正工（φ250～350）</v>
          </cell>
          <cell r="V147" t="str">
            <v>ヵ所</v>
          </cell>
          <cell r="W147" t="str">
            <v>1</v>
          </cell>
          <cell r="X147">
            <v>72261</v>
          </cell>
          <cell r="Y147">
            <v>72261</v>
          </cell>
          <cell r="Z147" t="str">
            <v>0.112475</v>
          </cell>
          <cell r="AA147" t="str">
            <v>夜</v>
          </cell>
          <cell r="AB147">
            <v>142</v>
          </cell>
          <cell r="AC147" t="str">
            <v>段差修正工（φ250～350）</v>
          </cell>
          <cell r="AG147" t="str">
            <v>ヵ所</v>
          </cell>
          <cell r="AH147" t="str">
            <v>1</v>
          </cell>
          <cell r="AI147">
            <v>79590</v>
          </cell>
          <cell r="AJ147">
            <v>79590</v>
          </cell>
          <cell r="AK147" t="str">
            <v>0.118897</v>
          </cell>
          <cell r="AL147" t="str">
            <v>夜</v>
          </cell>
          <cell r="AM147">
            <v>142</v>
          </cell>
          <cell r="AN147" t="str">
            <v>段差修正工（φ250～350）</v>
          </cell>
          <cell r="AR147" t="str">
            <v>ヵ所</v>
          </cell>
          <cell r="AS147" t="str">
            <v>1</v>
          </cell>
          <cell r="AT147">
            <v>75426</v>
          </cell>
          <cell r="AU147">
            <v>75426</v>
          </cell>
          <cell r="AV147" t="str">
            <v>0.110759</v>
          </cell>
          <cell r="AW147" t="str">
            <v>夜</v>
          </cell>
          <cell r="AX147">
            <v>142</v>
          </cell>
          <cell r="AY147" t="str">
            <v>段差修正工（φ250～350）</v>
          </cell>
          <cell r="BC147" t="str">
            <v>ヵ所</v>
          </cell>
          <cell r="BD147" t="str">
            <v>1</v>
          </cell>
          <cell r="BE147">
            <v>64841</v>
          </cell>
          <cell r="BF147">
            <v>64841</v>
          </cell>
          <cell r="BG147" t="str">
            <v>0.101006</v>
          </cell>
          <cell r="BH147" t="str">
            <v>夜</v>
          </cell>
          <cell r="BI147">
            <v>142</v>
          </cell>
          <cell r="BJ147" t="str">
            <v>段差修正工（φ250～350）</v>
          </cell>
          <cell r="BN147" t="str">
            <v>ヵ所</v>
          </cell>
          <cell r="BO147" t="str">
            <v>1</v>
          </cell>
          <cell r="BP147">
            <v>69644</v>
          </cell>
          <cell r="BQ147">
            <v>69644</v>
          </cell>
          <cell r="BR147" t="str">
            <v>0.107761</v>
          </cell>
          <cell r="BS147" t="str">
            <v>夜</v>
          </cell>
          <cell r="BT147">
            <v>142</v>
          </cell>
          <cell r="BU147" t="str">
            <v>段差修正工（φ250～350）</v>
          </cell>
          <cell r="BY147" t="str">
            <v>ヵ所</v>
          </cell>
          <cell r="BZ147" t="str">
            <v>1</v>
          </cell>
          <cell r="CA147">
            <v>67789</v>
          </cell>
          <cell r="CB147">
            <v>67789</v>
          </cell>
          <cell r="CC147" t="str">
            <v>0.100760</v>
          </cell>
          <cell r="CD147" t="str">
            <v>夜</v>
          </cell>
          <cell r="CE147">
            <v>142</v>
          </cell>
          <cell r="CF147" t="str">
            <v>段差修正工（φ250～350）</v>
          </cell>
          <cell r="CJ147" t="str">
            <v>ヵ所</v>
          </cell>
          <cell r="CK147" t="str">
            <v>1</v>
          </cell>
          <cell r="CL147">
            <v>86245</v>
          </cell>
          <cell r="CM147">
            <v>86245</v>
          </cell>
          <cell r="CN147" t="str">
            <v>0.122963</v>
          </cell>
          <cell r="CO147" t="str">
            <v>夜</v>
          </cell>
          <cell r="CP147">
            <v>142</v>
          </cell>
          <cell r="CQ147" t="str">
            <v>段差修正工（φ250～350）</v>
          </cell>
          <cell r="CU147" t="str">
            <v>ヵ所</v>
          </cell>
          <cell r="CV147" t="str">
            <v>1</v>
          </cell>
          <cell r="CW147">
            <v>89450</v>
          </cell>
          <cell r="CX147">
            <v>89450</v>
          </cell>
          <cell r="CY147" t="str">
            <v>0.122535</v>
          </cell>
          <cell r="CZ147" t="str">
            <v>夜</v>
          </cell>
          <cell r="DA147">
            <v>142</v>
          </cell>
          <cell r="DB147" t="str">
            <v>段差修正工（φ250～350）</v>
          </cell>
          <cell r="DF147" t="str">
            <v>ヵ所</v>
          </cell>
          <cell r="DG147" t="str">
            <v>1</v>
          </cell>
          <cell r="DH147">
            <v>85362</v>
          </cell>
          <cell r="DI147">
            <v>85362</v>
          </cell>
          <cell r="DJ147" t="str">
            <v>0.114212</v>
          </cell>
        </row>
        <row r="148">
          <cell r="F148">
            <v>143</v>
          </cell>
          <cell r="G148" t="str">
            <v>パッカー止水工（φ250～350）</v>
          </cell>
          <cell r="K148" t="str">
            <v>L</v>
          </cell>
          <cell r="L148" t="str">
            <v>10</v>
          </cell>
          <cell r="M148">
            <v>4039</v>
          </cell>
          <cell r="N148">
            <v>40390</v>
          </cell>
          <cell r="O148" t="str">
            <v>0.005862</v>
          </cell>
          <cell r="P148" t="str">
            <v>夜</v>
          </cell>
          <cell r="Q148">
            <v>143</v>
          </cell>
          <cell r="R148" t="str">
            <v>パッカー止水工（φ250～350）</v>
          </cell>
          <cell r="V148" t="str">
            <v>L</v>
          </cell>
          <cell r="W148" t="str">
            <v>10</v>
          </cell>
          <cell r="X148">
            <v>3617</v>
          </cell>
          <cell r="Y148">
            <v>36170</v>
          </cell>
          <cell r="Z148" t="str">
            <v>0.005630</v>
          </cell>
          <cell r="AA148" t="str">
            <v>夜</v>
          </cell>
          <cell r="AB148">
            <v>143</v>
          </cell>
          <cell r="AC148" t="str">
            <v>パッカー止水工（φ250～350）</v>
          </cell>
          <cell r="AG148" t="str">
            <v>L</v>
          </cell>
          <cell r="AH148" t="str">
            <v>10</v>
          </cell>
          <cell r="AI148">
            <v>3984</v>
          </cell>
          <cell r="AJ148">
            <v>39840</v>
          </cell>
          <cell r="AK148" t="str">
            <v>0.005952</v>
          </cell>
          <cell r="AL148" t="str">
            <v>夜</v>
          </cell>
          <cell r="AM148">
            <v>143</v>
          </cell>
          <cell r="AN148" t="str">
            <v>パッカー止水工（φ250～350）</v>
          </cell>
          <cell r="AR148" t="str">
            <v>L</v>
          </cell>
          <cell r="AS148" t="str">
            <v>10</v>
          </cell>
          <cell r="AT148">
            <v>3766</v>
          </cell>
          <cell r="AU148">
            <v>37660</v>
          </cell>
          <cell r="AV148" t="str">
            <v>0.005531</v>
          </cell>
          <cell r="AW148" t="str">
            <v>夜</v>
          </cell>
          <cell r="AX148">
            <v>143</v>
          </cell>
          <cell r="AY148" t="str">
            <v>パッカー止水工（φ250～350）</v>
          </cell>
          <cell r="BC148" t="str">
            <v>L</v>
          </cell>
          <cell r="BD148" t="str">
            <v>10</v>
          </cell>
          <cell r="BE148">
            <v>3245</v>
          </cell>
          <cell r="BF148">
            <v>32450</v>
          </cell>
          <cell r="BG148" t="str">
            <v>0.005056</v>
          </cell>
          <cell r="BH148" t="str">
            <v>夜</v>
          </cell>
          <cell r="BI148">
            <v>143</v>
          </cell>
          <cell r="BJ148" t="str">
            <v>パッカー止水工（φ250～350）</v>
          </cell>
          <cell r="BN148" t="str">
            <v>L</v>
          </cell>
          <cell r="BO148" t="str">
            <v>10</v>
          </cell>
          <cell r="BP148">
            <v>3486</v>
          </cell>
          <cell r="BQ148">
            <v>34860</v>
          </cell>
          <cell r="BR148" t="str">
            <v>0.005394</v>
          </cell>
          <cell r="BS148" t="str">
            <v>夜</v>
          </cell>
          <cell r="BT148">
            <v>143</v>
          </cell>
          <cell r="BU148" t="str">
            <v>パッカー止水工（φ250～350）</v>
          </cell>
          <cell r="BY148" t="str">
            <v>L</v>
          </cell>
          <cell r="BZ148" t="str">
            <v>3</v>
          </cell>
          <cell r="CA148">
            <v>3385</v>
          </cell>
          <cell r="CB148">
            <v>10155</v>
          </cell>
          <cell r="CC148" t="str">
            <v>0.005032</v>
          </cell>
          <cell r="CD148" t="str">
            <v>夜</v>
          </cell>
          <cell r="CE148">
            <v>143</v>
          </cell>
          <cell r="CF148" t="str">
            <v>パッカー止水工（φ250～350）</v>
          </cell>
          <cell r="CJ148" t="str">
            <v>L</v>
          </cell>
          <cell r="CK148" t="str">
            <v>2</v>
          </cell>
          <cell r="CL148">
            <v>4317</v>
          </cell>
          <cell r="CM148">
            <v>8634</v>
          </cell>
          <cell r="CN148" t="str">
            <v>0.006155</v>
          </cell>
          <cell r="CO148" t="str">
            <v>夜</v>
          </cell>
          <cell r="CP148">
            <v>143</v>
          </cell>
          <cell r="CQ148" t="str">
            <v>パッカー止水工（φ250～350）</v>
          </cell>
          <cell r="CU148" t="str">
            <v>L</v>
          </cell>
          <cell r="CV148" t="str">
            <v>5</v>
          </cell>
          <cell r="CW148">
            <v>4477</v>
          </cell>
          <cell r="CX148">
            <v>22385</v>
          </cell>
          <cell r="CY148" t="str">
            <v>0.006134</v>
          </cell>
          <cell r="CZ148" t="str">
            <v>夜</v>
          </cell>
          <cell r="DA148">
            <v>143</v>
          </cell>
          <cell r="DB148" t="str">
            <v>パッカー止水工（φ250～350）</v>
          </cell>
          <cell r="DF148" t="str">
            <v>L</v>
          </cell>
          <cell r="DG148" t="str">
            <v>3</v>
          </cell>
          <cell r="DH148">
            <v>4267</v>
          </cell>
          <cell r="DI148">
            <v>12801</v>
          </cell>
          <cell r="DJ148" t="str">
            <v>0.005710</v>
          </cell>
        </row>
        <row r="149">
          <cell r="F149">
            <v>144</v>
          </cell>
          <cell r="G149" t="str">
            <v>パッカー止水工（φ400～600）</v>
          </cell>
          <cell r="K149" t="str">
            <v>L</v>
          </cell>
          <cell r="L149" t="str">
            <v>10</v>
          </cell>
          <cell r="M149">
            <v>3169</v>
          </cell>
          <cell r="N149">
            <v>31690</v>
          </cell>
          <cell r="O149" t="str">
            <v>0.004600</v>
          </cell>
          <cell r="P149" t="str">
            <v>夜</v>
          </cell>
          <cell r="Q149">
            <v>144</v>
          </cell>
          <cell r="R149" t="str">
            <v>パッカー止水工（φ400～600）</v>
          </cell>
          <cell r="V149" t="str">
            <v>L</v>
          </cell>
          <cell r="W149" t="str">
            <v>10</v>
          </cell>
          <cell r="X149">
            <v>2837</v>
          </cell>
          <cell r="Y149">
            <v>28370</v>
          </cell>
          <cell r="Z149" t="str">
            <v>0.004416</v>
          </cell>
          <cell r="AA149" t="str">
            <v>夜</v>
          </cell>
          <cell r="AB149">
            <v>144</v>
          </cell>
          <cell r="AC149" t="str">
            <v>パッカー止水工（φ400～600）</v>
          </cell>
          <cell r="AG149" t="str">
            <v>L</v>
          </cell>
          <cell r="AH149" t="str">
            <v>10</v>
          </cell>
          <cell r="AI149">
            <v>3128</v>
          </cell>
          <cell r="AJ149">
            <v>31280</v>
          </cell>
          <cell r="AK149" t="str">
            <v>0.004674</v>
          </cell>
          <cell r="AL149" t="str">
            <v>夜</v>
          </cell>
          <cell r="AM149">
            <v>144</v>
          </cell>
          <cell r="AN149" t="str">
            <v>パッカー止水工（φ400～600）</v>
          </cell>
          <cell r="AR149" t="str">
            <v>L</v>
          </cell>
          <cell r="AS149" t="str">
            <v>10</v>
          </cell>
          <cell r="AT149">
            <v>2957</v>
          </cell>
          <cell r="AU149">
            <v>29570</v>
          </cell>
          <cell r="AV149" t="str">
            <v>0.004343</v>
          </cell>
          <cell r="AW149" t="str">
            <v>夜</v>
          </cell>
          <cell r="AX149">
            <v>144</v>
          </cell>
          <cell r="AY149" t="str">
            <v>パッカー止水工（φ400～600）</v>
          </cell>
          <cell r="BC149" t="str">
            <v>L</v>
          </cell>
          <cell r="BD149" t="str">
            <v>10</v>
          </cell>
          <cell r="BE149">
            <v>2547</v>
          </cell>
          <cell r="BF149">
            <v>25470</v>
          </cell>
          <cell r="BG149" t="str">
            <v>0.003968</v>
          </cell>
          <cell r="BH149" t="str">
            <v>夜</v>
          </cell>
          <cell r="BI149">
            <v>144</v>
          </cell>
          <cell r="BJ149" t="str">
            <v>パッカー止水工（φ400～600）</v>
          </cell>
          <cell r="BN149" t="str">
            <v>L</v>
          </cell>
          <cell r="BO149" t="str">
            <v>10</v>
          </cell>
          <cell r="BP149">
            <v>2733</v>
          </cell>
          <cell r="BQ149">
            <v>27330</v>
          </cell>
          <cell r="BR149" t="str">
            <v>0.004230</v>
          </cell>
          <cell r="BS149" t="str">
            <v>夜</v>
          </cell>
          <cell r="BT149">
            <v>144</v>
          </cell>
          <cell r="BU149" t="str">
            <v>パッカー止水工（φ400～600）</v>
          </cell>
          <cell r="BY149" t="str">
            <v>L</v>
          </cell>
          <cell r="BZ149" t="str">
            <v>3</v>
          </cell>
          <cell r="CA149">
            <v>2662</v>
          </cell>
          <cell r="CB149">
            <v>7986</v>
          </cell>
          <cell r="CC149" t="str">
            <v>0.003958</v>
          </cell>
          <cell r="CD149" t="str">
            <v>夜</v>
          </cell>
          <cell r="CE149">
            <v>144</v>
          </cell>
          <cell r="CF149" t="str">
            <v>パッカー止水工（φ400～600）</v>
          </cell>
          <cell r="CJ149" t="str">
            <v>L</v>
          </cell>
          <cell r="CK149" t="str">
            <v>2</v>
          </cell>
          <cell r="CL149">
            <v>3382</v>
          </cell>
          <cell r="CM149">
            <v>6764</v>
          </cell>
          <cell r="CN149" t="str">
            <v>0.004822</v>
          </cell>
          <cell r="CO149" t="str">
            <v>夜</v>
          </cell>
          <cell r="CP149">
            <v>144</v>
          </cell>
          <cell r="CQ149" t="str">
            <v>パッカー止水工（φ400～600）</v>
          </cell>
          <cell r="CU149" t="str">
            <v>L</v>
          </cell>
          <cell r="CV149" t="str">
            <v>5</v>
          </cell>
          <cell r="CW149">
            <v>3507</v>
          </cell>
          <cell r="CX149">
            <v>17535</v>
          </cell>
          <cell r="CY149" t="str">
            <v>0.004805</v>
          </cell>
          <cell r="CZ149" t="str">
            <v>夜</v>
          </cell>
          <cell r="DA149">
            <v>144</v>
          </cell>
          <cell r="DB149" t="str">
            <v>パッカー止水工（φ400～600）</v>
          </cell>
          <cell r="DF149" t="str">
            <v>L</v>
          </cell>
          <cell r="DG149" t="str">
            <v>3</v>
          </cell>
          <cell r="DH149">
            <v>3350</v>
          </cell>
          <cell r="DI149">
            <v>10050</v>
          </cell>
          <cell r="DJ149" t="str">
            <v>0.004483</v>
          </cell>
        </row>
        <row r="150">
          <cell r="F150">
            <v>145</v>
          </cell>
          <cell r="G150" t="str">
            <v>突出取付管除去工（機械）</v>
          </cell>
          <cell r="K150" t="str">
            <v>ヵ所</v>
          </cell>
          <cell r="L150" t="str">
            <v>1</v>
          </cell>
          <cell r="M150">
            <v>58499</v>
          </cell>
          <cell r="N150">
            <v>58499</v>
          </cell>
          <cell r="O150" t="str">
            <v>0.084893</v>
          </cell>
          <cell r="P150" t="str">
            <v>夜</v>
          </cell>
          <cell r="Q150">
            <v>145</v>
          </cell>
          <cell r="R150" t="str">
            <v>突出取付管除去工（機械）</v>
          </cell>
          <cell r="V150" t="str">
            <v>ヵ所</v>
          </cell>
          <cell r="W150" t="str">
            <v>1</v>
          </cell>
          <cell r="X150">
            <v>52401</v>
          </cell>
          <cell r="Y150">
            <v>52401</v>
          </cell>
          <cell r="Z150" t="str">
            <v>0.081562</v>
          </cell>
          <cell r="AA150" t="str">
            <v>夜</v>
          </cell>
          <cell r="AB150">
            <v>145</v>
          </cell>
          <cell r="AC150" t="str">
            <v>突出取付管除去工（機械）</v>
          </cell>
          <cell r="AG150" t="str">
            <v>ヵ所</v>
          </cell>
          <cell r="AH150" t="str">
            <v>1</v>
          </cell>
          <cell r="AI150">
            <v>57725</v>
          </cell>
          <cell r="AJ150">
            <v>57725</v>
          </cell>
          <cell r="AK150" t="str">
            <v>0.086233</v>
          </cell>
          <cell r="AL150" t="str">
            <v>夜</v>
          </cell>
          <cell r="AM150">
            <v>145</v>
          </cell>
          <cell r="AN150" t="str">
            <v>突出取付管除去工（機械）</v>
          </cell>
          <cell r="AR150" t="str">
            <v>ヵ所</v>
          </cell>
          <cell r="AS150" t="str">
            <v>1</v>
          </cell>
          <cell r="AT150">
            <v>54659</v>
          </cell>
          <cell r="AU150">
            <v>54659</v>
          </cell>
          <cell r="AV150" t="str">
            <v>0.080264</v>
          </cell>
          <cell r="AW150" t="str">
            <v>夜</v>
          </cell>
          <cell r="AX150">
            <v>145</v>
          </cell>
          <cell r="AY150" t="str">
            <v>突出取付管除去工（機械）</v>
          </cell>
          <cell r="BC150" t="str">
            <v>ヵ所</v>
          </cell>
          <cell r="BD150" t="str">
            <v>1</v>
          </cell>
          <cell r="BE150">
            <v>46961</v>
          </cell>
          <cell r="BF150">
            <v>46961</v>
          </cell>
          <cell r="BG150" t="str">
            <v>0.073154</v>
          </cell>
          <cell r="BH150" t="str">
            <v>夜</v>
          </cell>
          <cell r="BI150">
            <v>145</v>
          </cell>
          <cell r="BJ150" t="str">
            <v>突出取付管除去工（機械）</v>
          </cell>
          <cell r="BN150" t="str">
            <v>ヵ所</v>
          </cell>
          <cell r="BO150" t="str">
            <v>1</v>
          </cell>
          <cell r="BP150">
            <v>50415</v>
          </cell>
          <cell r="BQ150">
            <v>50415</v>
          </cell>
          <cell r="BR150" t="str">
            <v>0.078007</v>
          </cell>
          <cell r="BS150" t="str">
            <v>夜</v>
          </cell>
          <cell r="BT150">
            <v>145</v>
          </cell>
          <cell r="BU150" t="str">
            <v>突出取付管除去工（機械）</v>
          </cell>
          <cell r="BY150" t="str">
            <v>ヵ所</v>
          </cell>
          <cell r="BZ150" t="str">
            <v>1</v>
          </cell>
          <cell r="CA150">
            <v>49097</v>
          </cell>
          <cell r="CB150">
            <v>49097</v>
          </cell>
          <cell r="CC150" t="str">
            <v>0.072977</v>
          </cell>
          <cell r="CD150" t="str">
            <v>夜</v>
          </cell>
          <cell r="CE150">
            <v>145</v>
          </cell>
          <cell r="CF150" t="str">
            <v>突出取付管除去工（機械）</v>
          </cell>
          <cell r="CJ150" t="str">
            <v>ヵ所</v>
          </cell>
          <cell r="CK150" t="str">
            <v>1</v>
          </cell>
          <cell r="CL150">
            <v>62474</v>
          </cell>
          <cell r="CM150">
            <v>62474</v>
          </cell>
          <cell r="CN150" t="str">
            <v>0.089072</v>
          </cell>
          <cell r="CO150" t="str">
            <v>夜</v>
          </cell>
          <cell r="CP150">
            <v>145</v>
          </cell>
          <cell r="CQ150" t="str">
            <v>突出取付管除去工（機械）</v>
          </cell>
          <cell r="CU150" t="str">
            <v>ヵ所</v>
          </cell>
          <cell r="CV150" t="str">
            <v>1</v>
          </cell>
          <cell r="CW150">
            <v>64822</v>
          </cell>
          <cell r="CX150">
            <v>64822</v>
          </cell>
          <cell r="CY150" t="str">
            <v>0.088798</v>
          </cell>
          <cell r="CZ150" t="str">
            <v>夜</v>
          </cell>
          <cell r="DA150">
            <v>145</v>
          </cell>
          <cell r="DB150" t="str">
            <v>突出取付管除去工（機械）</v>
          </cell>
          <cell r="DF150" t="str">
            <v>ヵ所</v>
          </cell>
          <cell r="DG150" t="str">
            <v>1</v>
          </cell>
          <cell r="DH150">
            <v>61831</v>
          </cell>
          <cell r="DI150">
            <v>61831</v>
          </cell>
          <cell r="DJ150" t="str">
            <v>0.082729</v>
          </cell>
        </row>
        <row r="151">
          <cell r="F151">
            <v>146</v>
          </cell>
          <cell r="G151" t="str">
            <v>モルタル除去工（機械）</v>
          </cell>
          <cell r="K151" t="str">
            <v>ヵ所</v>
          </cell>
          <cell r="L151" t="str">
            <v>1</v>
          </cell>
          <cell r="M151">
            <v>61499</v>
          </cell>
          <cell r="N151">
            <v>61499</v>
          </cell>
          <cell r="O151" t="str">
            <v>0.089246</v>
          </cell>
          <cell r="P151" t="str">
            <v>夜</v>
          </cell>
          <cell r="Q151">
            <v>146</v>
          </cell>
          <cell r="R151" t="str">
            <v>モルタル除去工（機械）</v>
          </cell>
          <cell r="V151" t="str">
            <v>ヵ所</v>
          </cell>
          <cell r="W151" t="str">
            <v>1</v>
          </cell>
          <cell r="X151">
            <v>55060</v>
          </cell>
          <cell r="Y151">
            <v>55060</v>
          </cell>
          <cell r="Z151" t="str">
            <v>0.085702</v>
          </cell>
          <cell r="AA151" t="str">
            <v>夜</v>
          </cell>
          <cell r="AB151">
            <v>146</v>
          </cell>
          <cell r="AC151" t="str">
            <v>モルタル除去工（機械）</v>
          </cell>
          <cell r="AG151" t="str">
            <v>ヵ所</v>
          </cell>
          <cell r="AH151" t="str">
            <v>1</v>
          </cell>
          <cell r="AI151">
            <v>60640</v>
          </cell>
          <cell r="AJ151">
            <v>60640</v>
          </cell>
          <cell r="AK151" t="str">
            <v>0.090588</v>
          </cell>
          <cell r="AL151" t="str">
            <v>夜</v>
          </cell>
          <cell r="AM151">
            <v>146</v>
          </cell>
          <cell r="AN151" t="str">
            <v>モルタル除去工（機械）</v>
          </cell>
          <cell r="AR151" t="str">
            <v>ヵ所</v>
          </cell>
          <cell r="AS151" t="str">
            <v>1</v>
          </cell>
          <cell r="AT151">
            <v>57446</v>
          </cell>
          <cell r="AU151">
            <v>57446</v>
          </cell>
          <cell r="AV151" t="str">
            <v>0.084356</v>
          </cell>
          <cell r="AW151" t="str">
            <v>夜</v>
          </cell>
          <cell r="AX151">
            <v>146</v>
          </cell>
          <cell r="AY151" t="str">
            <v>モルタル除去工（機械）</v>
          </cell>
          <cell r="BC151" t="str">
            <v>ヵ所</v>
          </cell>
          <cell r="BD151" t="str">
            <v>1</v>
          </cell>
          <cell r="BE151">
            <v>49341</v>
          </cell>
          <cell r="BF151">
            <v>49341</v>
          </cell>
          <cell r="BG151" t="str">
            <v>0.076860</v>
          </cell>
          <cell r="BH151" t="str">
            <v>夜</v>
          </cell>
          <cell r="BI151">
            <v>146</v>
          </cell>
          <cell r="BJ151" t="str">
            <v>モルタル除去工（機械）</v>
          </cell>
          <cell r="BN151" t="str">
            <v>ヵ所</v>
          </cell>
          <cell r="BO151" t="str">
            <v>1</v>
          </cell>
          <cell r="BP151">
            <v>53007</v>
          </cell>
          <cell r="BQ151">
            <v>53007</v>
          </cell>
          <cell r="BR151" t="str">
            <v>0.082018</v>
          </cell>
          <cell r="BS151" t="str">
            <v>夜</v>
          </cell>
          <cell r="BT151">
            <v>146</v>
          </cell>
          <cell r="BU151" t="str">
            <v>モルタル除去工（機械）</v>
          </cell>
          <cell r="BY151" t="str">
            <v>ヵ所</v>
          </cell>
          <cell r="BZ151" t="str">
            <v>1</v>
          </cell>
          <cell r="CA151">
            <v>51584</v>
          </cell>
          <cell r="CB151">
            <v>51584</v>
          </cell>
          <cell r="CC151" t="str">
            <v>0.076673</v>
          </cell>
          <cell r="CD151" t="str">
            <v>夜</v>
          </cell>
          <cell r="CE151">
            <v>146</v>
          </cell>
          <cell r="CF151" t="str">
            <v>モルタル除去工（機械）</v>
          </cell>
          <cell r="CJ151" t="str">
            <v>ヵ所</v>
          </cell>
          <cell r="CK151" t="str">
            <v>1</v>
          </cell>
          <cell r="CL151">
            <v>65623</v>
          </cell>
          <cell r="CM151">
            <v>65623</v>
          </cell>
          <cell r="CN151" t="str">
            <v>0.093562</v>
          </cell>
          <cell r="CO151" t="str">
            <v>夜</v>
          </cell>
          <cell r="CP151">
            <v>146</v>
          </cell>
          <cell r="CQ151" t="str">
            <v>モルタル除去工（機械）</v>
          </cell>
          <cell r="CU151" t="str">
            <v>ヵ所</v>
          </cell>
          <cell r="CV151" t="str">
            <v>1</v>
          </cell>
          <cell r="CW151">
            <v>68127</v>
          </cell>
          <cell r="CX151">
            <v>68127</v>
          </cell>
          <cell r="CY151" t="str">
            <v>0.093325</v>
          </cell>
          <cell r="CZ151" t="str">
            <v>夜</v>
          </cell>
          <cell r="DA151">
            <v>146</v>
          </cell>
          <cell r="DB151" t="str">
            <v>モルタル除去工（機械）</v>
          </cell>
          <cell r="DF151" t="str">
            <v>ヵ所</v>
          </cell>
          <cell r="DG151" t="str">
            <v>1</v>
          </cell>
          <cell r="DH151">
            <v>64989</v>
          </cell>
          <cell r="DI151">
            <v>64989</v>
          </cell>
          <cell r="DJ151" t="str">
            <v>0.086954</v>
          </cell>
        </row>
        <row r="152">
          <cell r="F152">
            <v>147</v>
          </cell>
          <cell r="G152" t="str">
            <v>木根・パッキン除去工（機械）</v>
          </cell>
          <cell r="K152" t="str">
            <v>ヵ所</v>
          </cell>
          <cell r="L152" t="str">
            <v>1</v>
          </cell>
          <cell r="M152">
            <v>40999</v>
          </cell>
          <cell r="N152">
            <v>40999</v>
          </cell>
          <cell r="O152" t="str">
            <v>0.059497</v>
          </cell>
          <cell r="P152" t="str">
            <v>夜</v>
          </cell>
          <cell r="Q152">
            <v>147</v>
          </cell>
          <cell r="R152" t="str">
            <v>木根・パッキン除去工（機械）</v>
          </cell>
          <cell r="V152" t="str">
            <v>ヵ所</v>
          </cell>
          <cell r="W152" t="str">
            <v>1</v>
          </cell>
          <cell r="X152">
            <v>36706</v>
          </cell>
          <cell r="Y152">
            <v>36706</v>
          </cell>
          <cell r="Z152" t="str">
            <v>0.057134</v>
          </cell>
          <cell r="AA152" t="str">
            <v>夜</v>
          </cell>
          <cell r="AB152">
            <v>147</v>
          </cell>
          <cell r="AC152" t="str">
            <v>木根・パッキン除去工（機械）</v>
          </cell>
          <cell r="AG152" t="str">
            <v>ヵ所</v>
          </cell>
          <cell r="AH152" t="str">
            <v>1</v>
          </cell>
          <cell r="AI152">
            <v>40427</v>
          </cell>
          <cell r="AJ152">
            <v>40427</v>
          </cell>
          <cell r="AK152" t="str">
            <v>0.060392</v>
          </cell>
          <cell r="AL152" t="str">
            <v>夜</v>
          </cell>
          <cell r="AM152">
            <v>147</v>
          </cell>
          <cell r="AN152" t="str">
            <v>木根・パッキン除去工（機械）</v>
          </cell>
          <cell r="AR152" t="str">
            <v>ヵ所</v>
          </cell>
          <cell r="AS152" t="str">
            <v>0</v>
          </cell>
          <cell r="AT152">
            <v>38297</v>
          </cell>
          <cell r="AU152">
            <v>0</v>
          </cell>
          <cell r="AV152" t="str">
            <v>0.056237</v>
          </cell>
          <cell r="AW152" t="str">
            <v>夜</v>
          </cell>
          <cell r="AX152">
            <v>147</v>
          </cell>
          <cell r="AY152" t="str">
            <v>木根・パッキン除去工（機械）</v>
          </cell>
          <cell r="BC152" t="str">
            <v>ヵ所</v>
          </cell>
          <cell r="BD152" t="str">
            <v>0</v>
          </cell>
          <cell r="BE152">
            <v>32919</v>
          </cell>
          <cell r="BF152">
            <v>0</v>
          </cell>
          <cell r="BG152" t="str">
            <v>0.051280</v>
          </cell>
          <cell r="BH152" t="str">
            <v>夜</v>
          </cell>
          <cell r="BI152">
            <v>147</v>
          </cell>
          <cell r="BJ152" t="str">
            <v>木根・パッキン除去工（機械）</v>
          </cell>
          <cell r="BN152" t="str">
            <v>ヵ所</v>
          </cell>
          <cell r="BO152" t="str">
            <v>1</v>
          </cell>
          <cell r="BP152">
            <v>35365</v>
          </cell>
          <cell r="BQ152">
            <v>35365</v>
          </cell>
          <cell r="BR152" t="str">
            <v>0.054721</v>
          </cell>
          <cell r="BS152" t="str">
            <v>夜</v>
          </cell>
          <cell r="BT152">
            <v>147</v>
          </cell>
          <cell r="BU152" t="str">
            <v>木根・パッキン除去工（機械）</v>
          </cell>
          <cell r="BY152" t="str">
            <v>ヵ所</v>
          </cell>
          <cell r="BZ152" t="str">
            <v>1</v>
          </cell>
          <cell r="CA152">
            <v>34416</v>
          </cell>
          <cell r="CB152">
            <v>34416</v>
          </cell>
          <cell r="CC152" t="str">
            <v>0.051155</v>
          </cell>
          <cell r="CD152" t="str">
            <v>夜</v>
          </cell>
          <cell r="CE152">
            <v>147</v>
          </cell>
          <cell r="CF152" t="str">
            <v>木根・パッキン除去工（機械）</v>
          </cell>
          <cell r="CJ152" t="str">
            <v>ヵ所</v>
          </cell>
          <cell r="CK152" t="str">
            <v>1</v>
          </cell>
          <cell r="CL152">
            <v>43782</v>
          </cell>
          <cell r="CM152">
            <v>43782</v>
          </cell>
          <cell r="CN152" t="str">
            <v>0.062423</v>
          </cell>
          <cell r="CO152" t="str">
            <v>夜</v>
          </cell>
          <cell r="CP152">
            <v>147</v>
          </cell>
          <cell r="CQ152" t="str">
            <v>木根・パッキン除去工（機械）</v>
          </cell>
          <cell r="CU152" t="str">
            <v>ヵ所</v>
          </cell>
          <cell r="CV152" t="str">
            <v>1</v>
          </cell>
          <cell r="CW152">
            <v>45418</v>
          </cell>
          <cell r="CX152">
            <v>45418</v>
          </cell>
          <cell r="CY152" t="str">
            <v>0.062217</v>
          </cell>
          <cell r="CZ152" t="str">
            <v>夜</v>
          </cell>
          <cell r="DA152">
            <v>147</v>
          </cell>
          <cell r="DB152" t="str">
            <v>木根・パッキン除去工（機械）</v>
          </cell>
          <cell r="DF152" t="str">
            <v>ヵ所</v>
          </cell>
          <cell r="DG152" t="str">
            <v>1</v>
          </cell>
          <cell r="DH152">
            <v>43292</v>
          </cell>
          <cell r="DI152">
            <v>43292</v>
          </cell>
          <cell r="DJ152" t="str">
            <v>0.057924</v>
          </cell>
        </row>
        <row r="153">
          <cell r="F153">
            <v>148</v>
          </cell>
          <cell r="G153" t="str">
            <v>モルタル等除去工（人力）</v>
          </cell>
          <cell r="K153" t="str">
            <v>ヵ所</v>
          </cell>
          <cell r="L153" t="str">
            <v>1</v>
          </cell>
          <cell r="M153">
            <v>28999</v>
          </cell>
          <cell r="N153">
            <v>28999</v>
          </cell>
          <cell r="O153" t="str">
            <v>0.042083</v>
          </cell>
          <cell r="P153" t="str">
            <v>夜</v>
          </cell>
          <cell r="Q153">
            <v>148</v>
          </cell>
          <cell r="R153" t="str">
            <v>モルタル等除去工（人力）</v>
          </cell>
          <cell r="V153" t="str">
            <v>ヵ所</v>
          </cell>
          <cell r="W153" t="str">
            <v>1</v>
          </cell>
          <cell r="X153">
            <v>25978</v>
          </cell>
          <cell r="Y153">
            <v>25978</v>
          </cell>
          <cell r="Z153" t="str">
            <v>0.040436</v>
          </cell>
          <cell r="AA153" t="str">
            <v>夜</v>
          </cell>
          <cell r="AB153">
            <v>148</v>
          </cell>
          <cell r="AC153" t="str">
            <v>モルタル等除去工（人力）</v>
          </cell>
          <cell r="AG153" t="str">
            <v>ヵ所</v>
          </cell>
          <cell r="AH153" t="str">
            <v>1</v>
          </cell>
          <cell r="AI153">
            <v>28668</v>
          </cell>
          <cell r="AJ153">
            <v>28668</v>
          </cell>
          <cell r="AK153" t="str">
            <v>0.042826</v>
          </cell>
          <cell r="AL153" t="str">
            <v>夜</v>
          </cell>
          <cell r="AM153">
            <v>148</v>
          </cell>
          <cell r="AN153" t="str">
            <v>モルタル等除去工（人力）</v>
          </cell>
          <cell r="AR153" t="str">
            <v>ヵ所</v>
          </cell>
          <cell r="AS153" t="str">
            <v>0</v>
          </cell>
          <cell r="AT153">
            <v>27149</v>
          </cell>
          <cell r="AU153">
            <v>0</v>
          </cell>
          <cell r="AV153" t="str">
            <v>0.039867</v>
          </cell>
          <cell r="AW153" t="str">
            <v>夜</v>
          </cell>
          <cell r="AX153">
            <v>148</v>
          </cell>
          <cell r="AY153" t="str">
            <v>モルタル等除去工（人力）</v>
          </cell>
          <cell r="BC153" t="str">
            <v>ヵ所</v>
          </cell>
          <cell r="BD153" t="str">
            <v>0</v>
          </cell>
          <cell r="BE153">
            <v>23327</v>
          </cell>
          <cell r="BF153">
            <v>0</v>
          </cell>
          <cell r="BG153" t="str">
            <v>0.036338</v>
          </cell>
          <cell r="BH153" t="str">
            <v>夜</v>
          </cell>
          <cell r="BI153">
            <v>148</v>
          </cell>
          <cell r="BJ153" t="str">
            <v>モルタル等除去工（人力）</v>
          </cell>
          <cell r="BN153" t="str">
            <v>ヵ所</v>
          </cell>
          <cell r="BO153" t="str">
            <v>1</v>
          </cell>
          <cell r="BP153">
            <v>25081</v>
          </cell>
          <cell r="BQ153">
            <v>25081</v>
          </cell>
          <cell r="BR153" t="str">
            <v>0.038809</v>
          </cell>
          <cell r="BS153" t="str">
            <v>夜</v>
          </cell>
          <cell r="BT153">
            <v>148</v>
          </cell>
          <cell r="BU153" t="str">
            <v>モルタル等除去工（人力）</v>
          </cell>
          <cell r="BY153" t="str">
            <v>ヵ所</v>
          </cell>
          <cell r="BZ153" t="str">
            <v>1</v>
          </cell>
          <cell r="CA153">
            <v>24388</v>
          </cell>
          <cell r="CB153">
            <v>24388</v>
          </cell>
          <cell r="CC153" t="str">
            <v>0.036250</v>
          </cell>
          <cell r="CD153" t="str">
            <v>夜</v>
          </cell>
          <cell r="CE153">
            <v>148</v>
          </cell>
          <cell r="CF153" t="str">
            <v>モルタル等除去工（人力）</v>
          </cell>
          <cell r="CJ153" t="str">
            <v>ヵ所</v>
          </cell>
          <cell r="CK153" t="str">
            <v>1</v>
          </cell>
          <cell r="CL153">
            <v>30983</v>
          </cell>
          <cell r="CM153">
            <v>30983</v>
          </cell>
          <cell r="CN153" t="str">
            <v>0.044174</v>
          </cell>
          <cell r="CO153" t="str">
            <v>夜</v>
          </cell>
          <cell r="CP153">
            <v>148</v>
          </cell>
          <cell r="CQ153" t="str">
            <v>モルタル等除去工（人力）</v>
          </cell>
          <cell r="CU153" t="str">
            <v>ヵ所</v>
          </cell>
          <cell r="CV153" t="str">
            <v>1</v>
          </cell>
          <cell r="CW153">
            <v>32197</v>
          </cell>
          <cell r="CX153">
            <v>32197</v>
          </cell>
          <cell r="CY153" t="str">
            <v>0.044106</v>
          </cell>
          <cell r="CZ153" t="str">
            <v>夜</v>
          </cell>
          <cell r="DA153">
            <v>148</v>
          </cell>
          <cell r="DB153" t="str">
            <v>モルタル等除去工（人力）</v>
          </cell>
          <cell r="DF153" t="str">
            <v>ヵ所</v>
          </cell>
          <cell r="DG153" t="str">
            <v>1</v>
          </cell>
          <cell r="DH153">
            <v>30762</v>
          </cell>
          <cell r="DI153">
            <v>30762</v>
          </cell>
          <cell r="DJ153" t="str">
            <v>0.041160</v>
          </cell>
        </row>
        <row r="154">
          <cell r="F154">
            <v>149</v>
          </cell>
          <cell r="G154" t="str">
            <v>取付管口仕上工（機械）</v>
          </cell>
          <cell r="K154" t="str">
            <v>ヵ所</v>
          </cell>
          <cell r="L154" t="str">
            <v>5</v>
          </cell>
          <cell r="M154">
            <v>68599</v>
          </cell>
          <cell r="N154">
            <v>342995</v>
          </cell>
          <cell r="O154" t="str">
            <v>0.099550</v>
          </cell>
          <cell r="P154" t="str">
            <v>夜</v>
          </cell>
          <cell r="Q154">
            <v>149</v>
          </cell>
          <cell r="R154" t="str">
            <v>取付管口仕上工（機械）</v>
          </cell>
          <cell r="V154" t="str">
            <v>ヵ所</v>
          </cell>
          <cell r="W154" t="str">
            <v>1</v>
          </cell>
          <cell r="X154">
            <v>61444</v>
          </cell>
          <cell r="Y154">
            <v>61444</v>
          </cell>
          <cell r="Z154" t="str">
            <v>0.095638</v>
          </cell>
          <cell r="AA154" t="str">
            <v>夜</v>
          </cell>
          <cell r="AB154">
            <v>149</v>
          </cell>
          <cell r="AC154" t="str">
            <v>取付管口仕上工（機械）</v>
          </cell>
          <cell r="AG154" t="str">
            <v>ヵ所</v>
          </cell>
          <cell r="AH154" t="str">
            <v>1</v>
          </cell>
          <cell r="AI154">
            <v>67637</v>
          </cell>
          <cell r="AJ154">
            <v>67637</v>
          </cell>
          <cell r="AK154" t="str">
            <v>0.101040</v>
          </cell>
          <cell r="AL154" t="str">
            <v>夜</v>
          </cell>
          <cell r="AM154">
            <v>149</v>
          </cell>
          <cell r="AN154" t="str">
            <v>取付管口仕上工（機械）</v>
          </cell>
          <cell r="AR154" t="str">
            <v>ヵ所</v>
          </cell>
          <cell r="AS154" t="str">
            <v>0</v>
          </cell>
          <cell r="AT154">
            <v>64009</v>
          </cell>
          <cell r="AU154">
            <v>0</v>
          </cell>
          <cell r="AV154" t="str">
            <v>0.093993</v>
          </cell>
          <cell r="AW154" t="str">
            <v>夜</v>
          </cell>
          <cell r="AX154">
            <v>149</v>
          </cell>
          <cell r="AY154" t="str">
            <v>取付管口仕上工（機械）</v>
          </cell>
          <cell r="BC154" t="str">
            <v>ヵ所</v>
          </cell>
          <cell r="BD154" t="str">
            <v>0</v>
          </cell>
          <cell r="BE154">
            <v>55096</v>
          </cell>
          <cell r="BF154">
            <v>0</v>
          </cell>
          <cell r="BG154" t="str">
            <v>0.085825</v>
          </cell>
          <cell r="BH154" t="str">
            <v>夜</v>
          </cell>
          <cell r="BI154">
            <v>149</v>
          </cell>
          <cell r="BJ154" t="str">
            <v>取付管口仕上工（機械）</v>
          </cell>
          <cell r="BN154" t="str">
            <v>ヵ所</v>
          </cell>
          <cell r="BO154" t="str">
            <v>1</v>
          </cell>
          <cell r="BP154">
            <v>59194</v>
          </cell>
          <cell r="BQ154">
            <v>59194</v>
          </cell>
          <cell r="BR154" t="str">
            <v>0.091591</v>
          </cell>
          <cell r="BS154" t="str">
            <v>夜</v>
          </cell>
          <cell r="BT154">
            <v>149</v>
          </cell>
          <cell r="BU154" t="str">
            <v>取付管口仕上工（機械）</v>
          </cell>
          <cell r="BY154" t="str">
            <v>ヵ所</v>
          </cell>
          <cell r="BZ154" t="str">
            <v>1</v>
          </cell>
          <cell r="CA154">
            <v>57600</v>
          </cell>
          <cell r="CB154">
            <v>57600</v>
          </cell>
          <cell r="CC154" t="str">
            <v>0.085616</v>
          </cell>
          <cell r="CD154" t="str">
            <v>夜</v>
          </cell>
          <cell r="CE154">
            <v>149</v>
          </cell>
          <cell r="CF154" t="str">
            <v>取付管口仕上工（機械）</v>
          </cell>
          <cell r="CJ154" t="str">
            <v>ヵ所</v>
          </cell>
          <cell r="CK154" t="str">
            <v>1</v>
          </cell>
          <cell r="CL154">
            <v>73241</v>
          </cell>
          <cell r="CM154">
            <v>73241</v>
          </cell>
          <cell r="CN154" t="str">
            <v>0.104424</v>
          </cell>
          <cell r="CO154" t="str">
            <v>夜</v>
          </cell>
          <cell r="CP154">
            <v>149</v>
          </cell>
          <cell r="CQ154" t="str">
            <v>取付管口仕上工（機械）</v>
          </cell>
          <cell r="CU154" t="str">
            <v>ヵ所</v>
          </cell>
          <cell r="CV154" t="str">
            <v>1</v>
          </cell>
          <cell r="CW154">
            <v>76017</v>
          </cell>
          <cell r="CX154">
            <v>76017</v>
          </cell>
          <cell r="CY154" t="str">
            <v>0.104133</v>
          </cell>
          <cell r="CZ154" t="str">
            <v>夜</v>
          </cell>
          <cell r="DA154">
            <v>149</v>
          </cell>
          <cell r="DB154" t="str">
            <v>取付管口仕上工（機械）</v>
          </cell>
          <cell r="DF154" t="str">
            <v>ヵ所</v>
          </cell>
          <cell r="DG154" t="str">
            <v>1</v>
          </cell>
          <cell r="DH154">
            <v>72526</v>
          </cell>
          <cell r="DI154">
            <v>72526</v>
          </cell>
          <cell r="DJ154" t="str">
            <v>0.097039</v>
          </cell>
        </row>
        <row r="155">
          <cell r="F155">
            <v>150</v>
          </cell>
          <cell r="G155" t="str">
            <v>インバート・躯体等補修工（5cm未満）</v>
          </cell>
          <cell r="K155" t="str">
            <v>m2</v>
          </cell>
          <cell r="L155" t="str">
            <v>0.0</v>
          </cell>
          <cell r="M155">
            <v>61199</v>
          </cell>
          <cell r="N155">
            <v>0</v>
          </cell>
          <cell r="O155" t="str">
            <v>0.088811</v>
          </cell>
          <cell r="P155" t="str">
            <v>夜</v>
          </cell>
          <cell r="Q155">
            <v>150</v>
          </cell>
          <cell r="R155" t="str">
            <v>インバート・躯体等補修工（5cm未満）</v>
          </cell>
          <cell r="V155" t="str">
            <v>m2</v>
          </cell>
          <cell r="W155" t="str">
            <v>0.0</v>
          </cell>
          <cell r="X155">
            <v>54883</v>
          </cell>
          <cell r="Y155">
            <v>0</v>
          </cell>
          <cell r="Z155" t="str">
            <v>0.085426</v>
          </cell>
          <cell r="AA155" t="str">
            <v>夜</v>
          </cell>
          <cell r="AB155">
            <v>150</v>
          </cell>
          <cell r="AC155" t="str">
            <v>インバート・躯体等補修工（5cm未満）</v>
          </cell>
          <cell r="AG155" t="str">
            <v>m2</v>
          </cell>
          <cell r="AH155" t="str">
            <v>0.0</v>
          </cell>
          <cell r="AI155">
            <v>60446</v>
          </cell>
          <cell r="AJ155">
            <v>0</v>
          </cell>
          <cell r="AK155" t="str">
            <v>0.090298</v>
          </cell>
          <cell r="AL155" t="str">
            <v>夜</v>
          </cell>
          <cell r="AM155">
            <v>150</v>
          </cell>
          <cell r="AN155" t="str">
            <v>インバート・躯体等補修工（5cm未満）</v>
          </cell>
          <cell r="AR155" t="str">
            <v>m2</v>
          </cell>
          <cell r="AS155" t="str">
            <v>0.0</v>
          </cell>
          <cell r="AT155">
            <v>57266</v>
          </cell>
          <cell r="AU155">
            <v>0</v>
          </cell>
          <cell r="AV155" t="str">
            <v>0.084092</v>
          </cell>
          <cell r="AW155" t="str">
            <v>夜</v>
          </cell>
          <cell r="AX155">
            <v>150</v>
          </cell>
          <cell r="AY155" t="str">
            <v>インバート・躯体等補修工（5cm未満）</v>
          </cell>
          <cell r="BC155" t="str">
            <v>m2</v>
          </cell>
          <cell r="BD155" t="str">
            <v>0.0</v>
          </cell>
          <cell r="BE155">
            <v>49187</v>
          </cell>
          <cell r="BF155">
            <v>0</v>
          </cell>
          <cell r="BG155" t="str">
            <v>0.076621</v>
          </cell>
          <cell r="BH155" t="str">
            <v>夜</v>
          </cell>
          <cell r="BI155">
            <v>150</v>
          </cell>
          <cell r="BJ155" t="str">
            <v>インバート・躯体等補修工（5cm未満）</v>
          </cell>
          <cell r="BN155" t="str">
            <v>m2</v>
          </cell>
          <cell r="BO155" t="str">
            <v>0.0</v>
          </cell>
          <cell r="BP155">
            <v>52840</v>
          </cell>
          <cell r="BQ155">
            <v>0</v>
          </cell>
          <cell r="BR155" t="str">
            <v>0.081759</v>
          </cell>
          <cell r="BS155" t="str">
            <v>夜</v>
          </cell>
          <cell r="BT155">
            <v>150</v>
          </cell>
          <cell r="BU155" t="str">
            <v>インバート・躯体等補修工（5cm未満）</v>
          </cell>
          <cell r="BY155" t="str">
            <v>m2</v>
          </cell>
          <cell r="BZ155" t="str">
            <v>0.0</v>
          </cell>
          <cell r="CA155">
            <v>51423</v>
          </cell>
          <cell r="CB155">
            <v>0</v>
          </cell>
          <cell r="CC155" t="str">
            <v>0.076435</v>
          </cell>
          <cell r="CD155" t="str">
            <v>夜</v>
          </cell>
          <cell r="CE155">
            <v>150</v>
          </cell>
          <cell r="CF155" t="str">
            <v>インバート・躯体等補修工（5cm未満）</v>
          </cell>
          <cell r="CJ155" t="str">
            <v>m2</v>
          </cell>
          <cell r="CK155" t="str">
            <v>0.0</v>
          </cell>
          <cell r="CL155">
            <v>65521</v>
          </cell>
          <cell r="CM155">
            <v>0</v>
          </cell>
          <cell r="CN155" t="str">
            <v>0.093417</v>
          </cell>
          <cell r="CO155" t="str">
            <v>夜</v>
          </cell>
          <cell r="CP155">
            <v>150</v>
          </cell>
          <cell r="CQ155" t="str">
            <v>インバート・躯体等補修工（5cm未満）</v>
          </cell>
          <cell r="CU155" t="str">
            <v>m2</v>
          </cell>
          <cell r="CV155" t="str">
            <v>0.0</v>
          </cell>
          <cell r="CW155">
            <v>67914</v>
          </cell>
          <cell r="CX155">
            <v>0</v>
          </cell>
          <cell r="CY155" t="str">
            <v>0.093033</v>
          </cell>
          <cell r="CZ155" t="str">
            <v>夜</v>
          </cell>
          <cell r="DA155">
            <v>150</v>
          </cell>
          <cell r="DB155" t="str">
            <v>インバート・躯体等補修工（5cm未満）</v>
          </cell>
          <cell r="DF155" t="str">
            <v>m2</v>
          </cell>
          <cell r="DG155" t="str">
            <v>0.0</v>
          </cell>
          <cell r="DH155">
            <v>64887</v>
          </cell>
          <cell r="DI155">
            <v>0</v>
          </cell>
          <cell r="DJ155" t="str">
            <v>0.086817</v>
          </cell>
        </row>
        <row r="156">
          <cell r="F156">
            <v>151</v>
          </cell>
          <cell r="G156" t="str">
            <v>インバート・躯体等補修工（5cm以上）</v>
          </cell>
          <cell r="K156" t="str">
            <v>m2</v>
          </cell>
          <cell r="L156" t="str">
            <v>0.0</v>
          </cell>
          <cell r="M156">
            <v>118999</v>
          </cell>
          <cell r="N156">
            <v>0</v>
          </cell>
          <cell r="O156" t="str">
            <v>0.172689</v>
          </cell>
          <cell r="P156" t="str">
            <v>夜</v>
          </cell>
          <cell r="Q156">
            <v>151</v>
          </cell>
          <cell r="R156" t="str">
            <v>インバート・躯体等補修工（5cm以上）</v>
          </cell>
          <cell r="V156" t="str">
            <v>m2</v>
          </cell>
          <cell r="W156" t="str">
            <v>0.0</v>
          </cell>
          <cell r="X156">
            <v>106664</v>
          </cell>
          <cell r="Y156">
            <v>0</v>
          </cell>
          <cell r="Z156" t="str">
            <v>0.166022</v>
          </cell>
          <cell r="AA156" t="str">
            <v>夜</v>
          </cell>
          <cell r="AB156">
            <v>151</v>
          </cell>
          <cell r="AC156" t="str">
            <v>インバート・躯体等補修工（5cm以上）</v>
          </cell>
          <cell r="AG156" t="str">
            <v>m2</v>
          </cell>
          <cell r="AH156" t="str">
            <v>0.0</v>
          </cell>
          <cell r="AI156">
            <v>117393</v>
          </cell>
          <cell r="AJ156">
            <v>0</v>
          </cell>
          <cell r="AK156" t="str">
            <v>0.175369</v>
          </cell>
          <cell r="AL156" t="str">
            <v>夜</v>
          </cell>
          <cell r="AM156">
            <v>151</v>
          </cell>
          <cell r="AN156" t="str">
            <v>インバート・躯体等補修工（5cm以上）</v>
          </cell>
          <cell r="AR156" t="str">
            <v>m2</v>
          </cell>
          <cell r="AS156" t="str">
            <v>0.0</v>
          </cell>
          <cell r="AT156">
            <v>111207</v>
          </cell>
          <cell r="AU156">
            <v>0</v>
          </cell>
          <cell r="AV156" t="str">
            <v>0.163300</v>
          </cell>
          <cell r="AW156" t="str">
            <v>夜</v>
          </cell>
          <cell r="AX156">
            <v>151</v>
          </cell>
          <cell r="AY156" t="str">
            <v>インバート・躯体等補修工（5cm以上）</v>
          </cell>
          <cell r="BC156" t="str">
            <v>m2</v>
          </cell>
          <cell r="BD156" t="str">
            <v>0.0</v>
          </cell>
          <cell r="BE156">
            <v>95612</v>
          </cell>
          <cell r="BF156">
            <v>0</v>
          </cell>
          <cell r="BG156" t="str">
            <v>0.148939</v>
          </cell>
          <cell r="BH156" t="str">
            <v>夜</v>
          </cell>
          <cell r="BI156">
            <v>151</v>
          </cell>
          <cell r="BJ156" t="str">
            <v>インバート・躯体等補修工（5cm以上）</v>
          </cell>
          <cell r="BN156" t="str">
            <v>m2</v>
          </cell>
          <cell r="BO156" t="str">
            <v>0.0</v>
          </cell>
          <cell r="BP156">
            <v>102753</v>
          </cell>
          <cell r="BQ156">
            <v>0</v>
          </cell>
          <cell r="BR156" t="str">
            <v>0.158990</v>
          </cell>
          <cell r="BS156" t="str">
            <v>夜</v>
          </cell>
          <cell r="BT156">
            <v>151</v>
          </cell>
          <cell r="BU156" t="str">
            <v>インバート・躯体等補修工（5cm以上）</v>
          </cell>
          <cell r="BY156" t="str">
            <v>m2</v>
          </cell>
          <cell r="BZ156" t="str">
            <v>0.0</v>
          </cell>
          <cell r="CA156">
            <v>99959</v>
          </cell>
          <cell r="CB156">
            <v>0</v>
          </cell>
          <cell r="CC156" t="str">
            <v>0.148577</v>
          </cell>
          <cell r="CD156" t="str">
            <v>夜</v>
          </cell>
          <cell r="CE156">
            <v>151</v>
          </cell>
          <cell r="CF156" t="str">
            <v>インバート・躯体等補修工（5cm以上）</v>
          </cell>
          <cell r="CJ156" t="str">
            <v>m2</v>
          </cell>
          <cell r="CK156" t="str">
            <v>0.0</v>
          </cell>
          <cell r="CL156">
            <v>127284</v>
          </cell>
          <cell r="CM156">
            <v>0</v>
          </cell>
          <cell r="CN156" t="str">
            <v>0.181475</v>
          </cell>
          <cell r="CO156" t="str">
            <v>夜</v>
          </cell>
          <cell r="CP156">
            <v>151</v>
          </cell>
          <cell r="CQ156" t="str">
            <v>インバート・躯体等補修工（5cm以上）</v>
          </cell>
          <cell r="CU156" t="str">
            <v>m2</v>
          </cell>
          <cell r="CV156" t="str">
            <v>0.0</v>
          </cell>
          <cell r="CW156">
            <v>131990</v>
          </cell>
          <cell r="CX156">
            <v>0</v>
          </cell>
          <cell r="CY156" t="str">
            <v>0.180809</v>
          </cell>
          <cell r="CZ156" t="str">
            <v>夜</v>
          </cell>
          <cell r="DA156">
            <v>151</v>
          </cell>
          <cell r="DB156" t="str">
            <v>インバート・躯体等補修工（5cm以上）</v>
          </cell>
          <cell r="DF156" t="str">
            <v>m2</v>
          </cell>
          <cell r="DG156" t="str">
            <v>0.0</v>
          </cell>
          <cell r="DH156">
            <v>126005</v>
          </cell>
          <cell r="DI156">
            <v>0</v>
          </cell>
          <cell r="DJ156" t="str">
            <v>0.168592</v>
          </cell>
        </row>
        <row r="157">
          <cell r="F157">
            <v>152</v>
          </cell>
          <cell r="G157" t="str">
            <v>目地補修工</v>
          </cell>
          <cell r="K157" t="str">
            <v>m</v>
          </cell>
          <cell r="L157" t="str">
            <v>10.0</v>
          </cell>
          <cell r="M157">
            <v>14999</v>
          </cell>
          <cell r="N157">
            <v>149990</v>
          </cell>
          <cell r="O157" t="str">
            <v>0.021767</v>
          </cell>
          <cell r="P157" t="str">
            <v>夜</v>
          </cell>
          <cell r="Q157">
            <v>152</v>
          </cell>
          <cell r="R157" t="str">
            <v>目地補修工</v>
          </cell>
          <cell r="V157" t="str">
            <v>m</v>
          </cell>
          <cell r="W157" t="str">
            <v>0.0</v>
          </cell>
          <cell r="X157">
            <v>13388</v>
          </cell>
          <cell r="Y157">
            <v>0</v>
          </cell>
          <cell r="Z157" t="str">
            <v>0.020839</v>
          </cell>
          <cell r="AA157" t="str">
            <v>夜</v>
          </cell>
          <cell r="AB157">
            <v>152</v>
          </cell>
          <cell r="AC157" t="str">
            <v>目地補修工</v>
          </cell>
          <cell r="AG157" t="str">
            <v>m</v>
          </cell>
          <cell r="AH157" t="str">
            <v>0.0</v>
          </cell>
          <cell r="AI157">
            <v>14771</v>
          </cell>
          <cell r="AJ157">
            <v>0</v>
          </cell>
          <cell r="AK157" t="str">
            <v>0.022066</v>
          </cell>
          <cell r="AL157" t="str">
            <v>夜</v>
          </cell>
          <cell r="AM157">
            <v>152</v>
          </cell>
          <cell r="AN157" t="str">
            <v>目地補修工</v>
          </cell>
          <cell r="AR157" t="str">
            <v>m</v>
          </cell>
          <cell r="AS157" t="str">
            <v>0.0</v>
          </cell>
          <cell r="AT157">
            <v>13934</v>
          </cell>
          <cell r="AU157">
            <v>0</v>
          </cell>
          <cell r="AV157" t="str">
            <v>0.020462</v>
          </cell>
          <cell r="AW157" t="str">
            <v>夜</v>
          </cell>
          <cell r="AX157">
            <v>152</v>
          </cell>
          <cell r="AY157" t="str">
            <v>目地補修工</v>
          </cell>
          <cell r="BC157" t="str">
            <v>m</v>
          </cell>
          <cell r="BD157" t="str">
            <v>0.0</v>
          </cell>
          <cell r="BE157">
            <v>12047</v>
          </cell>
          <cell r="BF157">
            <v>0</v>
          </cell>
          <cell r="BG157" t="str">
            <v>0.018766</v>
          </cell>
          <cell r="BH157" t="str">
            <v>夜</v>
          </cell>
          <cell r="BI157">
            <v>152</v>
          </cell>
          <cell r="BJ157" t="str">
            <v>目地補修工</v>
          </cell>
          <cell r="BN157" t="str">
            <v>m</v>
          </cell>
          <cell r="BO157" t="str">
            <v>0.0</v>
          </cell>
          <cell r="BP157">
            <v>12875</v>
          </cell>
          <cell r="BQ157">
            <v>0</v>
          </cell>
          <cell r="BR157" t="str">
            <v>0.019922</v>
          </cell>
          <cell r="BS157" t="str">
            <v>夜</v>
          </cell>
          <cell r="BT157">
            <v>152</v>
          </cell>
          <cell r="BU157" t="str">
            <v>目地補修工</v>
          </cell>
          <cell r="BY157" t="str">
            <v>m</v>
          </cell>
          <cell r="BZ157" t="str">
            <v>0.0</v>
          </cell>
          <cell r="CA157">
            <v>12514</v>
          </cell>
          <cell r="CB157">
            <v>0</v>
          </cell>
          <cell r="CC157" t="str">
            <v>0.018601</v>
          </cell>
          <cell r="CD157" t="str">
            <v>夜</v>
          </cell>
          <cell r="CE157">
            <v>152</v>
          </cell>
          <cell r="CF157" t="str">
            <v>目地補修工</v>
          </cell>
          <cell r="CJ157" t="str">
            <v>m</v>
          </cell>
          <cell r="CK157" t="str">
            <v>0.0</v>
          </cell>
          <cell r="CL157">
            <v>15948</v>
          </cell>
          <cell r="CM157">
            <v>0</v>
          </cell>
          <cell r="CN157" t="str">
            <v>0.022738</v>
          </cell>
          <cell r="CO157" t="str">
            <v>夜</v>
          </cell>
          <cell r="CP157">
            <v>152</v>
          </cell>
          <cell r="CQ157" t="str">
            <v>目地補修工</v>
          </cell>
          <cell r="CU157" t="str">
            <v>m</v>
          </cell>
          <cell r="CV157" t="str">
            <v>0.0</v>
          </cell>
          <cell r="CW157">
            <v>16525</v>
          </cell>
          <cell r="CX157">
            <v>0</v>
          </cell>
          <cell r="CY157" t="str">
            <v>0.022637</v>
          </cell>
          <cell r="CZ157" t="str">
            <v>夜</v>
          </cell>
          <cell r="DA157">
            <v>152</v>
          </cell>
          <cell r="DB157" t="str">
            <v>目地補修工</v>
          </cell>
          <cell r="DF157" t="str">
            <v>m</v>
          </cell>
          <cell r="DG157" t="str">
            <v>0.0</v>
          </cell>
          <cell r="DH157">
            <v>15788</v>
          </cell>
          <cell r="DI157">
            <v>0</v>
          </cell>
          <cell r="DJ157" t="str">
            <v>0.021125</v>
          </cell>
        </row>
        <row r="158">
          <cell r="F158">
            <v>153</v>
          </cell>
          <cell r="G158" t="str">
            <v>陥没仮復旧工</v>
          </cell>
          <cell r="K158" t="str">
            <v>m3</v>
          </cell>
          <cell r="L158" t="str">
            <v>1.0</v>
          </cell>
          <cell r="M158">
            <v>41299</v>
          </cell>
          <cell r="N158">
            <v>41299</v>
          </cell>
          <cell r="O158" t="str">
            <v>0.059933</v>
          </cell>
          <cell r="P158" t="str">
            <v>夜</v>
          </cell>
          <cell r="Q158">
            <v>153</v>
          </cell>
          <cell r="R158" t="str">
            <v>陥没仮復旧工</v>
          </cell>
          <cell r="V158" t="str">
            <v>m3</v>
          </cell>
          <cell r="W158" t="str">
            <v>3.0</v>
          </cell>
          <cell r="X158">
            <v>36972</v>
          </cell>
          <cell r="Y158">
            <v>110916</v>
          </cell>
          <cell r="Z158" t="str">
            <v>0.057548</v>
          </cell>
          <cell r="AA158" t="str">
            <v>夜</v>
          </cell>
          <cell r="AB158">
            <v>153</v>
          </cell>
          <cell r="AC158" t="str">
            <v>陥没仮復旧工</v>
          </cell>
          <cell r="AG158" t="str">
            <v>m3</v>
          </cell>
          <cell r="AH158" t="str">
            <v>5.0</v>
          </cell>
          <cell r="AI158">
            <v>40718</v>
          </cell>
          <cell r="AJ158">
            <v>203590</v>
          </cell>
          <cell r="AK158" t="str">
            <v>0.060827</v>
          </cell>
          <cell r="AL158" t="str">
            <v>夜</v>
          </cell>
          <cell r="AM158">
            <v>153</v>
          </cell>
          <cell r="AN158" t="str">
            <v>陥没仮復旧工</v>
          </cell>
          <cell r="AR158" t="str">
            <v>m3</v>
          </cell>
          <cell r="AS158" t="str">
            <v>2.0</v>
          </cell>
          <cell r="AT158">
            <v>38567</v>
          </cell>
          <cell r="AU158">
            <v>77134</v>
          </cell>
          <cell r="AV158" t="str">
            <v>0.056633</v>
          </cell>
          <cell r="AW158" t="str">
            <v>夜</v>
          </cell>
          <cell r="AX158">
            <v>153</v>
          </cell>
          <cell r="AY158" t="str">
            <v>陥没仮復旧工</v>
          </cell>
          <cell r="BC158" t="str">
            <v>m3</v>
          </cell>
          <cell r="BD158" t="str">
            <v>1.0</v>
          </cell>
          <cell r="BE158">
            <v>33149</v>
          </cell>
          <cell r="BF158">
            <v>33149</v>
          </cell>
          <cell r="BG158" t="str">
            <v>0.051638</v>
          </cell>
          <cell r="BH158" t="str">
            <v>夜</v>
          </cell>
          <cell r="BI158">
            <v>153</v>
          </cell>
          <cell r="BJ158" t="str">
            <v>陥没仮復旧工</v>
          </cell>
          <cell r="BN158" t="str">
            <v>m3</v>
          </cell>
          <cell r="BO158" t="str">
            <v>3.0</v>
          </cell>
          <cell r="BP158">
            <v>35616</v>
          </cell>
          <cell r="BQ158">
            <v>106848</v>
          </cell>
          <cell r="BR158" t="str">
            <v>0.055109</v>
          </cell>
          <cell r="BS158" t="str">
            <v>夜</v>
          </cell>
          <cell r="BT158">
            <v>153</v>
          </cell>
          <cell r="BU158" t="str">
            <v>陥没仮復旧工</v>
          </cell>
          <cell r="BY158" t="str">
            <v>m3</v>
          </cell>
          <cell r="BZ158" t="str">
            <v>2.0</v>
          </cell>
          <cell r="CA158">
            <v>34656</v>
          </cell>
          <cell r="CB158">
            <v>69312</v>
          </cell>
          <cell r="CC158" t="str">
            <v>0.051513</v>
          </cell>
          <cell r="CD158" t="str">
            <v>夜</v>
          </cell>
          <cell r="CE158">
            <v>153</v>
          </cell>
          <cell r="CF158" t="str">
            <v>陥没仮復旧工</v>
          </cell>
          <cell r="CJ158" t="str">
            <v>m3</v>
          </cell>
          <cell r="CK158" t="str">
            <v>1.0</v>
          </cell>
          <cell r="CL158">
            <v>44087</v>
          </cell>
          <cell r="CM158">
            <v>44087</v>
          </cell>
          <cell r="CN158" t="str">
            <v>0.062857</v>
          </cell>
          <cell r="CO158" t="str">
            <v>夜</v>
          </cell>
          <cell r="CP158">
            <v>153</v>
          </cell>
          <cell r="CQ158" t="str">
            <v>陥没仮復旧工</v>
          </cell>
          <cell r="CU158" t="str">
            <v>m3</v>
          </cell>
          <cell r="CV158" t="str">
            <v>2.0</v>
          </cell>
          <cell r="CW158">
            <v>45738</v>
          </cell>
          <cell r="CX158">
            <v>91476</v>
          </cell>
          <cell r="CY158" t="str">
            <v>0.062655</v>
          </cell>
          <cell r="CZ158" t="str">
            <v>夜</v>
          </cell>
          <cell r="DA158">
            <v>153</v>
          </cell>
          <cell r="DB158" t="str">
            <v>陥没仮復旧工</v>
          </cell>
          <cell r="DF158" t="str">
            <v>m3</v>
          </cell>
          <cell r="DG158" t="str">
            <v>3.0</v>
          </cell>
          <cell r="DH158">
            <v>43699</v>
          </cell>
          <cell r="DI158">
            <v>131097</v>
          </cell>
          <cell r="DJ158" t="str">
            <v>0.058469</v>
          </cell>
        </row>
        <row r="159">
          <cell r="F159">
            <v>154</v>
          </cell>
          <cell r="G159" t="str">
            <v>舗装復旧工</v>
          </cell>
          <cell r="K159" t="str">
            <v>m2</v>
          </cell>
          <cell r="L159" t="str">
            <v>10.0</v>
          </cell>
          <cell r="M159">
            <v>13099</v>
          </cell>
          <cell r="N159">
            <v>130990</v>
          </cell>
          <cell r="O159" t="str">
            <v>0.019010</v>
          </cell>
          <cell r="P159" t="str">
            <v>夜</v>
          </cell>
          <cell r="Q159">
            <v>154</v>
          </cell>
          <cell r="R159" t="str">
            <v>舗装復旧工</v>
          </cell>
          <cell r="V159" t="str">
            <v>m2</v>
          </cell>
          <cell r="W159" t="str">
            <v>7.0</v>
          </cell>
          <cell r="X159">
            <v>11703</v>
          </cell>
          <cell r="Y159">
            <v>81921</v>
          </cell>
          <cell r="Z159" t="str">
            <v>0.018216</v>
          </cell>
          <cell r="AA159" t="str">
            <v>夜</v>
          </cell>
          <cell r="AB159">
            <v>154</v>
          </cell>
          <cell r="AC159" t="str">
            <v>舗装復旧工</v>
          </cell>
          <cell r="AG159" t="str">
            <v>m2</v>
          </cell>
          <cell r="AH159" t="str">
            <v>10.0</v>
          </cell>
          <cell r="AI159">
            <v>12924</v>
          </cell>
          <cell r="AJ159">
            <v>129240</v>
          </cell>
          <cell r="AK159" t="str">
            <v>0.019308</v>
          </cell>
          <cell r="AL159" t="str">
            <v>夜</v>
          </cell>
          <cell r="AM159">
            <v>154</v>
          </cell>
          <cell r="AN159" t="str">
            <v>舗装復旧工</v>
          </cell>
          <cell r="AR159" t="str">
            <v>m2</v>
          </cell>
          <cell r="AS159" t="str">
            <v>3.0</v>
          </cell>
          <cell r="AT159">
            <v>12225</v>
          </cell>
          <cell r="AU159">
            <v>36675</v>
          </cell>
          <cell r="AV159" t="str">
            <v>0.017953</v>
          </cell>
          <cell r="AW159" t="str">
            <v>夜</v>
          </cell>
          <cell r="AX159">
            <v>154</v>
          </cell>
          <cell r="AY159" t="str">
            <v>舗装復旧工</v>
          </cell>
          <cell r="BC159" t="str">
            <v>m2</v>
          </cell>
          <cell r="BD159" t="str">
            <v>5.0</v>
          </cell>
          <cell r="BE159">
            <v>10512</v>
          </cell>
          <cell r="BF159">
            <v>52560</v>
          </cell>
          <cell r="BG159" t="str">
            <v>0.016376</v>
          </cell>
          <cell r="BH159" t="str">
            <v>夜</v>
          </cell>
          <cell r="BI159">
            <v>154</v>
          </cell>
          <cell r="BJ159" t="str">
            <v>舗装復旧工</v>
          </cell>
          <cell r="BN159" t="str">
            <v>m2</v>
          </cell>
          <cell r="BO159" t="str">
            <v>7.0</v>
          </cell>
          <cell r="BP159">
            <v>11286</v>
          </cell>
          <cell r="BQ159">
            <v>79002</v>
          </cell>
          <cell r="BR159" t="str">
            <v>0.017464</v>
          </cell>
          <cell r="BS159" t="str">
            <v>夜</v>
          </cell>
          <cell r="BT159">
            <v>154</v>
          </cell>
          <cell r="BU159" t="str">
            <v>舗装復旧工</v>
          </cell>
          <cell r="BY159" t="str">
            <v>m2</v>
          </cell>
          <cell r="BZ159" t="str">
            <v>3.0</v>
          </cell>
          <cell r="CA159">
            <v>10990</v>
          </cell>
          <cell r="CB159">
            <v>32970</v>
          </cell>
          <cell r="CC159" t="str">
            <v>0.016336</v>
          </cell>
          <cell r="CD159" t="str">
            <v>夜</v>
          </cell>
          <cell r="CE159">
            <v>154</v>
          </cell>
          <cell r="CF159" t="str">
            <v>舗装復旧工</v>
          </cell>
          <cell r="CJ159" t="str">
            <v>m2</v>
          </cell>
          <cell r="CK159" t="str">
            <v>2.0</v>
          </cell>
          <cell r="CL159">
            <v>14017</v>
          </cell>
          <cell r="CM159">
            <v>28034</v>
          </cell>
          <cell r="CN159" t="str">
            <v>0.019986</v>
          </cell>
          <cell r="CO159" t="str">
            <v>夜</v>
          </cell>
          <cell r="CP159">
            <v>154</v>
          </cell>
          <cell r="CQ159" t="str">
            <v>舗装復旧工</v>
          </cell>
          <cell r="CU159" t="str">
            <v>m2</v>
          </cell>
          <cell r="CV159" t="str">
            <v>4.0</v>
          </cell>
          <cell r="CW159">
            <v>14499</v>
          </cell>
          <cell r="CX159">
            <v>57996</v>
          </cell>
          <cell r="CY159" t="str">
            <v>0.019862</v>
          </cell>
          <cell r="CZ159" t="str">
            <v>夜</v>
          </cell>
          <cell r="DA159">
            <v>154</v>
          </cell>
          <cell r="DB159" t="str">
            <v>舗装復旧工</v>
          </cell>
          <cell r="DF159" t="str">
            <v>m2</v>
          </cell>
          <cell r="DG159" t="str">
            <v>2.0</v>
          </cell>
          <cell r="DH159">
            <v>13853</v>
          </cell>
          <cell r="DI159">
            <v>27706</v>
          </cell>
          <cell r="DJ159" t="str">
            <v>0.018535</v>
          </cell>
        </row>
        <row r="160">
          <cell r="F160">
            <v>155</v>
          </cell>
          <cell r="G160" t="str">
            <v>舗装仮復旧工</v>
          </cell>
          <cell r="K160" t="str">
            <v>m2</v>
          </cell>
          <cell r="L160" t="str">
            <v>10.0</v>
          </cell>
          <cell r="M160">
            <v>14099</v>
          </cell>
          <cell r="N160">
            <v>140990</v>
          </cell>
          <cell r="O160" t="str">
            <v>0.020461</v>
          </cell>
          <cell r="P160" t="str">
            <v>夜</v>
          </cell>
          <cell r="Q160">
            <v>155</v>
          </cell>
          <cell r="R160" t="str">
            <v>舗装仮復旧工</v>
          </cell>
          <cell r="V160" t="str">
            <v>m2</v>
          </cell>
          <cell r="W160" t="str">
            <v>7.0</v>
          </cell>
          <cell r="X160">
            <v>12679</v>
          </cell>
          <cell r="Y160">
            <v>88753</v>
          </cell>
          <cell r="Z160" t="str">
            <v>0.019735</v>
          </cell>
          <cell r="AA160" t="str">
            <v>夜</v>
          </cell>
          <cell r="AB160">
            <v>155</v>
          </cell>
          <cell r="AC160" t="str">
            <v>舗装仮復旧工</v>
          </cell>
          <cell r="AG160" t="str">
            <v>m2</v>
          </cell>
          <cell r="AH160" t="str">
            <v>10.0</v>
          </cell>
          <cell r="AI160">
            <v>13994</v>
          </cell>
          <cell r="AJ160">
            <v>139940</v>
          </cell>
          <cell r="AK160" t="str">
            <v>0.020905</v>
          </cell>
          <cell r="AL160" t="str">
            <v>夜</v>
          </cell>
          <cell r="AM160">
            <v>155</v>
          </cell>
          <cell r="AN160" t="str">
            <v>舗装仮復旧工</v>
          </cell>
          <cell r="AR160" t="str">
            <v>m2</v>
          </cell>
          <cell r="AS160" t="str">
            <v>3.0</v>
          </cell>
          <cell r="AT160">
            <v>13214</v>
          </cell>
          <cell r="AU160">
            <v>39642</v>
          </cell>
          <cell r="AV160" t="str">
            <v>0.019405</v>
          </cell>
          <cell r="AW160" t="str">
            <v>夜</v>
          </cell>
          <cell r="AX160">
            <v>155</v>
          </cell>
          <cell r="AY160" t="str">
            <v>舗装仮復旧工</v>
          </cell>
          <cell r="BC160" t="str">
            <v>m2</v>
          </cell>
          <cell r="BD160" t="str">
            <v>5.0</v>
          </cell>
          <cell r="BE160">
            <v>11356</v>
          </cell>
          <cell r="BF160">
            <v>56780</v>
          </cell>
          <cell r="BG160" t="str">
            <v>0.017691</v>
          </cell>
          <cell r="BH160" t="str">
            <v>夜</v>
          </cell>
          <cell r="BI160">
            <v>155</v>
          </cell>
          <cell r="BJ160" t="str">
            <v>舗装仮復旧工</v>
          </cell>
          <cell r="BN160" t="str">
            <v>m2</v>
          </cell>
          <cell r="BO160" t="str">
            <v>7.0</v>
          </cell>
          <cell r="BP160">
            <v>12206</v>
          </cell>
          <cell r="BQ160">
            <v>85442</v>
          </cell>
          <cell r="BR160" t="str">
            <v>0.018887</v>
          </cell>
          <cell r="BS160" t="str">
            <v>夜</v>
          </cell>
          <cell r="BT160">
            <v>155</v>
          </cell>
          <cell r="BU160" t="str">
            <v>舗装仮復旧工</v>
          </cell>
          <cell r="BY160" t="str">
            <v>m2</v>
          </cell>
          <cell r="BZ160" t="str">
            <v>3.0</v>
          </cell>
          <cell r="CA160">
            <v>11873</v>
          </cell>
          <cell r="CB160">
            <v>35619</v>
          </cell>
          <cell r="CC160" t="str">
            <v>0.017648</v>
          </cell>
          <cell r="CD160" t="str">
            <v>夜</v>
          </cell>
          <cell r="CE160">
            <v>155</v>
          </cell>
          <cell r="CF160" t="str">
            <v>舗装仮復旧工</v>
          </cell>
          <cell r="CJ160" t="str">
            <v>m2</v>
          </cell>
          <cell r="CK160" t="str">
            <v>2.0</v>
          </cell>
          <cell r="CL160">
            <v>15135</v>
          </cell>
          <cell r="CM160">
            <v>30270</v>
          </cell>
          <cell r="CN160" t="str">
            <v>0.021580</v>
          </cell>
          <cell r="CO160" t="str">
            <v>夜</v>
          </cell>
          <cell r="CP160">
            <v>155</v>
          </cell>
          <cell r="CQ160" t="str">
            <v>舗装仮復旧工</v>
          </cell>
          <cell r="CU160" t="str">
            <v>m2</v>
          </cell>
          <cell r="CV160" t="str">
            <v>4.0</v>
          </cell>
          <cell r="CW160">
            <v>15672</v>
          </cell>
          <cell r="CX160">
            <v>62688</v>
          </cell>
          <cell r="CY160" t="str">
            <v>0.021469</v>
          </cell>
          <cell r="CZ160" t="str">
            <v>夜</v>
          </cell>
          <cell r="DA160">
            <v>155</v>
          </cell>
          <cell r="DB160" t="str">
            <v>舗装仮復旧工</v>
          </cell>
          <cell r="DF160" t="str">
            <v>m2</v>
          </cell>
          <cell r="DG160" t="str">
            <v>3.0</v>
          </cell>
          <cell r="DH160">
            <v>14973</v>
          </cell>
          <cell r="DI160">
            <v>44919</v>
          </cell>
          <cell r="DJ160" t="str">
            <v>0.020034</v>
          </cell>
        </row>
        <row r="161">
          <cell r="F161">
            <v>156</v>
          </cell>
          <cell r="G161" t="str">
            <v>インターロッキング復旧工</v>
          </cell>
          <cell r="K161" t="str">
            <v>m2</v>
          </cell>
          <cell r="L161" t="str">
            <v>0.0</v>
          </cell>
          <cell r="M161">
            <v>6829</v>
          </cell>
          <cell r="N161">
            <v>0</v>
          </cell>
          <cell r="O161" t="str">
            <v>0.009911</v>
          </cell>
          <cell r="P161" t="str">
            <v>夜</v>
          </cell>
          <cell r="Q161">
            <v>156</v>
          </cell>
          <cell r="R161" t="str">
            <v>インターロッキング復旧工</v>
          </cell>
          <cell r="V161" t="str">
            <v>m2</v>
          </cell>
          <cell r="W161" t="str">
            <v>0.0</v>
          </cell>
          <cell r="X161">
            <v>6117</v>
          </cell>
          <cell r="Y161">
            <v>0</v>
          </cell>
          <cell r="Z161" t="str">
            <v>0.009522</v>
          </cell>
          <cell r="AA161" t="str">
            <v>夜</v>
          </cell>
          <cell r="AB161">
            <v>156</v>
          </cell>
          <cell r="AC161" t="str">
            <v>インターロッキング復旧工</v>
          </cell>
          <cell r="AG161" t="str">
            <v>m2</v>
          </cell>
          <cell r="AH161" t="str">
            <v>0.0</v>
          </cell>
          <cell r="AI161">
            <v>6734</v>
          </cell>
          <cell r="AJ161">
            <v>0</v>
          </cell>
          <cell r="AK161" t="str">
            <v>0.010060</v>
          </cell>
          <cell r="AL161" t="str">
            <v>夜</v>
          </cell>
          <cell r="AM161">
            <v>156</v>
          </cell>
          <cell r="AN161" t="str">
            <v>インターロッキング復旧工</v>
          </cell>
          <cell r="AR161" t="str">
            <v>m2</v>
          </cell>
          <cell r="AS161" t="str">
            <v>0.0</v>
          </cell>
          <cell r="AT161">
            <v>6382</v>
          </cell>
          <cell r="AU161">
            <v>0</v>
          </cell>
          <cell r="AV161" t="str">
            <v>0.009372</v>
          </cell>
          <cell r="AW161" t="str">
            <v>夜</v>
          </cell>
          <cell r="AX161">
            <v>156</v>
          </cell>
          <cell r="AY161" t="str">
            <v>インターロッキング復旧工</v>
          </cell>
          <cell r="BC161" t="str">
            <v>m2</v>
          </cell>
          <cell r="BD161" t="str">
            <v>0.0</v>
          </cell>
          <cell r="BE161">
            <v>5486</v>
          </cell>
          <cell r="BF161">
            <v>0</v>
          </cell>
          <cell r="BG161" t="str">
            <v>0.008546</v>
          </cell>
          <cell r="BH161" t="str">
            <v>夜</v>
          </cell>
          <cell r="BI161">
            <v>156</v>
          </cell>
          <cell r="BJ161" t="str">
            <v>インターロッキング復旧工</v>
          </cell>
          <cell r="BN161" t="str">
            <v>m2</v>
          </cell>
          <cell r="BO161" t="str">
            <v>0.0</v>
          </cell>
          <cell r="BP161">
            <v>5894</v>
          </cell>
          <cell r="BQ161">
            <v>0</v>
          </cell>
          <cell r="BR161" t="str">
            <v>0.009120</v>
          </cell>
          <cell r="BS161" t="str">
            <v>夜</v>
          </cell>
          <cell r="BT161">
            <v>156</v>
          </cell>
          <cell r="BU161" t="str">
            <v>インターロッキング復旧工</v>
          </cell>
          <cell r="BY161" t="str">
            <v>m2</v>
          </cell>
          <cell r="BZ161" t="str">
            <v>0.0</v>
          </cell>
          <cell r="CA161">
            <v>5735</v>
          </cell>
          <cell r="CB161">
            <v>0</v>
          </cell>
          <cell r="CC161" t="str">
            <v>0.008525</v>
          </cell>
          <cell r="CD161" t="str">
            <v>夜</v>
          </cell>
          <cell r="CE161">
            <v>156</v>
          </cell>
          <cell r="CF161" t="str">
            <v>インターロッキング復旧工</v>
          </cell>
          <cell r="CJ161" t="str">
            <v>m2</v>
          </cell>
          <cell r="CK161" t="str">
            <v>0.0</v>
          </cell>
          <cell r="CL161">
            <v>7293</v>
          </cell>
          <cell r="CM161">
            <v>0</v>
          </cell>
          <cell r="CN161" t="str">
            <v>0.010399</v>
          </cell>
          <cell r="CO161" t="str">
            <v>夜</v>
          </cell>
          <cell r="CP161">
            <v>156</v>
          </cell>
          <cell r="CQ161" t="str">
            <v>インターロッキング復旧工</v>
          </cell>
          <cell r="CU161" t="str">
            <v>m2</v>
          </cell>
          <cell r="CV161" t="str">
            <v>0.0</v>
          </cell>
          <cell r="CW161">
            <v>7569</v>
          </cell>
          <cell r="CX161">
            <v>0</v>
          </cell>
          <cell r="CY161" t="str">
            <v>0.010369</v>
          </cell>
          <cell r="CZ161" t="str">
            <v>夜</v>
          </cell>
          <cell r="DA161">
            <v>156</v>
          </cell>
          <cell r="DB161" t="str">
            <v>インターロッキング復旧工</v>
          </cell>
          <cell r="DF161" t="str">
            <v>m2</v>
          </cell>
          <cell r="DG161" t="str">
            <v>0.0</v>
          </cell>
          <cell r="DH161">
            <v>7222</v>
          </cell>
          <cell r="DI161">
            <v>0</v>
          </cell>
          <cell r="DJ161" t="str">
            <v>0.009663</v>
          </cell>
        </row>
        <row r="162">
          <cell r="F162">
            <v>157</v>
          </cell>
          <cell r="G162" t="str">
            <v>掘削工</v>
          </cell>
          <cell r="K162" t="str">
            <v>m3</v>
          </cell>
          <cell r="L162" t="str">
            <v>0.0</v>
          </cell>
          <cell r="M162">
            <v>27999</v>
          </cell>
          <cell r="N162">
            <v>0</v>
          </cell>
          <cell r="O162" t="str">
            <v>0.040632</v>
          </cell>
          <cell r="P162" t="str">
            <v>夜</v>
          </cell>
          <cell r="Q162">
            <v>157</v>
          </cell>
          <cell r="R162" t="str">
            <v>掘削工</v>
          </cell>
          <cell r="V162" t="str">
            <v>m3</v>
          </cell>
          <cell r="W162" t="str">
            <v>0.0</v>
          </cell>
          <cell r="X162">
            <v>25092</v>
          </cell>
          <cell r="Y162">
            <v>0</v>
          </cell>
          <cell r="Z162" t="str">
            <v>0.039056</v>
          </cell>
          <cell r="AA162" t="str">
            <v>夜</v>
          </cell>
          <cell r="AB162">
            <v>157</v>
          </cell>
          <cell r="AC162" t="str">
            <v>掘削工</v>
          </cell>
          <cell r="AG162" t="str">
            <v>m3</v>
          </cell>
          <cell r="AH162" t="str">
            <v>0.0</v>
          </cell>
          <cell r="AI162">
            <v>27599</v>
          </cell>
          <cell r="AJ162">
            <v>0</v>
          </cell>
          <cell r="AK162" t="str">
            <v>0.041229</v>
          </cell>
          <cell r="AL162" t="str">
            <v>夜</v>
          </cell>
          <cell r="AM162">
            <v>157</v>
          </cell>
          <cell r="AN162" t="str">
            <v>掘削工</v>
          </cell>
          <cell r="AR162" t="str">
            <v>m3</v>
          </cell>
          <cell r="AS162" t="str">
            <v>0.0</v>
          </cell>
          <cell r="AT162">
            <v>26160</v>
          </cell>
          <cell r="AU162">
            <v>0</v>
          </cell>
          <cell r="AV162" t="str">
            <v>0.038415</v>
          </cell>
          <cell r="AW162" t="str">
            <v>夜</v>
          </cell>
          <cell r="AX162">
            <v>157</v>
          </cell>
          <cell r="AY162" t="str">
            <v>掘削工</v>
          </cell>
          <cell r="BC162" t="str">
            <v>m3</v>
          </cell>
          <cell r="BD162" t="str">
            <v>0.0</v>
          </cell>
          <cell r="BE162">
            <v>22483</v>
          </cell>
          <cell r="BF162">
            <v>0</v>
          </cell>
          <cell r="BG162" t="str">
            <v>0.035023</v>
          </cell>
          <cell r="BH162" t="str">
            <v>夜</v>
          </cell>
          <cell r="BI162">
            <v>157</v>
          </cell>
          <cell r="BJ162" t="str">
            <v>掘削工</v>
          </cell>
          <cell r="BN162" t="str">
            <v>m3</v>
          </cell>
          <cell r="BO162" t="str">
            <v>0.0</v>
          </cell>
          <cell r="BP162">
            <v>24162</v>
          </cell>
          <cell r="BQ162">
            <v>0</v>
          </cell>
          <cell r="BR162" t="str">
            <v>0.037386</v>
          </cell>
          <cell r="BS162" t="str">
            <v>夜</v>
          </cell>
          <cell r="BT162">
            <v>157</v>
          </cell>
          <cell r="BU162" t="str">
            <v>掘削工</v>
          </cell>
          <cell r="BY162" t="str">
            <v>m3</v>
          </cell>
          <cell r="BZ162" t="str">
            <v>0.0</v>
          </cell>
          <cell r="CA162">
            <v>23505</v>
          </cell>
          <cell r="CB162">
            <v>0</v>
          </cell>
          <cell r="CC162" t="str">
            <v>0.034938</v>
          </cell>
          <cell r="CD162" t="str">
            <v>夜</v>
          </cell>
          <cell r="CE162">
            <v>157</v>
          </cell>
          <cell r="CF162" t="str">
            <v>掘削工</v>
          </cell>
          <cell r="CJ162" t="str">
            <v>m3</v>
          </cell>
          <cell r="CK162" t="str">
            <v>0.0</v>
          </cell>
          <cell r="CL162">
            <v>29865</v>
          </cell>
          <cell r="CM162">
            <v>0</v>
          </cell>
          <cell r="CN162" t="str">
            <v>0.042580</v>
          </cell>
          <cell r="CO162" t="str">
            <v>夜</v>
          </cell>
          <cell r="CP162">
            <v>157</v>
          </cell>
          <cell r="CQ162" t="str">
            <v>掘削工</v>
          </cell>
          <cell r="CU162" t="str">
            <v>m3</v>
          </cell>
          <cell r="CV162" t="str">
            <v>0.0</v>
          </cell>
          <cell r="CW162">
            <v>31025</v>
          </cell>
          <cell r="CX162">
            <v>0</v>
          </cell>
          <cell r="CY162" t="str">
            <v>0.042500</v>
          </cell>
          <cell r="CZ162" t="str">
            <v>夜</v>
          </cell>
          <cell r="DA162">
            <v>157</v>
          </cell>
          <cell r="DB162" t="str">
            <v>掘削工</v>
          </cell>
          <cell r="DF162" t="str">
            <v>m3</v>
          </cell>
          <cell r="DG162" t="str">
            <v>0.0</v>
          </cell>
          <cell r="DH162">
            <v>29641</v>
          </cell>
          <cell r="DI162">
            <v>0</v>
          </cell>
          <cell r="DJ162" t="str">
            <v>0.039660</v>
          </cell>
        </row>
        <row r="163">
          <cell r="F163">
            <v>158</v>
          </cell>
          <cell r="G163" t="str">
            <v>除雪工</v>
          </cell>
          <cell r="K163" t="str">
            <v>ヵ所</v>
          </cell>
          <cell r="L163" t="str">
            <v>5</v>
          </cell>
          <cell r="M163">
            <v>4409</v>
          </cell>
          <cell r="N163">
            <v>22045</v>
          </cell>
          <cell r="O163" t="str">
            <v>0.006399</v>
          </cell>
          <cell r="P163" t="str">
            <v>夜</v>
          </cell>
          <cell r="Q163">
            <v>158</v>
          </cell>
          <cell r="R163" t="str">
            <v>除雪工</v>
          </cell>
          <cell r="V163" t="str">
            <v>ヵ所</v>
          </cell>
          <cell r="W163" t="str">
            <v>7</v>
          </cell>
          <cell r="X163">
            <v>3945</v>
          </cell>
          <cell r="Y163">
            <v>27615</v>
          </cell>
          <cell r="Z163" t="str">
            <v>0.006141</v>
          </cell>
          <cell r="AA163" t="str">
            <v>夜</v>
          </cell>
          <cell r="AB163">
            <v>158</v>
          </cell>
          <cell r="AC163" t="str">
            <v>除雪工</v>
          </cell>
          <cell r="AG163" t="str">
            <v>ヵ所</v>
          </cell>
          <cell r="AH163" t="str">
            <v>5</v>
          </cell>
          <cell r="AI163">
            <v>4343</v>
          </cell>
          <cell r="AJ163">
            <v>21715</v>
          </cell>
          <cell r="AK163" t="str">
            <v>0.006489</v>
          </cell>
          <cell r="AL163" t="str">
            <v>夜</v>
          </cell>
          <cell r="AM163">
            <v>158</v>
          </cell>
          <cell r="AN163" t="str">
            <v>除雪工</v>
          </cell>
          <cell r="AR163" t="str">
            <v>ヵ所</v>
          </cell>
          <cell r="AS163" t="str">
            <v>5</v>
          </cell>
          <cell r="AT163">
            <v>4108</v>
          </cell>
          <cell r="AU163">
            <v>20540</v>
          </cell>
          <cell r="AV163" t="str">
            <v>0.006033</v>
          </cell>
          <cell r="AW163" t="str">
            <v>夜</v>
          </cell>
          <cell r="AX163">
            <v>158</v>
          </cell>
          <cell r="AY163" t="str">
            <v>除雪工</v>
          </cell>
          <cell r="BC163" t="str">
            <v>ヵ所</v>
          </cell>
          <cell r="BD163" t="str">
            <v>5</v>
          </cell>
          <cell r="BE163">
            <v>3529</v>
          </cell>
          <cell r="BF163">
            <v>17645</v>
          </cell>
          <cell r="BG163" t="str">
            <v>0.005498</v>
          </cell>
          <cell r="BH163" t="str">
            <v>夜</v>
          </cell>
          <cell r="BI163">
            <v>158</v>
          </cell>
          <cell r="BJ163" t="str">
            <v>除雪工</v>
          </cell>
          <cell r="BN163" t="str">
            <v>ヵ所</v>
          </cell>
          <cell r="BO163" t="str">
            <v>7</v>
          </cell>
          <cell r="BP163">
            <v>3795</v>
          </cell>
          <cell r="BQ163">
            <v>26565</v>
          </cell>
          <cell r="BR163" t="str">
            <v>0.005873</v>
          </cell>
          <cell r="BS163" t="str">
            <v>夜</v>
          </cell>
          <cell r="BT163">
            <v>158</v>
          </cell>
          <cell r="BU163" t="str">
            <v>除雪工</v>
          </cell>
          <cell r="BY163" t="str">
            <v>ヵ所</v>
          </cell>
          <cell r="BZ163" t="str">
            <v>3</v>
          </cell>
          <cell r="CA163">
            <v>3690</v>
          </cell>
          <cell r="CB163">
            <v>11070</v>
          </cell>
          <cell r="CC163" t="str">
            <v>0.005485</v>
          </cell>
          <cell r="CD163" t="str">
            <v>夜</v>
          </cell>
          <cell r="CE163">
            <v>158</v>
          </cell>
          <cell r="CF163" t="str">
            <v>除雪工</v>
          </cell>
          <cell r="CJ163" t="str">
            <v>ヵ所</v>
          </cell>
          <cell r="CK163" t="str">
            <v>2</v>
          </cell>
          <cell r="CL163">
            <v>4693</v>
          </cell>
          <cell r="CM163">
            <v>9386</v>
          </cell>
          <cell r="CN163" t="str">
            <v>0.006691</v>
          </cell>
          <cell r="CO163" t="str">
            <v>夜</v>
          </cell>
          <cell r="CP163">
            <v>158</v>
          </cell>
          <cell r="CQ163" t="str">
            <v>除雪工</v>
          </cell>
          <cell r="CU163" t="str">
            <v>ヵ所</v>
          </cell>
          <cell r="CV163" t="str">
            <v>4</v>
          </cell>
          <cell r="CW163">
            <v>4872</v>
          </cell>
          <cell r="CX163">
            <v>19488</v>
          </cell>
          <cell r="CY163" t="str">
            <v>0.006674</v>
          </cell>
          <cell r="CZ163" t="str">
            <v>夜</v>
          </cell>
          <cell r="DA163">
            <v>158</v>
          </cell>
          <cell r="DB163" t="str">
            <v>除雪工</v>
          </cell>
          <cell r="DF163" t="str">
            <v>ヵ所</v>
          </cell>
          <cell r="DG163" t="str">
            <v>3</v>
          </cell>
          <cell r="DH163">
            <v>4654</v>
          </cell>
          <cell r="DI163">
            <v>13962</v>
          </cell>
          <cell r="DJ163" t="str">
            <v>0.006228</v>
          </cell>
        </row>
        <row r="164">
          <cell r="F164">
            <v>159</v>
          </cell>
          <cell r="G164" t="str">
            <v>油脂類等追跡調査工</v>
          </cell>
          <cell r="K164" t="str">
            <v>h</v>
          </cell>
          <cell r="L164" t="str">
            <v>2</v>
          </cell>
          <cell r="M164">
            <v>20999</v>
          </cell>
          <cell r="N164">
            <v>41998</v>
          </cell>
          <cell r="O164" t="str">
            <v>0.030474</v>
          </cell>
          <cell r="P164" t="str">
            <v>夜</v>
          </cell>
          <cell r="Q164">
            <v>159</v>
          </cell>
          <cell r="R164" t="str">
            <v>油脂類等追跡調査工</v>
          </cell>
          <cell r="V164" t="str">
            <v>h</v>
          </cell>
          <cell r="W164" t="str">
            <v>2</v>
          </cell>
          <cell r="X164">
            <v>18796</v>
          </cell>
          <cell r="Y164">
            <v>37592</v>
          </cell>
          <cell r="Z164" t="str">
            <v>0.029257</v>
          </cell>
          <cell r="AA164" t="str">
            <v>夜</v>
          </cell>
          <cell r="AB164">
            <v>159</v>
          </cell>
          <cell r="AC164" t="str">
            <v>油脂類等追跡調査工</v>
          </cell>
          <cell r="AG164" t="str">
            <v>h</v>
          </cell>
          <cell r="AH164" t="str">
            <v>2</v>
          </cell>
          <cell r="AI164">
            <v>20698</v>
          </cell>
          <cell r="AJ164">
            <v>41396</v>
          </cell>
          <cell r="AK164" t="str">
            <v>0.030921</v>
          </cell>
          <cell r="AL164" t="str">
            <v>夜</v>
          </cell>
          <cell r="AM164">
            <v>159</v>
          </cell>
          <cell r="AN164" t="str">
            <v>油脂類等追跡調査工</v>
          </cell>
          <cell r="AR164" t="str">
            <v>h</v>
          </cell>
          <cell r="AS164" t="str">
            <v>2</v>
          </cell>
          <cell r="AT164">
            <v>19597</v>
          </cell>
          <cell r="AU164">
            <v>39194</v>
          </cell>
          <cell r="AV164" t="str">
            <v>0.028778</v>
          </cell>
          <cell r="AW164" t="str">
            <v>夜</v>
          </cell>
          <cell r="AX164">
            <v>159</v>
          </cell>
          <cell r="AY164" t="str">
            <v>油脂類等追跡調査工</v>
          </cell>
          <cell r="BC164" t="str">
            <v>h</v>
          </cell>
          <cell r="BD164" t="str">
            <v>2</v>
          </cell>
          <cell r="BE164">
            <v>16881</v>
          </cell>
          <cell r="BF164">
            <v>33762</v>
          </cell>
          <cell r="BG164" t="str">
            <v>0.026297</v>
          </cell>
          <cell r="BH164" t="str">
            <v>夜</v>
          </cell>
          <cell r="BI164">
            <v>159</v>
          </cell>
          <cell r="BJ164" t="str">
            <v>油脂類等追跡調査工</v>
          </cell>
          <cell r="BN164" t="str">
            <v>h</v>
          </cell>
          <cell r="BO164" t="str">
            <v>2</v>
          </cell>
          <cell r="BP164">
            <v>18142</v>
          </cell>
          <cell r="BQ164">
            <v>36284</v>
          </cell>
          <cell r="BR164" t="str">
            <v>0.028072</v>
          </cell>
          <cell r="BS164" t="str">
            <v>夜</v>
          </cell>
          <cell r="BT164">
            <v>159</v>
          </cell>
          <cell r="BU164" t="str">
            <v>油脂類等追跡調査工</v>
          </cell>
          <cell r="BY164" t="str">
            <v>h</v>
          </cell>
          <cell r="BZ164" t="str">
            <v>1</v>
          </cell>
          <cell r="CA164">
            <v>17649</v>
          </cell>
          <cell r="CB164">
            <v>17649</v>
          </cell>
          <cell r="CC164" t="str">
            <v>0.026233</v>
          </cell>
          <cell r="CD164" t="str">
            <v>夜</v>
          </cell>
          <cell r="CE164">
            <v>159</v>
          </cell>
          <cell r="CF164" t="str">
            <v>油脂類等追跡調査工</v>
          </cell>
          <cell r="CJ164" t="str">
            <v>h</v>
          </cell>
          <cell r="CK164" t="str">
            <v>1</v>
          </cell>
          <cell r="CL164">
            <v>22450</v>
          </cell>
          <cell r="CM164">
            <v>22450</v>
          </cell>
          <cell r="CN164" t="str">
            <v>0.032008</v>
          </cell>
          <cell r="CO164" t="str">
            <v>夜</v>
          </cell>
          <cell r="CP164">
            <v>159</v>
          </cell>
          <cell r="CQ164" t="str">
            <v>油脂類等追跡調査工</v>
          </cell>
          <cell r="CU164" t="str">
            <v>h</v>
          </cell>
          <cell r="CV164" t="str">
            <v>1</v>
          </cell>
          <cell r="CW164">
            <v>23348</v>
          </cell>
          <cell r="CX164">
            <v>23348</v>
          </cell>
          <cell r="CY164" t="str">
            <v>0.031984</v>
          </cell>
          <cell r="CZ164" t="str">
            <v>夜</v>
          </cell>
          <cell r="DA164">
            <v>159</v>
          </cell>
          <cell r="DB164" t="str">
            <v>油脂類等追跡調査工</v>
          </cell>
          <cell r="DF164" t="str">
            <v>h</v>
          </cell>
          <cell r="DG164" t="str">
            <v>1</v>
          </cell>
          <cell r="DH164">
            <v>22206</v>
          </cell>
          <cell r="DI164">
            <v>22206</v>
          </cell>
          <cell r="DJ164" t="str">
            <v>0.029711</v>
          </cell>
        </row>
        <row r="165">
          <cell r="F165">
            <v>160</v>
          </cell>
          <cell r="G165" t="str">
            <v>下水道管路巡視点検工</v>
          </cell>
          <cell r="K165" t="str">
            <v>ｋm</v>
          </cell>
          <cell r="L165" t="str">
            <v>1</v>
          </cell>
          <cell r="M165">
            <v>4589</v>
          </cell>
          <cell r="N165">
            <v>4589</v>
          </cell>
          <cell r="O165" t="str">
            <v>0.006660</v>
          </cell>
          <cell r="P165" t="str">
            <v>夜</v>
          </cell>
          <cell r="Q165">
            <v>160</v>
          </cell>
          <cell r="R165" t="str">
            <v>下水道管路巡視点検工</v>
          </cell>
          <cell r="V165" t="str">
            <v>ｋm</v>
          </cell>
          <cell r="W165" t="str">
            <v>1</v>
          </cell>
          <cell r="X165">
            <v>4113</v>
          </cell>
          <cell r="Y165">
            <v>4113</v>
          </cell>
          <cell r="Z165" t="str">
            <v>0.006403</v>
          </cell>
          <cell r="AA165" t="str">
            <v>夜</v>
          </cell>
          <cell r="AB165">
            <v>160</v>
          </cell>
          <cell r="AC165" t="str">
            <v>下水道管路巡視点検工</v>
          </cell>
          <cell r="AG165" t="str">
            <v>ｋm</v>
          </cell>
          <cell r="AH165" t="str">
            <v>1</v>
          </cell>
          <cell r="AI165">
            <v>4528</v>
          </cell>
          <cell r="AJ165">
            <v>4528</v>
          </cell>
          <cell r="AK165" t="str">
            <v>0.006765</v>
          </cell>
          <cell r="AL165" t="str">
            <v>夜</v>
          </cell>
          <cell r="AM165">
            <v>160</v>
          </cell>
          <cell r="AN165" t="str">
            <v>下水道管路巡視点検工</v>
          </cell>
          <cell r="AR165" t="str">
            <v>ｋm</v>
          </cell>
          <cell r="AS165" t="str">
            <v>1</v>
          </cell>
          <cell r="AT165">
            <v>4288</v>
          </cell>
          <cell r="AU165">
            <v>4288</v>
          </cell>
          <cell r="AV165" t="str">
            <v>0.006297</v>
          </cell>
          <cell r="AW165" t="str">
            <v>夜</v>
          </cell>
          <cell r="AX165">
            <v>160</v>
          </cell>
          <cell r="AY165" t="str">
            <v>下水道管路巡視点検工</v>
          </cell>
          <cell r="BC165" t="str">
            <v>ｋm</v>
          </cell>
          <cell r="BD165" t="str">
            <v>1</v>
          </cell>
          <cell r="BE165">
            <v>3690</v>
          </cell>
          <cell r="BF165">
            <v>3690</v>
          </cell>
          <cell r="BG165" t="str">
            <v>0.005749</v>
          </cell>
          <cell r="BH165" t="str">
            <v>夜</v>
          </cell>
          <cell r="BI165">
            <v>160</v>
          </cell>
          <cell r="BJ165" t="str">
            <v>下水道管路巡視点検工</v>
          </cell>
          <cell r="BN165" t="str">
            <v>ｋm</v>
          </cell>
          <cell r="BO165" t="str">
            <v>1</v>
          </cell>
          <cell r="BP165">
            <v>3962</v>
          </cell>
          <cell r="BQ165">
            <v>3962</v>
          </cell>
          <cell r="BR165" t="str">
            <v>0.006131</v>
          </cell>
          <cell r="BS165" t="str">
            <v>夜</v>
          </cell>
          <cell r="BT165">
            <v>160</v>
          </cell>
          <cell r="BU165" t="str">
            <v>下水道管路巡視点検工</v>
          </cell>
          <cell r="BY165" t="str">
            <v>ｋm</v>
          </cell>
          <cell r="BZ165" t="str">
            <v>1</v>
          </cell>
          <cell r="CA165">
            <v>3858</v>
          </cell>
          <cell r="CB165">
            <v>3858</v>
          </cell>
          <cell r="CC165" t="str">
            <v>0.005735</v>
          </cell>
          <cell r="CD165" t="str">
            <v>夜</v>
          </cell>
          <cell r="CE165">
            <v>160</v>
          </cell>
          <cell r="CF165" t="str">
            <v>下水道管路巡視点検工</v>
          </cell>
          <cell r="CJ165" t="str">
            <v>ｋm</v>
          </cell>
          <cell r="CK165" t="str">
            <v>1</v>
          </cell>
          <cell r="CL165">
            <v>4906</v>
          </cell>
          <cell r="CM165">
            <v>4906</v>
          </cell>
          <cell r="CN165" t="str">
            <v>0.006995</v>
          </cell>
          <cell r="CO165" t="str">
            <v>夜</v>
          </cell>
          <cell r="CP165">
            <v>160</v>
          </cell>
          <cell r="CQ165" t="str">
            <v>下水道管路巡視点検工</v>
          </cell>
          <cell r="CU165" t="str">
            <v>ｋm</v>
          </cell>
          <cell r="CV165" t="str">
            <v>1</v>
          </cell>
          <cell r="CW165">
            <v>5096</v>
          </cell>
          <cell r="CX165">
            <v>5096</v>
          </cell>
          <cell r="CY165" t="str">
            <v>0.006981</v>
          </cell>
          <cell r="CZ165" t="str">
            <v>夜</v>
          </cell>
          <cell r="DA165">
            <v>160</v>
          </cell>
          <cell r="DB165" t="str">
            <v>下水道管路巡視点検工</v>
          </cell>
          <cell r="DF165" t="str">
            <v>ｋm</v>
          </cell>
          <cell r="DG165" t="str">
            <v>1</v>
          </cell>
          <cell r="DH165">
            <v>4858</v>
          </cell>
          <cell r="DI165">
            <v>4858</v>
          </cell>
          <cell r="DJ165" t="str">
            <v>0.006501</v>
          </cell>
        </row>
        <row r="166">
          <cell r="F166">
            <v>161</v>
          </cell>
          <cell r="G166" t="str">
            <v>ポンプ設置撤去工</v>
          </cell>
          <cell r="K166" t="str">
            <v>ヵ所</v>
          </cell>
          <cell r="L166" t="str">
            <v>1</v>
          </cell>
          <cell r="M166">
            <v>148599</v>
          </cell>
          <cell r="N166">
            <v>148599</v>
          </cell>
          <cell r="O166" t="str">
            <v>0.215643</v>
          </cell>
          <cell r="P166" t="str">
            <v>夜</v>
          </cell>
          <cell r="Q166">
            <v>161</v>
          </cell>
          <cell r="R166" t="str">
            <v>ポンプ設置撤去工</v>
          </cell>
          <cell r="V166" t="str">
            <v>ヵ所</v>
          </cell>
          <cell r="W166" t="str">
            <v>1</v>
          </cell>
          <cell r="X166">
            <v>133086</v>
          </cell>
          <cell r="Y166">
            <v>133086</v>
          </cell>
          <cell r="Z166" t="str">
            <v>0.207148</v>
          </cell>
          <cell r="AA166" t="str">
            <v>夜</v>
          </cell>
          <cell r="AB166">
            <v>161</v>
          </cell>
          <cell r="AC166" t="str">
            <v>ポンプ設置撤去工</v>
          </cell>
          <cell r="AG166" t="str">
            <v>ヵ所</v>
          </cell>
          <cell r="AH166" t="str">
            <v>1</v>
          </cell>
          <cell r="AI166">
            <v>146547</v>
          </cell>
          <cell r="AJ166">
            <v>146547</v>
          </cell>
          <cell r="AK166" t="str">
            <v>0.218921</v>
          </cell>
          <cell r="AL166" t="str">
            <v>夜</v>
          </cell>
          <cell r="AM166">
            <v>161</v>
          </cell>
          <cell r="AN166" t="str">
            <v>ポンプ設置撤去工</v>
          </cell>
          <cell r="AR166" t="str">
            <v>ヵ所</v>
          </cell>
          <cell r="AS166" t="str">
            <v>1</v>
          </cell>
          <cell r="AT166">
            <v>138716</v>
          </cell>
          <cell r="AU166">
            <v>138716</v>
          </cell>
          <cell r="AV166" t="str">
            <v>0.203696</v>
          </cell>
          <cell r="AW166" t="str">
            <v>夜</v>
          </cell>
          <cell r="AX166">
            <v>161</v>
          </cell>
          <cell r="AY166" t="str">
            <v>ポンプ設置撤去工</v>
          </cell>
          <cell r="BC166" t="str">
            <v>ヵ所</v>
          </cell>
          <cell r="BD166" t="str">
            <v>0</v>
          </cell>
          <cell r="BE166">
            <v>119247</v>
          </cell>
          <cell r="BF166">
            <v>0</v>
          </cell>
          <cell r="BG166" t="str">
            <v>0.185756</v>
          </cell>
          <cell r="BH166" t="str">
            <v>夜</v>
          </cell>
          <cell r="BI166">
            <v>161</v>
          </cell>
          <cell r="BJ166" t="str">
            <v>ポンプ設置撤去工</v>
          </cell>
          <cell r="BN166" t="str">
            <v>ヵ所</v>
          </cell>
          <cell r="BO166" t="str">
            <v>1</v>
          </cell>
          <cell r="BP166">
            <v>128170</v>
          </cell>
          <cell r="BQ166">
            <v>128170</v>
          </cell>
          <cell r="BR166" t="str">
            <v>0.198318</v>
          </cell>
          <cell r="BS166" t="str">
            <v>夜</v>
          </cell>
          <cell r="BT166">
            <v>161</v>
          </cell>
          <cell r="BU166" t="str">
            <v>ポンプ設置撤去工</v>
          </cell>
          <cell r="BY166" t="str">
            <v>ヵ所</v>
          </cell>
          <cell r="BZ166" t="str">
            <v>1</v>
          </cell>
          <cell r="CA166">
            <v>124668</v>
          </cell>
          <cell r="CB166">
            <v>124668</v>
          </cell>
          <cell r="CC166" t="str">
            <v>0.185304</v>
          </cell>
          <cell r="CD166" t="str">
            <v>夜</v>
          </cell>
          <cell r="CE166">
            <v>161</v>
          </cell>
          <cell r="CF166" t="str">
            <v>ポンプ設置撤去工</v>
          </cell>
          <cell r="CJ166" t="str">
            <v>ヵ所</v>
          </cell>
          <cell r="CK166" t="str">
            <v>1</v>
          </cell>
          <cell r="CL166">
            <v>158674</v>
          </cell>
          <cell r="CM166">
            <v>158674</v>
          </cell>
          <cell r="CN166" t="str">
            <v>0.226229</v>
          </cell>
          <cell r="CO166" t="str">
            <v>夜</v>
          </cell>
          <cell r="CP166">
            <v>161</v>
          </cell>
          <cell r="CQ166" t="str">
            <v>ポンプ設置撤去工</v>
          </cell>
          <cell r="CU166" t="str">
            <v>ヵ所</v>
          </cell>
          <cell r="CV166" t="str">
            <v>1</v>
          </cell>
          <cell r="CW166">
            <v>164615</v>
          </cell>
          <cell r="CX166">
            <v>164615</v>
          </cell>
          <cell r="CY166" t="str">
            <v>0.225500</v>
          </cell>
          <cell r="CZ166" t="str">
            <v>夜</v>
          </cell>
          <cell r="DA166">
            <v>161</v>
          </cell>
          <cell r="DB166" t="str">
            <v>ポンプ設置撤去工</v>
          </cell>
          <cell r="DF166" t="str">
            <v>ヵ所</v>
          </cell>
          <cell r="DG166" t="str">
            <v>1</v>
          </cell>
          <cell r="DH166">
            <v>157176</v>
          </cell>
          <cell r="DI166">
            <v>157176</v>
          </cell>
          <cell r="DJ166" t="str">
            <v>0.210298</v>
          </cell>
        </row>
        <row r="167">
          <cell r="G167" t="str">
            <v>小　　　　計</v>
          </cell>
          <cell r="N167">
            <v>18584028</v>
          </cell>
          <cell r="R167" t="str">
            <v>小　　　　計</v>
          </cell>
          <cell r="Y167">
            <v>13291498</v>
          </cell>
          <cell r="AC167" t="str">
            <v>小　　　　計</v>
          </cell>
          <cell r="AJ167">
            <v>14653059</v>
          </cell>
          <cell r="AN167" t="str">
            <v>小　　　　計</v>
          </cell>
          <cell r="AU167">
            <v>7295706</v>
          </cell>
          <cell r="AY167" t="str">
            <v>小　　　　計</v>
          </cell>
          <cell r="BF167">
            <v>5457071</v>
          </cell>
          <cell r="BJ167" t="str">
            <v>小　　　　計</v>
          </cell>
          <cell r="BQ167">
            <v>13905800</v>
          </cell>
          <cell r="BU167" t="str">
            <v>小　　　　計</v>
          </cell>
          <cell r="CB167">
            <v>6266465</v>
          </cell>
          <cell r="CF167" t="str">
            <v>小　　　　計</v>
          </cell>
          <cell r="CM167">
            <v>7307905</v>
          </cell>
          <cell r="CQ167" t="str">
            <v>小　　　　計</v>
          </cell>
          <cell r="CX167">
            <v>16171617</v>
          </cell>
          <cell r="DB167" t="str">
            <v>小　　　　計</v>
          </cell>
          <cell r="DI167">
            <v>8262016</v>
          </cell>
        </row>
        <row r="168">
          <cell r="G168" t="str">
            <v>中央区下水道管路維持管理業務委託費内訳書（3）</v>
          </cell>
          <cell r="O168" t="str">
            <v/>
          </cell>
          <cell r="R168" t="str">
            <v>北区下水道管路維持管理業務委託費内訳書（3）</v>
          </cell>
          <cell r="Z168" t="str">
            <v/>
          </cell>
          <cell r="AC168" t="str">
            <v>東区下水道管路維持管理業務委託費内訳書（3）</v>
          </cell>
          <cell r="AK168" t="str">
            <v/>
          </cell>
          <cell r="AN168" t="str">
            <v>西区下水道管路維持管理業務委託費内訳書（3）</v>
          </cell>
          <cell r="AV168" t="str">
            <v/>
          </cell>
          <cell r="AY168" t="str">
            <v>手稲区下水道管路維持管理業務委託費内訳書（3）</v>
          </cell>
          <cell r="BG168" t="str">
            <v/>
          </cell>
          <cell r="BJ168" t="str">
            <v>白石区下水道管路維持管理業務委託費内訳書（3）</v>
          </cell>
          <cell r="BR168" t="str">
            <v/>
          </cell>
          <cell r="BU168" t="str">
            <v>厚別区下水道管路維持管理業務委託費内訳書（3）</v>
          </cell>
          <cell r="CC168" t="str">
            <v/>
          </cell>
          <cell r="CF168" t="str">
            <v>清田区下水道管路維持管理業務委託費内訳書（3）</v>
          </cell>
          <cell r="CN168" t="str">
            <v/>
          </cell>
          <cell r="CQ168" t="str">
            <v>豊平区下水道管路維持管理業務委託費内訳書（3）</v>
          </cell>
          <cell r="CY168" t="str">
            <v/>
          </cell>
          <cell r="DB168" t="str">
            <v>南区下水道管路維持管理業務委託費内訳書（3）</v>
          </cell>
          <cell r="DJ168" t="str">
            <v/>
          </cell>
        </row>
        <row r="169">
          <cell r="F169" t="str">
            <v>№</v>
          </cell>
          <cell r="G169" t="str">
            <v>工　　　種　　　名</v>
          </cell>
          <cell r="K169" t="str">
            <v>単　位</v>
          </cell>
          <cell r="L169" t="str">
            <v>予　定
数　量</v>
          </cell>
          <cell r="M169" t="str">
            <v>設計単価</v>
          </cell>
          <cell r="N169" t="str">
            <v>委　　託　　費
（　税　抜　き　）</v>
          </cell>
          <cell r="O169" t="str">
            <v>係　　　数</v>
          </cell>
          <cell r="P169" t="str">
            <v>区分</v>
          </cell>
          <cell r="Q169" t="str">
            <v>№</v>
          </cell>
          <cell r="R169" t="str">
            <v>工　　　種　　　名</v>
          </cell>
          <cell r="V169" t="str">
            <v>単　位</v>
          </cell>
          <cell r="W169" t="str">
            <v>予　定
数　量</v>
          </cell>
          <cell r="X169" t="str">
            <v>設計単価</v>
          </cell>
          <cell r="Y169" t="str">
            <v>委　　託　　費
（　税　抜　き　）</v>
          </cell>
          <cell r="Z169" t="str">
            <v>係　　　数</v>
          </cell>
          <cell r="AA169" t="str">
            <v>区分</v>
          </cell>
          <cell r="AB169" t="str">
            <v>№</v>
          </cell>
          <cell r="AC169" t="str">
            <v>工　　　種　　　名</v>
          </cell>
          <cell r="AG169" t="str">
            <v>単　位</v>
          </cell>
          <cell r="AH169" t="str">
            <v>予　定
数　量</v>
          </cell>
          <cell r="AI169" t="str">
            <v>設計単価</v>
          </cell>
          <cell r="AJ169" t="str">
            <v>委　　託　　費
（　税　抜　き　）</v>
          </cell>
          <cell r="AK169" t="str">
            <v>係　　　数</v>
          </cell>
          <cell r="AL169" t="str">
            <v>区分</v>
          </cell>
          <cell r="AM169" t="str">
            <v>№</v>
          </cell>
          <cell r="AN169" t="str">
            <v>工　　　種　　　名</v>
          </cell>
          <cell r="AR169" t="str">
            <v>単　位</v>
          </cell>
          <cell r="AS169" t="str">
            <v>予　定
数　量</v>
          </cell>
          <cell r="AT169" t="str">
            <v>設計単価</v>
          </cell>
          <cell r="AU169" t="str">
            <v>委　　託　　費
（　税　抜　き　）</v>
          </cell>
          <cell r="AV169" t="str">
            <v>係　　　数</v>
          </cell>
          <cell r="AW169" t="str">
            <v>区分</v>
          </cell>
          <cell r="AX169" t="str">
            <v>№</v>
          </cell>
          <cell r="AY169" t="str">
            <v>工　　　種　　　名</v>
          </cell>
          <cell r="BC169" t="str">
            <v>単　位</v>
          </cell>
          <cell r="BD169" t="str">
            <v>予　定
数　量</v>
          </cell>
          <cell r="BE169" t="str">
            <v>設計単価</v>
          </cell>
          <cell r="BF169" t="str">
            <v>委　　託　　費
（　税　抜　き　）</v>
          </cell>
          <cell r="BG169" t="str">
            <v>係　　　数</v>
          </cell>
          <cell r="BH169" t="str">
            <v>区分</v>
          </cell>
          <cell r="BI169" t="str">
            <v>№</v>
          </cell>
          <cell r="BJ169" t="str">
            <v>工　　　種　　　名</v>
          </cell>
          <cell r="BN169" t="str">
            <v>単　位</v>
          </cell>
          <cell r="BO169" t="str">
            <v>予　定
数　量</v>
          </cell>
          <cell r="BP169" t="str">
            <v>設計単価</v>
          </cell>
          <cell r="BQ169" t="str">
            <v>委　　託　　費
（　税　抜　き　）</v>
          </cell>
          <cell r="BR169" t="str">
            <v>係　　　数</v>
          </cell>
          <cell r="BS169" t="str">
            <v>区分</v>
          </cell>
          <cell r="BT169" t="str">
            <v>№</v>
          </cell>
          <cell r="BU169" t="str">
            <v>工　　　種　　　名</v>
          </cell>
          <cell r="BY169" t="str">
            <v>単　位</v>
          </cell>
          <cell r="BZ169" t="str">
            <v>予　定
数　量</v>
          </cell>
          <cell r="CA169" t="str">
            <v>設計単価</v>
          </cell>
          <cell r="CB169" t="str">
            <v>委　　託　　費
（　税　抜　き　）</v>
          </cell>
          <cell r="CC169" t="str">
            <v>係　　　数</v>
          </cell>
          <cell r="CD169" t="str">
            <v>区分</v>
          </cell>
          <cell r="CE169" t="str">
            <v>№</v>
          </cell>
          <cell r="CF169" t="str">
            <v>工　　　種　　　名</v>
          </cell>
          <cell r="CJ169" t="str">
            <v>単　位</v>
          </cell>
          <cell r="CK169" t="str">
            <v>予　定
数　量</v>
          </cell>
          <cell r="CL169" t="str">
            <v>設計単価</v>
          </cell>
          <cell r="CM169" t="str">
            <v>委　　託　　費
（　税　抜　き　）</v>
          </cell>
          <cell r="CN169" t="str">
            <v>係　　　数</v>
          </cell>
          <cell r="CO169" t="str">
            <v>区分</v>
          </cell>
          <cell r="CP169" t="str">
            <v>№</v>
          </cell>
          <cell r="CQ169" t="str">
            <v>工　　　種　　　名</v>
          </cell>
          <cell r="CU169" t="str">
            <v>単　位</v>
          </cell>
          <cell r="CV169" t="str">
            <v>予　定
数　量</v>
          </cell>
          <cell r="CW169" t="str">
            <v>設計単価</v>
          </cell>
          <cell r="CX169" t="str">
            <v>委　　託　　費
（　税　抜　き　）</v>
          </cell>
          <cell r="CY169" t="str">
            <v>係　　　数</v>
          </cell>
          <cell r="CZ169" t="str">
            <v>区分</v>
          </cell>
          <cell r="DA169" t="str">
            <v>№</v>
          </cell>
          <cell r="DB169" t="str">
            <v>工　　　種　　　名</v>
          </cell>
          <cell r="DF169" t="str">
            <v>単　位</v>
          </cell>
          <cell r="DG169" t="str">
            <v>予　定
数　量</v>
          </cell>
          <cell r="DH169" t="str">
            <v>設計単価</v>
          </cell>
          <cell r="DI169" t="str">
            <v>委　　託　　費
（　税　抜　き　）</v>
          </cell>
          <cell r="DJ169" t="str">
            <v>係　　　数</v>
          </cell>
        </row>
        <row r="170">
          <cell r="F170">
            <v>162</v>
          </cell>
          <cell r="G170" t="str">
            <v>ﾎﾟﾝﾌﾟ運転工（0～40m3未満 作業時）</v>
          </cell>
          <cell r="K170" t="str">
            <v>台日</v>
          </cell>
          <cell r="L170" t="str">
            <v>1</v>
          </cell>
          <cell r="M170">
            <v>147799</v>
          </cell>
          <cell r="N170">
            <v>147799</v>
          </cell>
          <cell r="O170" t="str">
            <v>0.214482</v>
          </cell>
          <cell r="P170" t="str">
            <v>夜</v>
          </cell>
          <cell r="Q170">
            <v>162</v>
          </cell>
          <cell r="R170" t="str">
            <v>ﾎﾟﾝﾌﾟ運転工（0～40m3未満 作業時）</v>
          </cell>
          <cell r="V170" t="str">
            <v>台日</v>
          </cell>
          <cell r="W170" t="str">
            <v>1</v>
          </cell>
          <cell r="X170">
            <v>132465</v>
          </cell>
          <cell r="Y170">
            <v>132465</v>
          </cell>
          <cell r="Z170" t="str">
            <v>0.206182</v>
          </cell>
          <cell r="AA170" t="str">
            <v>夜</v>
          </cell>
          <cell r="AB170">
            <v>162</v>
          </cell>
          <cell r="AC170" t="str">
            <v>ﾎﾟﾝﾌﾟ運転工（0～40m3未満 作業時）</v>
          </cell>
          <cell r="AG170" t="str">
            <v>台日</v>
          </cell>
          <cell r="AH170" t="str">
            <v>1</v>
          </cell>
          <cell r="AI170">
            <v>145867</v>
          </cell>
          <cell r="AJ170">
            <v>145867</v>
          </cell>
          <cell r="AK170" t="str">
            <v>0.217905</v>
          </cell>
          <cell r="AL170" t="str">
            <v>夜</v>
          </cell>
          <cell r="AM170">
            <v>162</v>
          </cell>
          <cell r="AN170" t="str">
            <v>ﾎﾟﾝﾌﾟ運転工（0～40m3未満 作業時）</v>
          </cell>
          <cell r="AR170" t="str">
            <v>台日</v>
          </cell>
          <cell r="AS170" t="str">
            <v>1</v>
          </cell>
          <cell r="AT170">
            <v>138177</v>
          </cell>
          <cell r="AU170">
            <v>138177</v>
          </cell>
          <cell r="AV170" t="str">
            <v>0.202904</v>
          </cell>
          <cell r="AW170" t="str">
            <v>夜</v>
          </cell>
          <cell r="AX170">
            <v>162</v>
          </cell>
          <cell r="AY170" t="str">
            <v>ﾎﾟﾝﾌﾟ運転工（0～40m3未満 作業時）</v>
          </cell>
          <cell r="BC170" t="str">
            <v>台日</v>
          </cell>
          <cell r="BD170" t="str">
            <v>0</v>
          </cell>
          <cell r="BE170">
            <v>118787</v>
          </cell>
          <cell r="BF170">
            <v>0</v>
          </cell>
          <cell r="BG170" t="str">
            <v>0.185039</v>
          </cell>
          <cell r="BH170" t="str">
            <v>夜</v>
          </cell>
          <cell r="BI170">
            <v>162</v>
          </cell>
          <cell r="BJ170" t="str">
            <v>ﾎﾟﾝﾌﾟ運転工（0～40m3未満 作業時）</v>
          </cell>
          <cell r="BN170" t="str">
            <v>台日</v>
          </cell>
          <cell r="BO170" t="str">
            <v>1</v>
          </cell>
          <cell r="BP170">
            <v>127585</v>
          </cell>
          <cell r="BQ170">
            <v>127585</v>
          </cell>
          <cell r="BR170" t="str">
            <v>0.197412</v>
          </cell>
          <cell r="BS170" t="str">
            <v>夜</v>
          </cell>
          <cell r="BT170">
            <v>162</v>
          </cell>
          <cell r="BU170" t="str">
            <v>ﾎﾟﾝﾌﾟ運転工（0～40m3未満 作業時）</v>
          </cell>
          <cell r="BY170" t="str">
            <v>台日</v>
          </cell>
          <cell r="BZ170" t="str">
            <v>1</v>
          </cell>
          <cell r="CA170">
            <v>124187</v>
          </cell>
          <cell r="CB170">
            <v>124187</v>
          </cell>
          <cell r="CC170" t="str">
            <v>0.184588</v>
          </cell>
          <cell r="CD170" t="str">
            <v>夜</v>
          </cell>
          <cell r="CE170">
            <v>162</v>
          </cell>
          <cell r="CF170" t="str">
            <v>ﾎﾟﾝﾌﾟ運転工（0～40m3未満 作業時）</v>
          </cell>
          <cell r="CJ170" t="str">
            <v>台日</v>
          </cell>
          <cell r="CK170" t="str">
            <v>1</v>
          </cell>
          <cell r="CL170">
            <v>158065</v>
          </cell>
          <cell r="CM170">
            <v>158065</v>
          </cell>
          <cell r="CN170" t="str">
            <v>0.225360</v>
          </cell>
          <cell r="CO170" t="str">
            <v>夜</v>
          </cell>
          <cell r="CP170">
            <v>162</v>
          </cell>
          <cell r="CQ170" t="str">
            <v>ﾎﾟﾝﾌﾟ運転工（0～40m3未満 作業時）</v>
          </cell>
          <cell r="CU170" t="str">
            <v>台日</v>
          </cell>
          <cell r="CV170" t="str">
            <v>1</v>
          </cell>
          <cell r="CW170">
            <v>163974</v>
          </cell>
          <cell r="CX170">
            <v>163974</v>
          </cell>
          <cell r="CY170" t="str">
            <v>0.224623</v>
          </cell>
          <cell r="CZ170" t="str">
            <v>夜</v>
          </cell>
          <cell r="DA170">
            <v>162</v>
          </cell>
          <cell r="DB170" t="str">
            <v>ﾎﾟﾝﾌﾟ運転工（0～40m3未満 作業時）</v>
          </cell>
          <cell r="DF170" t="str">
            <v>台日</v>
          </cell>
          <cell r="DG170" t="str">
            <v>1</v>
          </cell>
          <cell r="DH170">
            <v>156463</v>
          </cell>
          <cell r="DI170">
            <v>156463</v>
          </cell>
          <cell r="DJ170" t="str">
            <v>0.209344</v>
          </cell>
        </row>
        <row r="171">
          <cell r="F171">
            <v>163</v>
          </cell>
          <cell r="G171" t="str">
            <v>ﾎﾟﾝﾌﾟ運転工（0～40m3未満 常時）</v>
          </cell>
          <cell r="K171" t="str">
            <v>台日</v>
          </cell>
          <cell r="L171" t="str">
            <v>1</v>
          </cell>
          <cell r="M171">
            <v>249499</v>
          </cell>
          <cell r="N171">
            <v>249499</v>
          </cell>
          <cell r="O171" t="str">
            <v>0.362066</v>
          </cell>
          <cell r="P171" t="str">
            <v>夜</v>
          </cell>
          <cell r="Q171">
            <v>163</v>
          </cell>
          <cell r="R171" t="str">
            <v>ﾎﾟﾝﾌﾟ運転工（0～40m3未満 常時）</v>
          </cell>
          <cell r="V171" t="str">
            <v>台日</v>
          </cell>
          <cell r="W171" t="str">
            <v>1</v>
          </cell>
          <cell r="X171">
            <v>223525</v>
          </cell>
          <cell r="Y171">
            <v>223525</v>
          </cell>
          <cell r="Z171" t="str">
            <v>0.347916</v>
          </cell>
          <cell r="AA171" t="str">
            <v>夜</v>
          </cell>
          <cell r="AB171">
            <v>163</v>
          </cell>
          <cell r="AC171" t="str">
            <v>ﾎﾟﾝﾌﾟ運転工（0～40m3未満 常時）</v>
          </cell>
          <cell r="AG171" t="str">
            <v>台日</v>
          </cell>
          <cell r="AH171" t="str">
            <v>1</v>
          </cell>
          <cell r="AI171">
            <v>246158</v>
          </cell>
          <cell r="AJ171">
            <v>246158</v>
          </cell>
          <cell r="AK171" t="str">
            <v>0.367724</v>
          </cell>
          <cell r="AL171" t="str">
            <v>夜</v>
          </cell>
          <cell r="AM171">
            <v>163</v>
          </cell>
          <cell r="AN171" t="str">
            <v>ﾎﾟﾝﾌﾟ運転工（0～40m3未満 常時）</v>
          </cell>
          <cell r="AR171" t="str">
            <v>台日</v>
          </cell>
          <cell r="AS171" t="str">
            <v>1</v>
          </cell>
          <cell r="AT171">
            <v>233203</v>
          </cell>
          <cell r="AU171">
            <v>233203</v>
          </cell>
          <cell r="AV171" t="str">
            <v>0.342442</v>
          </cell>
          <cell r="AW171" t="str">
            <v>夜</v>
          </cell>
          <cell r="AX171">
            <v>163</v>
          </cell>
          <cell r="AY171" t="str">
            <v>ﾎﾟﾝﾌﾟ運転工（0～40m3未満 常時）</v>
          </cell>
          <cell r="BC171" t="str">
            <v>台日</v>
          </cell>
          <cell r="BD171" t="str">
            <v>0</v>
          </cell>
          <cell r="BE171">
            <v>200511</v>
          </cell>
          <cell r="BF171">
            <v>0</v>
          </cell>
          <cell r="BG171" t="str">
            <v>0.312343</v>
          </cell>
          <cell r="BH171" t="str">
            <v>夜</v>
          </cell>
          <cell r="BI171">
            <v>163</v>
          </cell>
          <cell r="BJ171" t="str">
            <v>ﾎﾟﾝﾌﾟ運転工（0～40m3未満 常時）</v>
          </cell>
          <cell r="BN171" t="str">
            <v>台日</v>
          </cell>
          <cell r="BO171" t="str">
            <v>1</v>
          </cell>
          <cell r="BP171">
            <v>215374</v>
          </cell>
          <cell r="BQ171">
            <v>215374</v>
          </cell>
          <cell r="BR171" t="str">
            <v>0.333247</v>
          </cell>
          <cell r="BS171" t="str">
            <v>夜</v>
          </cell>
          <cell r="BT171">
            <v>163</v>
          </cell>
          <cell r="BU171" t="str">
            <v>ﾎﾟﾝﾌﾟ運転工（0～40m3未満 常時）</v>
          </cell>
          <cell r="BY171" t="str">
            <v>台日</v>
          </cell>
          <cell r="BZ171" t="str">
            <v>1</v>
          </cell>
          <cell r="CA171">
            <v>209626</v>
          </cell>
          <cell r="CB171">
            <v>209626</v>
          </cell>
          <cell r="CC171" t="str">
            <v>0.311583</v>
          </cell>
          <cell r="CD171" t="str">
            <v>夜</v>
          </cell>
          <cell r="CE171">
            <v>163</v>
          </cell>
          <cell r="CF171" t="str">
            <v>ﾎﾟﾝﾌﾟ運転工（0～40m3未満 常時）</v>
          </cell>
          <cell r="CJ171" t="str">
            <v>台日</v>
          </cell>
          <cell r="CK171" t="str">
            <v>1</v>
          </cell>
          <cell r="CL171">
            <v>266760</v>
          </cell>
          <cell r="CM171">
            <v>266760</v>
          </cell>
          <cell r="CN171" t="str">
            <v>0.380331</v>
          </cell>
          <cell r="CO171" t="str">
            <v>夜</v>
          </cell>
          <cell r="CP171">
            <v>163</v>
          </cell>
          <cell r="CQ171" t="str">
            <v>ﾎﾟﾝﾌﾟ運転工（0～40m3未満 常時）</v>
          </cell>
          <cell r="CU171" t="str">
            <v>台日</v>
          </cell>
          <cell r="CV171" t="str">
            <v>1</v>
          </cell>
          <cell r="CW171">
            <v>276668</v>
          </cell>
          <cell r="CX171">
            <v>276668</v>
          </cell>
          <cell r="CY171" t="str">
            <v>0.378998</v>
          </cell>
          <cell r="CZ171" t="str">
            <v>夜</v>
          </cell>
          <cell r="DA171">
            <v>163</v>
          </cell>
          <cell r="DB171" t="str">
            <v>ﾎﾟﾝﾌﾟ運転工（0～40m3未満 常時）</v>
          </cell>
          <cell r="DF171" t="str">
            <v>台日</v>
          </cell>
          <cell r="DG171" t="str">
            <v>1</v>
          </cell>
          <cell r="DH171">
            <v>264134</v>
          </cell>
          <cell r="DI171">
            <v>264134</v>
          </cell>
          <cell r="DJ171" t="str">
            <v>0.353404</v>
          </cell>
        </row>
        <row r="172">
          <cell r="F172">
            <v>164</v>
          </cell>
          <cell r="G172" t="str">
            <v>ﾎﾟﾝﾌﾟ運転工（40～120m3未満 作業時)</v>
          </cell>
          <cell r="K172" t="str">
            <v>台日</v>
          </cell>
          <cell r="L172" t="str">
            <v>1</v>
          </cell>
          <cell r="M172">
            <v>175999</v>
          </cell>
          <cell r="N172">
            <v>175999</v>
          </cell>
          <cell r="O172" t="str">
            <v>0.255405</v>
          </cell>
          <cell r="P172" t="str">
            <v>夜</v>
          </cell>
          <cell r="Q172">
            <v>164</v>
          </cell>
          <cell r="R172" t="str">
            <v>ﾎﾟﾝﾌﾟ運転工（40～120m3未満 作業時)</v>
          </cell>
          <cell r="V172" t="str">
            <v>台日</v>
          </cell>
          <cell r="W172" t="str">
            <v>1</v>
          </cell>
          <cell r="X172">
            <v>157646</v>
          </cell>
          <cell r="Y172">
            <v>157646</v>
          </cell>
          <cell r="Z172" t="str">
            <v>0.245376</v>
          </cell>
          <cell r="AA172" t="str">
            <v>夜</v>
          </cell>
          <cell r="AB172">
            <v>164</v>
          </cell>
          <cell r="AC172" t="str">
            <v>ﾎﾟﾝﾌﾟ運転工（40～120m3未満 作業時)</v>
          </cell>
          <cell r="AG172" t="str">
            <v>台日</v>
          </cell>
          <cell r="AH172" t="str">
            <v>1</v>
          </cell>
          <cell r="AI172">
            <v>173661</v>
          </cell>
          <cell r="AJ172">
            <v>173661</v>
          </cell>
          <cell r="AK172" t="str">
            <v>0.259425</v>
          </cell>
          <cell r="AL172" t="str">
            <v>夜</v>
          </cell>
          <cell r="AM172">
            <v>164</v>
          </cell>
          <cell r="AN172" t="str">
            <v>ﾎﾟﾝﾌﾟ運転工（40～120m3未満 作業時)</v>
          </cell>
          <cell r="AR172" t="str">
            <v>台日</v>
          </cell>
          <cell r="AS172" t="str">
            <v>1</v>
          </cell>
          <cell r="AT172">
            <v>164428</v>
          </cell>
          <cell r="AU172">
            <v>164428</v>
          </cell>
          <cell r="AV172" t="str">
            <v>0.241452</v>
          </cell>
          <cell r="AW172" t="str">
            <v>夜</v>
          </cell>
          <cell r="AX172">
            <v>164</v>
          </cell>
          <cell r="AY172" t="str">
            <v>ﾎﾟﾝﾌﾟ運転工（40～120m3未満 作業時)</v>
          </cell>
          <cell r="BC172" t="str">
            <v>台日</v>
          </cell>
          <cell r="BD172" t="str">
            <v>0</v>
          </cell>
          <cell r="BE172">
            <v>141424</v>
          </cell>
          <cell r="BF172">
            <v>0</v>
          </cell>
          <cell r="BG172" t="str">
            <v>0.220301</v>
          </cell>
          <cell r="BH172" t="str">
            <v>夜</v>
          </cell>
          <cell r="BI172">
            <v>164</v>
          </cell>
          <cell r="BJ172" t="str">
            <v>ﾎﾟﾝﾌﾟ運転工（40～120m3未満 作業時)</v>
          </cell>
          <cell r="BN172" t="str">
            <v>台日</v>
          </cell>
          <cell r="BO172" t="str">
            <v>1</v>
          </cell>
          <cell r="BP172">
            <v>151915</v>
          </cell>
          <cell r="BQ172">
            <v>151915</v>
          </cell>
          <cell r="BR172" t="str">
            <v>0.235058</v>
          </cell>
          <cell r="BS172" t="str">
            <v>夜</v>
          </cell>
          <cell r="BT172">
            <v>164</v>
          </cell>
          <cell r="BU172" t="str">
            <v>ﾎﾟﾝﾌﾟ運転工（40～120m3未満 作業時)</v>
          </cell>
          <cell r="BY172" t="str">
            <v>台日</v>
          </cell>
          <cell r="BZ172" t="str">
            <v>1</v>
          </cell>
          <cell r="CA172">
            <v>147853</v>
          </cell>
          <cell r="CB172">
            <v>147853</v>
          </cell>
          <cell r="CC172" t="str">
            <v>0.219765</v>
          </cell>
          <cell r="CD172" t="str">
            <v>夜</v>
          </cell>
          <cell r="CE172">
            <v>164</v>
          </cell>
          <cell r="CF172" t="str">
            <v>ﾎﾟﾝﾌﾟ運転工（40～120m3未満 作業時)</v>
          </cell>
          <cell r="CJ172" t="str">
            <v>台日</v>
          </cell>
          <cell r="CK172" t="str">
            <v>1</v>
          </cell>
          <cell r="CL172">
            <v>188133</v>
          </cell>
          <cell r="CM172">
            <v>188133</v>
          </cell>
          <cell r="CN172" t="str">
            <v>0.268230</v>
          </cell>
          <cell r="CO172" t="str">
            <v>夜</v>
          </cell>
          <cell r="CP172">
            <v>164</v>
          </cell>
          <cell r="CQ172" t="str">
            <v>ﾎﾟﾝﾌﾟ運転工（40～120m3未満 作業時)</v>
          </cell>
          <cell r="CU172" t="str">
            <v>台日</v>
          </cell>
          <cell r="CV172" t="str">
            <v>1</v>
          </cell>
          <cell r="CW172">
            <v>195213</v>
          </cell>
          <cell r="CX172">
            <v>195213</v>
          </cell>
          <cell r="CY172" t="str">
            <v>0.267416</v>
          </cell>
          <cell r="CZ172" t="str">
            <v>夜</v>
          </cell>
          <cell r="DA172">
            <v>164</v>
          </cell>
          <cell r="DB172" t="str">
            <v>ﾎﾟﾝﾌﾟ運転工（40～120m3未満 作業時)</v>
          </cell>
          <cell r="DF172" t="str">
            <v>台日</v>
          </cell>
          <cell r="DG172" t="str">
            <v>1</v>
          </cell>
          <cell r="DH172">
            <v>186309</v>
          </cell>
          <cell r="DI172">
            <v>186309</v>
          </cell>
          <cell r="DJ172" t="str">
            <v>0.249277</v>
          </cell>
        </row>
        <row r="173">
          <cell r="F173">
            <v>165</v>
          </cell>
          <cell r="G173" t="str">
            <v>ﾎﾟﾝﾌﾟ運転工（40～120m3未満 常時)</v>
          </cell>
          <cell r="K173" t="str">
            <v>台日</v>
          </cell>
          <cell r="L173" t="str">
            <v>1</v>
          </cell>
          <cell r="M173">
            <v>316099</v>
          </cell>
          <cell r="N173">
            <v>316099</v>
          </cell>
          <cell r="O173" t="str">
            <v>0.458714</v>
          </cell>
          <cell r="P173" t="str">
            <v>夜</v>
          </cell>
          <cell r="Q173">
            <v>165</v>
          </cell>
          <cell r="R173" t="str">
            <v>ﾎﾟﾝﾌﾟ運転工（40～120m3未満 常時)</v>
          </cell>
          <cell r="V173" t="str">
            <v>台日</v>
          </cell>
          <cell r="W173" t="str">
            <v>1</v>
          </cell>
          <cell r="X173">
            <v>283196</v>
          </cell>
          <cell r="Y173">
            <v>283196</v>
          </cell>
          <cell r="Z173" t="str">
            <v>0.440794</v>
          </cell>
          <cell r="AA173" t="str">
            <v>夜</v>
          </cell>
          <cell r="AB173">
            <v>165</v>
          </cell>
          <cell r="AC173" t="str">
            <v>ﾎﾟﾝﾌﾟ運転工（40～120m3未満 常時)</v>
          </cell>
          <cell r="AG173" t="str">
            <v>台日</v>
          </cell>
          <cell r="AH173" t="str">
            <v>1</v>
          </cell>
          <cell r="AI173">
            <v>311949</v>
          </cell>
          <cell r="AJ173">
            <v>311949</v>
          </cell>
          <cell r="AK173" t="str">
            <v>0.466007</v>
          </cell>
          <cell r="AL173" t="str">
            <v>夜</v>
          </cell>
          <cell r="AM173">
            <v>165</v>
          </cell>
          <cell r="AN173" t="str">
            <v>ﾎﾟﾝﾌﾟ運転工（40～120m3未満 常時)</v>
          </cell>
          <cell r="AR173" t="str">
            <v>台日</v>
          </cell>
          <cell r="AS173" t="str">
            <v>1</v>
          </cell>
          <cell r="AT173">
            <v>295414</v>
          </cell>
          <cell r="AU173">
            <v>295414</v>
          </cell>
          <cell r="AV173" t="str">
            <v>0.433795</v>
          </cell>
          <cell r="AW173" t="str">
            <v>夜</v>
          </cell>
          <cell r="AX173">
            <v>165</v>
          </cell>
          <cell r="AY173" t="str">
            <v>ﾎﾟﾝﾌﾟ運転工（40～120m3未満 常時)</v>
          </cell>
          <cell r="BC173" t="str">
            <v>台日</v>
          </cell>
          <cell r="BD173" t="str">
            <v>0</v>
          </cell>
          <cell r="BE173">
            <v>254073</v>
          </cell>
          <cell r="BF173">
            <v>0</v>
          </cell>
          <cell r="BG173" t="str">
            <v>0.395778</v>
          </cell>
          <cell r="BH173" t="str">
            <v>夜</v>
          </cell>
          <cell r="BI173">
            <v>165</v>
          </cell>
          <cell r="BJ173" t="str">
            <v>ﾎﾟﾝﾌﾟ運転工（40～120m3未満 常時)</v>
          </cell>
          <cell r="BN173" t="str">
            <v>台日</v>
          </cell>
          <cell r="BO173" t="str">
            <v>1</v>
          </cell>
          <cell r="BP173">
            <v>272895</v>
          </cell>
          <cell r="BQ173">
            <v>272895</v>
          </cell>
          <cell r="BR173" t="str">
            <v>0.422250</v>
          </cell>
          <cell r="BS173" t="str">
            <v>夜</v>
          </cell>
          <cell r="BT173">
            <v>165</v>
          </cell>
          <cell r="BU173" t="str">
            <v>ﾎﾟﾝﾌﾟ運転工（40～120m3未満 常時)</v>
          </cell>
          <cell r="BY173" t="str">
            <v>台日</v>
          </cell>
          <cell r="BZ173" t="str">
            <v>1</v>
          </cell>
          <cell r="CA173">
            <v>265623</v>
          </cell>
          <cell r="CB173">
            <v>265623</v>
          </cell>
          <cell r="CC173" t="str">
            <v>0.394815</v>
          </cell>
          <cell r="CD173" t="str">
            <v>夜</v>
          </cell>
          <cell r="CE173">
            <v>165</v>
          </cell>
          <cell r="CF173" t="str">
            <v>ﾎﾟﾝﾌﾟ運転工（40～120m3未満 常時)</v>
          </cell>
          <cell r="CJ173" t="str">
            <v>台日</v>
          </cell>
          <cell r="CK173" t="str">
            <v>1</v>
          </cell>
          <cell r="CL173">
            <v>337971</v>
          </cell>
          <cell r="CM173">
            <v>337971</v>
          </cell>
          <cell r="CN173" t="str">
            <v>0.481859</v>
          </cell>
          <cell r="CO173" t="str">
            <v>夜</v>
          </cell>
          <cell r="CP173">
            <v>165</v>
          </cell>
          <cell r="CQ173" t="str">
            <v>ﾎﾟﾝﾌﾟ運転工（40～120m3未満 常時)</v>
          </cell>
          <cell r="CU173" t="str">
            <v>台日</v>
          </cell>
          <cell r="CV173" t="str">
            <v>1</v>
          </cell>
          <cell r="CW173">
            <v>350659</v>
          </cell>
          <cell r="CX173">
            <v>350659</v>
          </cell>
          <cell r="CY173" t="str">
            <v>0.480356</v>
          </cell>
          <cell r="CZ173" t="str">
            <v>夜</v>
          </cell>
          <cell r="DA173">
            <v>165</v>
          </cell>
          <cell r="DB173" t="str">
            <v>ﾎﾟﾝﾌﾟ運転工（40～120m3未満 常時)</v>
          </cell>
          <cell r="DF173" t="str">
            <v>台日</v>
          </cell>
          <cell r="DG173" t="str">
            <v>1</v>
          </cell>
          <cell r="DH173">
            <v>334726</v>
          </cell>
          <cell r="DI173">
            <v>334726</v>
          </cell>
          <cell r="DJ173" t="str">
            <v>0.447854</v>
          </cell>
        </row>
        <row r="174">
          <cell r="F174">
            <v>166</v>
          </cell>
          <cell r="G174" t="str">
            <v>交通誘導警備員Ａ</v>
          </cell>
          <cell r="K174" t="str">
            <v>人日</v>
          </cell>
          <cell r="L174" t="str">
            <v>15</v>
          </cell>
          <cell r="M174">
            <v>23799</v>
          </cell>
          <cell r="N174">
            <v>356985</v>
          </cell>
          <cell r="O174" t="str">
            <v>0.034537</v>
          </cell>
          <cell r="P174" t="str">
            <v>夜</v>
          </cell>
          <cell r="Q174">
            <v>166</v>
          </cell>
          <cell r="R174" t="str">
            <v>交通誘導警備員Ａ</v>
          </cell>
          <cell r="V174" t="str">
            <v>人日</v>
          </cell>
          <cell r="W174" t="str">
            <v>10</v>
          </cell>
          <cell r="X174">
            <v>21279</v>
          </cell>
          <cell r="Y174">
            <v>212790</v>
          </cell>
          <cell r="Z174" t="str">
            <v>0.033121</v>
          </cell>
          <cell r="AA174" t="str">
            <v>夜</v>
          </cell>
          <cell r="AB174">
            <v>166</v>
          </cell>
          <cell r="AC174" t="str">
            <v>交通誘導警備員Ａ</v>
          </cell>
          <cell r="AG174" t="str">
            <v>人日</v>
          </cell>
          <cell r="AH174" t="str">
            <v>10</v>
          </cell>
          <cell r="AI174">
            <v>23419</v>
          </cell>
          <cell r="AJ174">
            <v>234190</v>
          </cell>
          <cell r="AK174" t="str">
            <v>0.034986</v>
          </cell>
          <cell r="AL174" t="str">
            <v>夜</v>
          </cell>
          <cell r="AM174">
            <v>166</v>
          </cell>
          <cell r="AN174" t="str">
            <v>交通誘導警備員Ａ</v>
          </cell>
          <cell r="AR174" t="str">
            <v>人日</v>
          </cell>
          <cell r="AS174" t="str">
            <v>7</v>
          </cell>
          <cell r="AT174">
            <v>22115</v>
          </cell>
          <cell r="AU174">
            <v>154805</v>
          </cell>
          <cell r="AV174" t="str">
            <v>0.032475</v>
          </cell>
          <cell r="AW174" t="str">
            <v>夜</v>
          </cell>
          <cell r="AX174">
            <v>166</v>
          </cell>
          <cell r="AY174" t="str">
            <v>交通誘導警備員Ａ</v>
          </cell>
          <cell r="BC174" t="str">
            <v>人日</v>
          </cell>
          <cell r="BD174" t="str">
            <v>5</v>
          </cell>
          <cell r="BE174">
            <v>19030</v>
          </cell>
          <cell r="BF174">
            <v>95150</v>
          </cell>
          <cell r="BG174" t="str">
            <v>0.029644</v>
          </cell>
          <cell r="BH174" t="str">
            <v>夜</v>
          </cell>
          <cell r="BI174">
            <v>166</v>
          </cell>
          <cell r="BJ174" t="str">
            <v>交通誘導警備員Ａ</v>
          </cell>
          <cell r="BN174" t="str">
            <v>人日</v>
          </cell>
          <cell r="BO174" t="str">
            <v>5</v>
          </cell>
          <cell r="BP174">
            <v>20483</v>
          </cell>
          <cell r="BQ174">
            <v>102415</v>
          </cell>
          <cell r="BR174" t="str">
            <v>0.031694</v>
          </cell>
          <cell r="BS174" t="str">
            <v>夜</v>
          </cell>
          <cell r="BT174">
            <v>166</v>
          </cell>
          <cell r="BU174" t="str">
            <v>交通誘導警備員Ａ</v>
          </cell>
          <cell r="BY174" t="str">
            <v>人日</v>
          </cell>
          <cell r="BZ174" t="str">
            <v>3</v>
          </cell>
          <cell r="CA174">
            <v>19895</v>
          </cell>
          <cell r="CB174">
            <v>59685</v>
          </cell>
          <cell r="CC174" t="str">
            <v>0.029572</v>
          </cell>
          <cell r="CD174" t="str">
            <v>夜</v>
          </cell>
          <cell r="CE174">
            <v>166</v>
          </cell>
          <cell r="CF174" t="str">
            <v>交通誘導警備員Ａ</v>
          </cell>
          <cell r="CJ174" t="str">
            <v>人日</v>
          </cell>
          <cell r="CK174" t="str">
            <v>2</v>
          </cell>
          <cell r="CL174">
            <v>25294</v>
          </cell>
          <cell r="CM174">
            <v>50588</v>
          </cell>
          <cell r="CN174" t="str">
            <v>0.036063</v>
          </cell>
          <cell r="CO174" t="str">
            <v>夜</v>
          </cell>
          <cell r="CP174">
            <v>166</v>
          </cell>
          <cell r="CQ174" t="str">
            <v>交通誘導警備員Ａ</v>
          </cell>
          <cell r="CU174" t="str">
            <v>人日</v>
          </cell>
          <cell r="CV174" t="str">
            <v>5</v>
          </cell>
          <cell r="CW174">
            <v>26227</v>
          </cell>
          <cell r="CX174">
            <v>131135</v>
          </cell>
          <cell r="CY174" t="str">
            <v>0.035928</v>
          </cell>
          <cell r="CZ174" t="str">
            <v>夜</v>
          </cell>
          <cell r="DA174">
            <v>166</v>
          </cell>
          <cell r="DB174" t="str">
            <v>交通誘導警備員Ａ</v>
          </cell>
          <cell r="DF174" t="str">
            <v>人日</v>
          </cell>
          <cell r="DG174" t="str">
            <v>3</v>
          </cell>
          <cell r="DH174">
            <v>25058</v>
          </cell>
          <cell r="DI174">
            <v>75174</v>
          </cell>
          <cell r="DJ174" t="str">
            <v>0.033527</v>
          </cell>
        </row>
        <row r="175">
          <cell r="F175">
            <v>167</v>
          </cell>
          <cell r="G175" t="str">
            <v>交通誘導警備員Ｂ</v>
          </cell>
          <cell r="K175" t="str">
            <v>人日</v>
          </cell>
          <cell r="L175" t="str">
            <v>15</v>
          </cell>
          <cell r="M175">
            <v>20499</v>
          </cell>
          <cell r="N175">
            <v>307485</v>
          </cell>
          <cell r="O175" t="str">
            <v>0.029748</v>
          </cell>
          <cell r="P175" t="str">
            <v>夜</v>
          </cell>
          <cell r="Q175">
            <v>167</v>
          </cell>
          <cell r="R175" t="str">
            <v>交通誘導警備員Ｂ</v>
          </cell>
          <cell r="V175" t="str">
            <v>人日</v>
          </cell>
          <cell r="W175" t="str">
            <v>10</v>
          </cell>
          <cell r="X175">
            <v>18264</v>
          </cell>
          <cell r="Y175">
            <v>182640</v>
          </cell>
          <cell r="Z175" t="str">
            <v>0.028429</v>
          </cell>
          <cell r="AA175" t="str">
            <v>夜</v>
          </cell>
          <cell r="AB175">
            <v>167</v>
          </cell>
          <cell r="AC175" t="str">
            <v>交通誘導警備員Ｂ</v>
          </cell>
          <cell r="AG175" t="str">
            <v>人日</v>
          </cell>
          <cell r="AH175" t="str">
            <v>10</v>
          </cell>
          <cell r="AI175">
            <v>20115</v>
          </cell>
          <cell r="AJ175">
            <v>201150</v>
          </cell>
          <cell r="AK175" t="str">
            <v>0.030050</v>
          </cell>
          <cell r="AL175" t="str">
            <v>夜</v>
          </cell>
          <cell r="AM175">
            <v>167</v>
          </cell>
          <cell r="AN175" t="str">
            <v>交通誘導警備員Ｂ</v>
          </cell>
          <cell r="AR175" t="str">
            <v>人日</v>
          </cell>
          <cell r="AS175" t="str">
            <v>7</v>
          </cell>
          <cell r="AT175">
            <v>18968</v>
          </cell>
          <cell r="AU175">
            <v>132776</v>
          </cell>
          <cell r="AV175" t="str">
            <v>0.027854</v>
          </cell>
          <cell r="AW175" t="str">
            <v>夜</v>
          </cell>
          <cell r="AX175">
            <v>167</v>
          </cell>
          <cell r="AY175" t="str">
            <v>交通誘導警備員Ｂ</v>
          </cell>
          <cell r="BC175" t="str">
            <v>人日</v>
          </cell>
          <cell r="BD175" t="str">
            <v>5</v>
          </cell>
          <cell r="BE175">
            <v>16267</v>
          </cell>
          <cell r="BF175">
            <v>81335</v>
          </cell>
          <cell r="BG175" t="str">
            <v>0.025341</v>
          </cell>
          <cell r="BH175" t="str">
            <v>夜</v>
          </cell>
          <cell r="BI175">
            <v>167</v>
          </cell>
          <cell r="BJ175" t="str">
            <v>交通誘導警備員Ｂ</v>
          </cell>
          <cell r="BN175" t="str">
            <v>人日</v>
          </cell>
          <cell r="BO175" t="str">
            <v>5</v>
          </cell>
          <cell r="BP175">
            <v>17557</v>
          </cell>
          <cell r="BQ175">
            <v>87785</v>
          </cell>
          <cell r="BR175" t="str">
            <v>0.027166</v>
          </cell>
          <cell r="BS175" t="str">
            <v>夜</v>
          </cell>
          <cell r="BT175">
            <v>167</v>
          </cell>
          <cell r="BU175" t="str">
            <v>交通誘導警備員Ｂ</v>
          </cell>
          <cell r="BY175" t="str">
            <v>人日</v>
          </cell>
          <cell r="BZ175" t="str">
            <v>3</v>
          </cell>
          <cell r="CA175">
            <v>17007</v>
          </cell>
          <cell r="CB175">
            <v>51021</v>
          </cell>
          <cell r="CC175" t="str">
            <v>0.025279</v>
          </cell>
          <cell r="CD175" t="str">
            <v>夜</v>
          </cell>
          <cell r="CE175">
            <v>167</v>
          </cell>
          <cell r="CF175" t="str">
            <v>交通誘導警備員Ｂ</v>
          </cell>
          <cell r="CJ175" t="str">
            <v>人日</v>
          </cell>
          <cell r="CK175" t="str">
            <v>2</v>
          </cell>
          <cell r="CL175">
            <v>21637</v>
          </cell>
          <cell r="CM175">
            <v>43274</v>
          </cell>
          <cell r="CN175" t="str">
            <v>0.030849</v>
          </cell>
          <cell r="CO175" t="str">
            <v>夜</v>
          </cell>
          <cell r="CP175">
            <v>167</v>
          </cell>
          <cell r="CQ175" t="str">
            <v>交通誘導警備員Ｂ</v>
          </cell>
          <cell r="CU175" t="str">
            <v>人日</v>
          </cell>
          <cell r="CV175" t="str">
            <v>5</v>
          </cell>
          <cell r="CW175">
            <v>22495</v>
          </cell>
          <cell r="CX175">
            <v>112475</v>
          </cell>
          <cell r="CY175" t="str">
            <v>0.030816</v>
          </cell>
          <cell r="CZ175" t="str">
            <v>夜</v>
          </cell>
          <cell r="DA175">
            <v>167</v>
          </cell>
          <cell r="DB175" t="str">
            <v>交通誘導警備員Ｂ</v>
          </cell>
          <cell r="DF175" t="str">
            <v>人日</v>
          </cell>
          <cell r="DG175" t="str">
            <v>3</v>
          </cell>
          <cell r="DH175">
            <v>21492</v>
          </cell>
          <cell r="DI175">
            <v>64476</v>
          </cell>
          <cell r="DJ175" t="str">
            <v>0.028757</v>
          </cell>
        </row>
        <row r="176">
          <cell r="F176">
            <v>200</v>
          </cell>
          <cell r="G176" t="str">
            <v>電話受付相談</v>
          </cell>
          <cell r="K176" t="str">
            <v>回</v>
          </cell>
          <cell r="L176" t="str">
            <v>487</v>
          </cell>
          <cell r="M176">
            <v>7899</v>
          </cell>
          <cell r="N176">
            <v>3846813</v>
          </cell>
          <cell r="O176" t="str">
            <v>0.011464</v>
          </cell>
          <cell r="P176" t="str">
            <v>材料</v>
          </cell>
          <cell r="Q176">
            <v>201</v>
          </cell>
          <cell r="R176" t="str">
            <v>汚水桝用蓋（共通）</v>
          </cell>
          <cell r="V176" t="str">
            <v>個</v>
          </cell>
          <cell r="W176" t="str">
            <v>111</v>
          </cell>
          <cell r="X176">
            <v>3910</v>
          </cell>
          <cell r="Y176">
            <v>434010</v>
          </cell>
          <cell r="Z176" t="str">
            <v>0.006086</v>
          </cell>
          <cell r="AA176" t="str">
            <v>材料</v>
          </cell>
          <cell r="AB176">
            <v>201</v>
          </cell>
          <cell r="AC176" t="str">
            <v>汚水桝用蓋（共通）</v>
          </cell>
          <cell r="AG176" t="str">
            <v>個</v>
          </cell>
          <cell r="AH176" t="str">
            <v>90</v>
          </cell>
          <cell r="AI176">
            <v>4304</v>
          </cell>
          <cell r="AJ176">
            <v>387360</v>
          </cell>
          <cell r="AK176" t="str">
            <v>0.006431</v>
          </cell>
          <cell r="AL176" t="str">
            <v>材料</v>
          </cell>
          <cell r="AM176">
            <v>201</v>
          </cell>
          <cell r="AN176" t="str">
            <v>汚水桝用蓋（共通）</v>
          </cell>
          <cell r="AR176" t="str">
            <v>個</v>
          </cell>
          <cell r="AS176" t="str">
            <v>91</v>
          </cell>
          <cell r="AT176">
            <v>4081</v>
          </cell>
          <cell r="AU176">
            <v>371371</v>
          </cell>
          <cell r="AV176" t="str">
            <v>0.005993</v>
          </cell>
          <cell r="AW176" t="str">
            <v>材料</v>
          </cell>
          <cell r="AX176">
            <v>201</v>
          </cell>
          <cell r="AY176" t="str">
            <v>汚水桝用蓋（共通）</v>
          </cell>
          <cell r="BC176" t="str">
            <v>個</v>
          </cell>
          <cell r="BD176" t="str">
            <v>25</v>
          </cell>
          <cell r="BE176">
            <v>3506</v>
          </cell>
          <cell r="BF176">
            <v>87650</v>
          </cell>
          <cell r="BG176" t="str">
            <v>0.005462</v>
          </cell>
          <cell r="BH176" t="str">
            <v>材料</v>
          </cell>
          <cell r="BI176">
            <v>201</v>
          </cell>
          <cell r="BJ176" t="str">
            <v>汚水桝用蓋（共通）</v>
          </cell>
          <cell r="BN176" t="str">
            <v>個</v>
          </cell>
          <cell r="BO176" t="str">
            <v>90</v>
          </cell>
          <cell r="BP176">
            <v>3770</v>
          </cell>
          <cell r="BQ176">
            <v>339300</v>
          </cell>
          <cell r="BR176" t="str">
            <v>0.005834</v>
          </cell>
          <cell r="BS176" t="str">
            <v>材料</v>
          </cell>
          <cell r="BT176">
            <v>201</v>
          </cell>
          <cell r="BU176" t="str">
            <v>汚水桝用蓋（共通）</v>
          </cell>
          <cell r="BY176" t="str">
            <v>個</v>
          </cell>
          <cell r="BZ176" t="str">
            <v>31</v>
          </cell>
          <cell r="CA176">
            <v>3665</v>
          </cell>
          <cell r="CB176">
            <v>113615</v>
          </cell>
          <cell r="CC176" t="str">
            <v>0.005449</v>
          </cell>
          <cell r="CD176" t="str">
            <v>材料</v>
          </cell>
          <cell r="CE176">
            <v>201</v>
          </cell>
          <cell r="CF176" t="str">
            <v>汚水桝用蓋（共通）</v>
          </cell>
          <cell r="CJ176" t="str">
            <v>個</v>
          </cell>
          <cell r="CK176" t="str">
            <v>15</v>
          </cell>
          <cell r="CL176">
            <v>4662</v>
          </cell>
          <cell r="CM176">
            <v>69930</v>
          </cell>
          <cell r="CN176" t="str">
            <v>0.006647</v>
          </cell>
          <cell r="CO176" t="str">
            <v>材料</v>
          </cell>
          <cell r="CP176">
            <v>201</v>
          </cell>
          <cell r="CQ176" t="str">
            <v>汚水桝用蓋（共通）</v>
          </cell>
          <cell r="CU176" t="str">
            <v>個</v>
          </cell>
          <cell r="CV176" t="str">
            <v>40</v>
          </cell>
          <cell r="CW176">
            <v>4839</v>
          </cell>
          <cell r="CX176">
            <v>193560</v>
          </cell>
          <cell r="CY176" t="str">
            <v>0.006630</v>
          </cell>
          <cell r="CZ176" t="str">
            <v>材料</v>
          </cell>
          <cell r="DA176">
            <v>201</v>
          </cell>
          <cell r="DB176" t="str">
            <v>汚水桝用蓋（共通）</v>
          </cell>
          <cell r="DF176" t="str">
            <v>個</v>
          </cell>
          <cell r="DG176" t="str">
            <v>25</v>
          </cell>
          <cell r="DH176">
            <v>4624</v>
          </cell>
          <cell r="DI176">
            <v>115600</v>
          </cell>
          <cell r="DJ176" t="str">
            <v>0.006187</v>
          </cell>
        </row>
        <row r="177">
          <cell r="F177">
            <v>201</v>
          </cell>
          <cell r="G177" t="str">
            <v>汚水桝用蓋（共通）</v>
          </cell>
          <cell r="K177" t="str">
            <v>個</v>
          </cell>
          <cell r="L177" t="str">
            <v>130</v>
          </cell>
          <cell r="M177">
            <v>4359</v>
          </cell>
          <cell r="N177">
            <v>566670</v>
          </cell>
          <cell r="O177" t="str">
            <v>0.006327</v>
          </cell>
          <cell r="P177" t="str">
            <v>材料</v>
          </cell>
          <cell r="Q177">
            <v>202</v>
          </cell>
          <cell r="R177" t="str">
            <v>汚水桝用上部（小型）</v>
          </cell>
          <cell r="V177" t="str">
            <v>個</v>
          </cell>
          <cell r="W177" t="str">
            <v>141</v>
          </cell>
          <cell r="X177">
            <v>5523</v>
          </cell>
          <cell r="Y177">
            <v>778743</v>
          </cell>
          <cell r="Z177" t="str">
            <v>0.008597</v>
          </cell>
          <cell r="AA177" t="str">
            <v>材料</v>
          </cell>
          <cell r="AB177">
            <v>202</v>
          </cell>
          <cell r="AC177" t="str">
            <v>汚水桝用上部（小型）</v>
          </cell>
          <cell r="AG177" t="str">
            <v>個</v>
          </cell>
          <cell r="AH177" t="str">
            <v>110</v>
          </cell>
          <cell r="AI177">
            <v>6082</v>
          </cell>
          <cell r="AJ177">
            <v>669020</v>
          </cell>
          <cell r="AK177" t="str">
            <v>0.009087</v>
          </cell>
          <cell r="AL177" t="str">
            <v>材料</v>
          </cell>
          <cell r="AM177">
            <v>202</v>
          </cell>
          <cell r="AN177" t="str">
            <v>汚水桝用上部（小型）</v>
          </cell>
          <cell r="AR177" t="str">
            <v>個</v>
          </cell>
          <cell r="AS177" t="str">
            <v>76</v>
          </cell>
          <cell r="AT177">
            <v>5762</v>
          </cell>
          <cell r="AU177">
            <v>437912</v>
          </cell>
          <cell r="AV177" t="str">
            <v>0.008462</v>
          </cell>
          <cell r="AW177" t="str">
            <v>材料</v>
          </cell>
          <cell r="AX177">
            <v>202</v>
          </cell>
          <cell r="AY177" t="str">
            <v>汚水桝用上部（小型）</v>
          </cell>
          <cell r="BC177" t="str">
            <v>個</v>
          </cell>
          <cell r="BD177" t="str">
            <v>56</v>
          </cell>
          <cell r="BE177">
            <v>4956</v>
          </cell>
          <cell r="BF177">
            <v>277536</v>
          </cell>
          <cell r="BG177" t="str">
            <v>0.007721</v>
          </cell>
          <cell r="BH177" t="str">
            <v>材料</v>
          </cell>
          <cell r="BI177">
            <v>202</v>
          </cell>
          <cell r="BJ177" t="str">
            <v>汚水桝用上部（小型）</v>
          </cell>
          <cell r="BN177" t="str">
            <v>個</v>
          </cell>
          <cell r="BO177" t="str">
            <v>85</v>
          </cell>
          <cell r="BP177">
            <v>5325</v>
          </cell>
          <cell r="BQ177">
            <v>452625</v>
          </cell>
          <cell r="BR177" t="str">
            <v>0.008240</v>
          </cell>
          <cell r="BS177" t="str">
            <v>材料</v>
          </cell>
          <cell r="BT177">
            <v>202</v>
          </cell>
          <cell r="BU177" t="str">
            <v>汚水桝用上部（小型）</v>
          </cell>
          <cell r="BY177" t="str">
            <v>個</v>
          </cell>
          <cell r="BZ177" t="str">
            <v>34</v>
          </cell>
          <cell r="CA177">
            <v>5182</v>
          </cell>
          <cell r="CB177">
            <v>176188</v>
          </cell>
          <cell r="CC177" t="str">
            <v>0.007703</v>
          </cell>
          <cell r="CD177" t="str">
            <v>材料</v>
          </cell>
          <cell r="CE177">
            <v>202</v>
          </cell>
          <cell r="CF177" t="str">
            <v>汚水桝用上部（小型）</v>
          </cell>
          <cell r="CJ177" t="str">
            <v>個</v>
          </cell>
          <cell r="CK177" t="str">
            <v>8</v>
          </cell>
          <cell r="CL177">
            <v>6592</v>
          </cell>
          <cell r="CM177">
            <v>52736</v>
          </cell>
          <cell r="CN177" t="str">
            <v>0.009399</v>
          </cell>
          <cell r="CO177" t="str">
            <v>材料</v>
          </cell>
          <cell r="CP177">
            <v>202</v>
          </cell>
          <cell r="CQ177" t="str">
            <v>汚水桝用上部（小型）</v>
          </cell>
          <cell r="CU177" t="str">
            <v>個</v>
          </cell>
          <cell r="CV177" t="str">
            <v>35</v>
          </cell>
          <cell r="CW177">
            <v>6833</v>
          </cell>
          <cell r="CX177">
            <v>239155</v>
          </cell>
          <cell r="CY177" t="str">
            <v>0.009361</v>
          </cell>
          <cell r="CZ177" t="str">
            <v>材料</v>
          </cell>
          <cell r="DA177">
            <v>202</v>
          </cell>
          <cell r="DB177" t="str">
            <v>汚水桝用上部（小型）</v>
          </cell>
          <cell r="DF177" t="str">
            <v>個</v>
          </cell>
          <cell r="DG177" t="str">
            <v>18</v>
          </cell>
          <cell r="DH177">
            <v>6529</v>
          </cell>
          <cell r="DI177">
            <v>117522</v>
          </cell>
          <cell r="DJ177" t="str">
            <v>0.008736</v>
          </cell>
        </row>
        <row r="178">
          <cell r="F178">
            <v>202</v>
          </cell>
          <cell r="G178" t="str">
            <v>汚水桝用上部（小型）</v>
          </cell>
          <cell r="K178" t="str">
            <v>個</v>
          </cell>
          <cell r="L178" t="str">
            <v>115</v>
          </cell>
          <cell r="M178">
            <v>6169</v>
          </cell>
          <cell r="N178">
            <v>709435</v>
          </cell>
          <cell r="O178" t="str">
            <v>0.008953</v>
          </cell>
          <cell r="P178" t="str">
            <v>材料</v>
          </cell>
          <cell r="Q178">
            <v>203</v>
          </cell>
          <cell r="R178" t="str">
            <v>汚水桝用上部（旧型）</v>
          </cell>
          <cell r="V178" t="str">
            <v>個</v>
          </cell>
          <cell r="W178" t="str">
            <v>4</v>
          </cell>
          <cell r="X178">
            <v>6623</v>
          </cell>
          <cell r="Y178">
            <v>26492</v>
          </cell>
          <cell r="Z178" t="str">
            <v>0.010309</v>
          </cell>
          <cell r="AA178" t="str">
            <v>材料</v>
          </cell>
          <cell r="AB178">
            <v>203</v>
          </cell>
          <cell r="AC178" t="str">
            <v>汚水桝用上部（旧型）</v>
          </cell>
          <cell r="AG178" t="str">
            <v>個</v>
          </cell>
          <cell r="AH178" t="str">
            <v>3</v>
          </cell>
          <cell r="AI178">
            <v>7297</v>
          </cell>
          <cell r="AJ178">
            <v>21891</v>
          </cell>
          <cell r="AK178" t="str">
            <v>0.010902</v>
          </cell>
          <cell r="AL178" t="str">
            <v>材料</v>
          </cell>
          <cell r="AM178">
            <v>203</v>
          </cell>
          <cell r="AN178" t="str">
            <v>汚水桝用上部（旧型）</v>
          </cell>
          <cell r="AR178" t="str">
            <v>個</v>
          </cell>
          <cell r="AS178" t="str">
            <v>0</v>
          </cell>
          <cell r="AT178">
            <v>6912</v>
          </cell>
          <cell r="AU178">
            <v>0</v>
          </cell>
          <cell r="AV178" t="str">
            <v>0.010151</v>
          </cell>
          <cell r="AW178" t="str">
            <v>材料</v>
          </cell>
          <cell r="AX178">
            <v>203</v>
          </cell>
          <cell r="AY178" t="str">
            <v>汚水桝用上部（旧型）</v>
          </cell>
          <cell r="BC178" t="str">
            <v>個</v>
          </cell>
          <cell r="BD178" t="str">
            <v>0</v>
          </cell>
          <cell r="BE178">
            <v>5938</v>
          </cell>
          <cell r="BF178">
            <v>0</v>
          </cell>
          <cell r="BG178" t="str">
            <v>0.009251</v>
          </cell>
          <cell r="BH178" t="str">
            <v>材料</v>
          </cell>
          <cell r="BI178">
            <v>203</v>
          </cell>
          <cell r="BJ178" t="str">
            <v>汚水桝用上部（旧型）</v>
          </cell>
          <cell r="BN178" t="str">
            <v>個</v>
          </cell>
          <cell r="BO178" t="str">
            <v>20</v>
          </cell>
          <cell r="BP178">
            <v>6378</v>
          </cell>
          <cell r="BQ178">
            <v>127560</v>
          </cell>
          <cell r="BR178" t="str">
            <v>0.009870</v>
          </cell>
          <cell r="BS178" t="str">
            <v>材料</v>
          </cell>
          <cell r="BT178">
            <v>203</v>
          </cell>
          <cell r="BU178" t="str">
            <v>汚水桝用上部（旧型）</v>
          </cell>
          <cell r="BY178" t="str">
            <v>個</v>
          </cell>
          <cell r="BZ178" t="str">
            <v>10</v>
          </cell>
          <cell r="CA178">
            <v>6209</v>
          </cell>
          <cell r="CB178">
            <v>62090</v>
          </cell>
          <cell r="CC178" t="str">
            <v>0.009229</v>
          </cell>
          <cell r="CD178" t="str">
            <v>材料</v>
          </cell>
          <cell r="CE178">
            <v>203</v>
          </cell>
          <cell r="CF178" t="str">
            <v>汚水桝用上部（旧型）</v>
          </cell>
          <cell r="CJ178" t="str">
            <v>個</v>
          </cell>
          <cell r="CK178" t="str">
            <v>3</v>
          </cell>
          <cell r="CL178">
            <v>7903</v>
          </cell>
          <cell r="CM178">
            <v>23709</v>
          </cell>
          <cell r="CN178" t="str">
            <v>0.011268</v>
          </cell>
          <cell r="CO178" t="str">
            <v>材料</v>
          </cell>
          <cell r="CP178">
            <v>203</v>
          </cell>
          <cell r="CQ178" t="str">
            <v>汚水桝用上部（旧型）</v>
          </cell>
          <cell r="CU178" t="str">
            <v>個</v>
          </cell>
          <cell r="CV178" t="str">
            <v>10</v>
          </cell>
          <cell r="CW178">
            <v>8198</v>
          </cell>
          <cell r="CX178">
            <v>81980</v>
          </cell>
          <cell r="CY178" t="str">
            <v>0.011231</v>
          </cell>
          <cell r="CZ178" t="str">
            <v>材料</v>
          </cell>
          <cell r="DA178">
            <v>203</v>
          </cell>
          <cell r="DB178" t="str">
            <v>汚水桝用上部（旧型）</v>
          </cell>
          <cell r="DF178" t="str">
            <v>個</v>
          </cell>
          <cell r="DG178" t="str">
            <v>10</v>
          </cell>
          <cell r="DH178">
            <v>7823</v>
          </cell>
          <cell r="DI178">
            <v>78230</v>
          </cell>
          <cell r="DJ178" t="str">
            <v>0.010467</v>
          </cell>
        </row>
        <row r="179">
          <cell r="F179">
            <v>203</v>
          </cell>
          <cell r="G179" t="str">
            <v>汚水桝用上部（旧型）</v>
          </cell>
          <cell r="K179" t="str">
            <v>個</v>
          </cell>
          <cell r="L179" t="str">
            <v>10</v>
          </cell>
          <cell r="M179">
            <v>7389</v>
          </cell>
          <cell r="N179">
            <v>73890</v>
          </cell>
          <cell r="O179" t="str">
            <v>0.010724</v>
          </cell>
          <cell r="P179" t="str">
            <v>材料</v>
          </cell>
          <cell r="Q179">
            <v>204</v>
          </cell>
          <cell r="R179" t="str">
            <v>汚水桝用増強蓋（共通）</v>
          </cell>
          <cell r="V179" t="str">
            <v>個</v>
          </cell>
          <cell r="W179" t="str">
            <v>40</v>
          </cell>
          <cell r="X179">
            <v>14097</v>
          </cell>
          <cell r="Y179">
            <v>563880</v>
          </cell>
          <cell r="Z179" t="str">
            <v>0.021943</v>
          </cell>
          <cell r="AA179" t="str">
            <v>材料</v>
          </cell>
          <cell r="AB179">
            <v>204</v>
          </cell>
          <cell r="AC179" t="str">
            <v>汚水桝用増強蓋（共通）</v>
          </cell>
          <cell r="AG179" t="str">
            <v>個</v>
          </cell>
          <cell r="AH179" t="str">
            <v>30</v>
          </cell>
          <cell r="AI179">
            <v>15451</v>
          </cell>
          <cell r="AJ179">
            <v>463530</v>
          </cell>
          <cell r="AK179" t="str">
            <v>0.023082</v>
          </cell>
          <cell r="AL179" t="str">
            <v>材料</v>
          </cell>
          <cell r="AM179">
            <v>204</v>
          </cell>
          <cell r="AN179" t="str">
            <v>汚水桝用増強蓋（共通）</v>
          </cell>
          <cell r="AR179" t="str">
            <v>個</v>
          </cell>
          <cell r="AS179" t="str">
            <v>10</v>
          </cell>
          <cell r="AT179">
            <v>14653</v>
          </cell>
          <cell r="AU179">
            <v>146530</v>
          </cell>
          <cell r="AV179" t="str">
            <v>0.021518</v>
          </cell>
          <cell r="AW179" t="str">
            <v>材料</v>
          </cell>
          <cell r="AX179">
            <v>204</v>
          </cell>
          <cell r="AY179" t="str">
            <v>汚水桝用増強蓋（共通）</v>
          </cell>
          <cell r="BC179" t="str">
            <v>個</v>
          </cell>
          <cell r="BD179" t="str">
            <v>20</v>
          </cell>
          <cell r="BE179">
            <v>12584</v>
          </cell>
          <cell r="BF179">
            <v>251680</v>
          </cell>
          <cell r="BG179" t="str">
            <v>0.019603</v>
          </cell>
          <cell r="BH179" t="str">
            <v>材料</v>
          </cell>
          <cell r="BI179">
            <v>204</v>
          </cell>
          <cell r="BJ179" t="str">
            <v>汚水桝用増強蓋（共通）</v>
          </cell>
          <cell r="BN179" t="str">
            <v>個</v>
          </cell>
          <cell r="BO179" t="str">
            <v>40</v>
          </cell>
          <cell r="BP179">
            <v>13544</v>
          </cell>
          <cell r="BQ179">
            <v>541760</v>
          </cell>
          <cell r="BR179" t="str">
            <v>0.020957</v>
          </cell>
          <cell r="BS179" t="str">
            <v>材料</v>
          </cell>
          <cell r="BT179">
            <v>204</v>
          </cell>
          <cell r="BU179" t="str">
            <v>汚水桝用増強蓋（共通）</v>
          </cell>
          <cell r="BY179" t="str">
            <v>個</v>
          </cell>
          <cell r="BZ179" t="str">
            <v>19</v>
          </cell>
          <cell r="CA179">
            <v>13156</v>
          </cell>
          <cell r="CB179">
            <v>249964</v>
          </cell>
          <cell r="CC179" t="str">
            <v>0.019555</v>
          </cell>
          <cell r="CD179" t="str">
            <v>材料</v>
          </cell>
          <cell r="CE179">
            <v>204</v>
          </cell>
          <cell r="CF179" t="str">
            <v>汚水桝用増強蓋（共通）</v>
          </cell>
          <cell r="CJ179" t="str">
            <v>個</v>
          </cell>
          <cell r="CK179" t="str">
            <v>4</v>
          </cell>
          <cell r="CL179">
            <v>16761</v>
          </cell>
          <cell r="CM179">
            <v>67044</v>
          </cell>
          <cell r="CN179" t="str">
            <v>0.023897</v>
          </cell>
          <cell r="CO179" t="str">
            <v>材料</v>
          </cell>
          <cell r="CP179">
            <v>204</v>
          </cell>
          <cell r="CQ179" t="str">
            <v>汚水桝用増強蓋（共通）</v>
          </cell>
          <cell r="CU179" t="str">
            <v>個</v>
          </cell>
          <cell r="CV179" t="str">
            <v>20</v>
          </cell>
          <cell r="CW179">
            <v>17378</v>
          </cell>
          <cell r="CX179">
            <v>347560</v>
          </cell>
          <cell r="CY179" t="str">
            <v>0.023806</v>
          </cell>
          <cell r="CZ179" t="str">
            <v>材料</v>
          </cell>
          <cell r="DA179">
            <v>204</v>
          </cell>
          <cell r="DB179" t="str">
            <v>汚水桝用増強蓋（共通）</v>
          </cell>
          <cell r="DF179" t="str">
            <v>個</v>
          </cell>
          <cell r="DG179" t="str">
            <v>10</v>
          </cell>
          <cell r="DH179">
            <v>16603</v>
          </cell>
          <cell r="DI179">
            <v>166030</v>
          </cell>
          <cell r="DJ179" t="str">
            <v>0.022215</v>
          </cell>
        </row>
        <row r="180">
          <cell r="F180">
            <v>204</v>
          </cell>
          <cell r="G180" t="str">
            <v>汚水桝用増強蓋（共通）</v>
          </cell>
          <cell r="K180" t="str">
            <v>個</v>
          </cell>
          <cell r="L180" t="str">
            <v>40</v>
          </cell>
          <cell r="M180">
            <v>15699</v>
          </cell>
          <cell r="N180">
            <v>627960</v>
          </cell>
          <cell r="O180" t="str">
            <v>0.022783</v>
          </cell>
          <cell r="P180" t="str">
            <v>材料</v>
          </cell>
          <cell r="Q180">
            <v>205</v>
          </cell>
          <cell r="R180" t="str">
            <v>汚水桝用空気抜き付蓋(鉄巻き)（共通）</v>
          </cell>
          <cell r="V180" t="str">
            <v>個</v>
          </cell>
          <cell r="W180" t="str">
            <v>4</v>
          </cell>
          <cell r="X180">
            <v>16934</v>
          </cell>
          <cell r="Y180">
            <v>67736</v>
          </cell>
          <cell r="Z180" t="str">
            <v>0.026359</v>
          </cell>
          <cell r="AA180" t="str">
            <v>材料</v>
          </cell>
          <cell r="AB180">
            <v>205</v>
          </cell>
          <cell r="AC180" t="str">
            <v>汚水桝用空気抜き付蓋(鉄巻き)（共通）</v>
          </cell>
          <cell r="AG180" t="str">
            <v>個</v>
          </cell>
          <cell r="AH180" t="str">
            <v>3</v>
          </cell>
          <cell r="AI180">
            <v>18658</v>
          </cell>
          <cell r="AJ180">
            <v>55974</v>
          </cell>
          <cell r="AK180" t="str">
            <v>0.027873</v>
          </cell>
          <cell r="AL180" t="str">
            <v>材料</v>
          </cell>
          <cell r="AM180">
            <v>205</v>
          </cell>
          <cell r="AN180" t="str">
            <v>汚水桝用空気抜き付蓋(鉄巻き)（共通）</v>
          </cell>
          <cell r="AR180" t="str">
            <v>個</v>
          </cell>
          <cell r="AS180" t="str">
            <v>2</v>
          </cell>
          <cell r="AT180">
            <v>17710</v>
          </cell>
          <cell r="AU180">
            <v>35420</v>
          </cell>
          <cell r="AV180" t="str">
            <v>0.026006</v>
          </cell>
          <cell r="AW180" t="str">
            <v>材料</v>
          </cell>
          <cell r="AX180">
            <v>205</v>
          </cell>
          <cell r="AY180" t="str">
            <v>汚水桝用空気抜き付蓋(鉄巻き)（共通）</v>
          </cell>
          <cell r="BC180" t="str">
            <v>個</v>
          </cell>
          <cell r="BD180" t="str">
            <v>1</v>
          </cell>
          <cell r="BE180">
            <v>15193</v>
          </cell>
          <cell r="BF180">
            <v>15193</v>
          </cell>
          <cell r="BG180" t="str">
            <v>0.023667</v>
          </cell>
          <cell r="BH180" t="str">
            <v>材料</v>
          </cell>
          <cell r="BI180">
            <v>205</v>
          </cell>
          <cell r="BJ180" t="str">
            <v>汚水桝用空気抜き付蓋(鉄巻き)（共通）</v>
          </cell>
          <cell r="BN180" t="str">
            <v>個</v>
          </cell>
          <cell r="BO180" t="str">
            <v>20</v>
          </cell>
          <cell r="BP180">
            <v>16303</v>
          </cell>
          <cell r="BQ180">
            <v>326060</v>
          </cell>
          <cell r="BR180" t="str">
            <v>0.025226</v>
          </cell>
          <cell r="BS180" t="str">
            <v>材料</v>
          </cell>
          <cell r="BT180">
            <v>205</v>
          </cell>
          <cell r="BU180" t="str">
            <v>汚水桝用空気抜き付蓋(鉄巻き)（共通）</v>
          </cell>
          <cell r="BY180" t="str">
            <v>個</v>
          </cell>
          <cell r="BZ180" t="str">
            <v>10</v>
          </cell>
          <cell r="CA180">
            <v>15884</v>
          </cell>
          <cell r="CB180">
            <v>158840</v>
          </cell>
          <cell r="CC180" t="str">
            <v>0.023610</v>
          </cell>
          <cell r="CD180" t="str">
            <v>材料</v>
          </cell>
          <cell r="CE180">
            <v>205</v>
          </cell>
          <cell r="CF180" t="str">
            <v>汚水桝用空気抜き付蓋(鉄巻き)（共通）</v>
          </cell>
          <cell r="CJ180" t="str">
            <v>個</v>
          </cell>
          <cell r="CK180" t="str">
            <v>3</v>
          </cell>
          <cell r="CL180">
            <v>20214</v>
          </cell>
          <cell r="CM180">
            <v>60642</v>
          </cell>
          <cell r="CN180" t="str">
            <v>0.028821</v>
          </cell>
          <cell r="CO180" t="str">
            <v>材料</v>
          </cell>
          <cell r="CP180">
            <v>205</v>
          </cell>
          <cell r="CQ180" t="str">
            <v>汚水桝用空気抜き付蓋(鉄巻き)（共通）</v>
          </cell>
          <cell r="CU180" t="str">
            <v>個</v>
          </cell>
          <cell r="CV180" t="str">
            <v>19</v>
          </cell>
          <cell r="CW180">
            <v>21002</v>
          </cell>
          <cell r="CX180">
            <v>399038</v>
          </cell>
          <cell r="CY180" t="str">
            <v>0.028771</v>
          </cell>
          <cell r="CZ180" t="str">
            <v>材料</v>
          </cell>
          <cell r="DA180">
            <v>205</v>
          </cell>
          <cell r="DB180" t="str">
            <v>汚水桝用空気抜き付蓋(鉄巻き)（共通）</v>
          </cell>
          <cell r="DF180" t="str">
            <v>個</v>
          </cell>
          <cell r="DG180" t="str">
            <v>9</v>
          </cell>
          <cell r="DH180">
            <v>20066</v>
          </cell>
          <cell r="DI180">
            <v>180594</v>
          </cell>
          <cell r="DJ180" t="str">
            <v>0.026849</v>
          </cell>
        </row>
        <row r="181">
          <cell r="F181">
            <v>205</v>
          </cell>
          <cell r="G181" t="str">
            <v>汚水桝用空気抜き付蓋(鉄巻き)（共通）</v>
          </cell>
          <cell r="K181" t="str">
            <v>個</v>
          </cell>
          <cell r="L181" t="str">
            <v>15</v>
          </cell>
          <cell r="M181">
            <v>18899</v>
          </cell>
          <cell r="N181">
            <v>283485</v>
          </cell>
          <cell r="O181" t="str">
            <v>0.027427</v>
          </cell>
          <cell r="P181" t="str">
            <v>材料</v>
          </cell>
          <cell r="Q181">
            <v>206</v>
          </cell>
          <cell r="R181" t="str">
            <v>汚水桝用胴部</v>
          </cell>
          <cell r="V181" t="str">
            <v>個</v>
          </cell>
          <cell r="W181" t="str">
            <v>5</v>
          </cell>
          <cell r="X181">
            <v>6197</v>
          </cell>
          <cell r="Y181">
            <v>30985</v>
          </cell>
          <cell r="Z181" t="str">
            <v>0.009646</v>
          </cell>
          <cell r="AA181" t="str">
            <v>材料</v>
          </cell>
          <cell r="AB181">
            <v>206</v>
          </cell>
          <cell r="AC181" t="str">
            <v>汚水桝用胴部</v>
          </cell>
          <cell r="AG181" t="str">
            <v>個</v>
          </cell>
          <cell r="AH181" t="str">
            <v>3</v>
          </cell>
          <cell r="AI181">
            <v>6821</v>
          </cell>
          <cell r="AJ181">
            <v>20463</v>
          </cell>
          <cell r="AK181" t="str">
            <v>0.010191</v>
          </cell>
          <cell r="AL181" t="str">
            <v>材料</v>
          </cell>
          <cell r="AM181">
            <v>206</v>
          </cell>
          <cell r="AN181" t="str">
            <v>汚水桝用胴部</v>
          </cell>
          <cell r="AR181" t="str">
            <v>個</v>
          </cell>
          <cell r="AS181" t="str">
            <v>3</v>
          </cell>
          <cell r="AT181">
            <v>6463</v>
          </cell>
          <cell r="AU181">
            <v>19389</v>
          </cell>
          <cell r="AV181" t="str">
            <v>0.009491</v>
          </cell>
          <cell r="AW181" t="str">
            <v>材料</v>
          </cell>
          <cell r="AX181">
            <v>206</v>
          </cell>
          <cell r="AY181" t="str">
            <v>汚水桝用胴部</v>
          </cell>
          <cell r="BC181" t="str">
            <v>個</v>
          </cell>
          <cell r="BD181" t="str">
            <v>1</v>
          </cell>
          <cell r="BE181">
            <v>5555</v>
          </cell>
          <cell r="BF181">
            <v>5555</v>
          </cell>
          <cell r="BG181" t="str">
            <v>0.008654</v>
          </cell>
          <cell r="BH181" t="str">
            <v>材料</v>
          </cell>
          <cell r="BI181">
            <v>206</v>
          </cell>
          <cell r="BJ181" t="str">
            <v>汚水桝用胴部</v>
          </cell>
          <cell r="BN181" t="str">
            <v>個</v>
          </cell>
          <cell r="BO181" t="str">
            <v>10</v>
          </cell>
          <cell r="BP181">
            <v>5969</v>
          </cell>
          <cell r="BQ181">
            <v>59690</v>
          </cell>
          <cell r="BR181" t="str">
            <v>0.009236</v>
          </cell>
          <cell r="BS181" t="str">
            <v>材料</v>
          </cell>
          <cell r="BT181">
            <v>206</v>
          </cell>
          <cell r="BU181" t="str">
            <v>汚水桝用胴部</v>
          </cell>
          <cell r="BY181" t="str">
            <v>個</v>
          </cell>
          <cell r="BZ181" t="str">
            <v>5</v>
          </cell>
          <cell r="CA181">
            <v>5808</v>
          </cell>
          <cell r="CB181">
            <v>29040</v>
          </cell>
          <cell r="CC181" t="str">
            <v>0.008633</v>
          </cell>
          <cell r="CD181" t="str">
            <v>材料</v>
          </cell>
          <cell r="CE181">
            <v>206</v>
          </cell>
          <cell r="CF181" t="str">
            <v>汚水桝用胴部</v>
          </cell>
          <cell r="CJ181" t="str">
            <v>個</v>
          </cell>
          <cell r="CK181" t="str">
            <v>2</v>
          </cell>
          <cell r="CL181">
            <v>7394</v>
          </cell>
          <cell r="CM181">
            <v>14788</v>
          </cell>
          <cell r="CN181" t="str">
            <v>0.010543</v>
          </cell>
          <cell r="CO181" t="str">
            <v>材料</v>
          </cell>
          <cell r="CP181">
            <v>206</v>
          </cell>
          <cell r="CQ181" t="str">
            <v>汚水桝用胴部</v>
          </cell>
          <cell r="CU181" t="str">
            <v>個</v>
          </cell>
          <cell r="CV181" t="str">
            <v>10</v>
          </cell>
          <cell r="CW181">
            <v>7665</v>
          </cell>
          <cell r="CX181">
            <v>76650</v>
          </cell>
          <cell r="CY181" t="str">
            <v>0.010500</v>
          </cell>
          <cell r="CZ181" t="str">
            <v>材料</v>
          </cell>
          <cell r="DA181">
            <v>206</v>
          </cell>
          <cell r="DB181" t="str">
            <v>汚水桝用胴部</v>
          </cell>
          <cell r="DF181" t="str">
            <v>個</v>
          </cell>
          <cell r="DG181" t="str">
            <v>10</v>
          </cell>
          <cell r="DH181">
            <v>7323</v>
          </cell>
          <cell r="DI181">
            <v>73230</v>
          </cell>
          <cell r="DJ181" t="str">
            <v>0.009799</v>
          </cell>
        </row>
        <row r="182">
          <cell r="F182">
            <v>206</v>
          </cell>
          <cell r="G182" t="str">
            <v>汚水桝用胴部</v>
          </cell>
          <cell r="K182" t="str">
            <v>個</v>
          </cell>
          <cell r="L182" t="str">
            <v>15</v>
          </cell>
          <cell r="M182">
            <v>6919</v>
          </cell>
          <cell r="N182">
            <v>103785</v>
          </cell>
          <cell r="O182" t="str">
            <v>0.010042</v>
          </cell>
          <cell r="P182" t="str">
            <v>材料</v>
          </cell>
          <cell r="Q182">
            <v>207</v>
          </cell>
          <cell r="R182" t="str">
            <v>汚水桝用底部</v>
          </cell>
          <cell r="V182" t="str">
            <v>個</v>
          </cell>
          <cell r="W182" t="str">
            <v>5</v>
          </cell>
          <cell r="X182">
            <v>3351</v>
          </cell>
          <cell r="Y182">
            <v>16755</v>
          </cell>
          <cell r="Z182" t="str">
            <v>0.005216</v>
          </cell>
          <cell r="AA182" t="str">
            <v>材料</v>
          </cell>
          <cell r="AB182">
            <v>207</v>
          </cell>
          <cell r="AC182" t="str">
            <v>汚水桝用底部</v>
          </cell>
          <cell r="AG182" t="str">
            <v>個</v>
          </cell>
          <cell r="AH182" t="str">
            <v>10</v>
          </cell>
          <cell r="AI182">
            <v>3692</v>
          </cell>
          <cell r="AJ182">
            <v>36920</v>
          </cell>
          <cell r="AK182" t="str">
            <v>0.005516</v>
          </cell>
          <cell r="AL182" t="str">
            <v>材料</v>
          </cell>
          <cell r="AM182">
            <v>207</v>
          </cell>
          <cell r="AN182" t="str">
            <v>汚水桝用底部</v>
          </cell>
          <cell r="AR182" t="str">
            <v>個</v>
          </cell>
          <cell r="AS182" t="str">
            <v>5</v>
          </cell>
          <cell r="AT182">
            <v>3496</v>
          </cell>
          <cell r="AU182">
            <v>17480</v>
          </cell>
          <cell r="AV182" t="str">
            <v>0.005135</v>
          </cell>
          <cell r="AW182" t="str">
            <v>材料</v>
          </cell>
          <cell r="AX182">
            <v>207</v>
          </cell>
          <cell r="AY182" t="str">
            <v>汚水桝用底部</v>
          </cell>
          <cell r="BC182" t="str">
            <v>個</v>
          </cell>
          <cell r="BD182" t="str">
            <v>1</v>
          </cell>
          <cell r="BE182">
            <v>3007</v>
          </cell>
          <cell r="BF182">
            <v>3007</v>
          </cell>
          <cell r="BG182" t="str">
            <v>0.004685</v>
          </cell>
          <cell r="BH182" t="str">
            <v>材料</v>
          </cell>
          <cell r="BI182">
            <v>207</v>
          </cell>
          <cell r="BJ182" t="str">
            <v>汚水桝用底部</v>
          </cell>
          <cell r="BN182" t="str">
            <v>個</v>
          </cell>
          <cell r="BO182" t="str">
            <v>10</v>
          </cell>
          <cell r="BP182">
            <v>3226</v>
          </cell>
          <cell r="BQ182">
            <v>32260</v>
          </cell>
          <cell r="BR182" t="str">
            <v>0.004993</v>
          </cell>
          <cell r="BS182" t="str">
            <v>材料</v>
          </cell>
          <cell r="BT182">
            <v>207</v>
          </cell>
          <cell r="BU182" t="str">
            <v>汚水桝用底部</v>
          </cell>
          <cell r="BY182" t="str">
            <v>個</v>
          </cell>
          <cell r="BZ182" t="str">
            <v>5</v>
          </cell>
          <cell r="CA182">
            <v>3144</v>
          </cell>
          <cell r="CB182">
            <v>15720</v>
          </cell>
          <cell r="CC182" t="str">
            <v>0.004674</v>
          </cell>
          <cell r="CD182" t="str">
            <v>材料</v>
          </cell>
          <cell r="CE182">
            <v>207</v>
          </cell>
          <cell r="CF182" t="str">
            <v>汚水桝用底部</v>
          </cell>
          <cell r="CJ182" t="str">
            <v>個</v>
          </cell>
          <cell r="CK182" t="str">
            <v>2</v>
          </cell>
          <cell r="CL182">
            <v>4002</v>
          </cell>
          <cell r="CM182">
            <v>8004</v>
          </cell>
          <cell r="CN182" t="str">
            <v>0.005706</v>
          </cell>
          <cell r="CO182" t="str">
            <v>材料</v>
          </cell>
          <cell r="CP182">
            <v>207</v>
          </cell>
          <cell r="CQ182" t="str">
            <v>汚水桝用底部</v>
          </cell>
          <cell r="CU182" t="str">
            <v>個</v>
          </cell>
          <cell r="CV182" t="str">
            <v>10</v>
          </cell>
          <cell r="CW182">
            <v>4147</v>
          </cell>
          <cell r="CX182">
            <v>41470</v>
          </cell>
          <cell r="CY182" t="str">
            <v>0.005681</v>
          </cell>
          <cell r="CZ182" t="str">
            <v>材料</v>
          </cell>
          <cell r="DA182">
            <v>207</v>
          </cell>
          <cell r="DB182" t="str">
            <v>汚水桝用底部</v>
          </cell>
          <cell r="DF182" t="str">
            <v>個</v>
          </cell>
          <cell r="DG182" t="str">
            <v>10</v>
          </cell>
          <cell r="DH182">
            <v>3961</v>
          </cell>
          <cell r="DI182">
            <v>39610</v>
          </cell>
          <cell r="DJ182" t="str">
            <v>0.005301</v>
          </cell>
        </row>
        <row r="183">
          <cell r="F183">
            <v>207</v>
          </cell>
          <cell r="G183" t="str">
            <v>汚水桝用底部</v>
          </cell>
          <cell r="K183" t="str">
            <v>個</v>
          </cell>
          <cell r="L183" t="str">
            <v>15</v>
          </cell>
          <cell r="M183">
            <v>3739</v>
          </cell>
          <cell r="N183">
            <v>56085</v>
          </cell>
          <cell r="O183" t="str">
            <v>0.005427</v>
          </cell>
          <cell r="P183" t="str">
            <v>材料</v>
          </cell>
          <cell r="Q183">
            <v>208</v>
          </cell>
          <cell r="R183" t="str">
            <v>汚水桝用継足管</v>
          </cell>
          <cell r="V183" t="str">
            <v>cm</v>
          </cell>
          <cell r="W183" t="str">
            <v>785</v>
          </cell>
          <cell r="X183">
            <v>194</v>
          </cell>
          <cell r="Y183">
            <v>152290</v>
          </cell>
          <cell r="Z183" t="str">
            <v>0.000303</v>
          </cell>
          <cell r="AA183" t="str">
            <v>材料</v>
          </cell>
          <cell r="AB183">
            <v>208</v>
          </cell>
          <cell r="AC183" t="str">
            <v>汚水桝用継足管</v>
          </cell>
          <cell r="AG183" t="str">
            <v>cm</v>
          </cell>
          <cell r="AH183" t="str">
            <v>546</v>
          </cell>
          <cell r="AI183">
            <v>213</v>
          </cell>
          <cell r="AJ183">
            <v>116298</v>
          </cell>
          <cell r="AK183" t="str">
            <v>0.000319</v>
          </cell>
          <cell r="AL183" t="str">
            <v>材料</v>
          </cell>
          <cell r="AM183">
            <v>208</v>
          </cell>
          <cell r="AN183" t="str">
            <v>汚水桝用継足管</v>
          </cell>
          <cell r="AR183" t="str">
            <v>cm</v>
          </cell>
          <cell r="AS183" t="str">
            <v>484</v>
          </cell>
          <cell r="AT183">
            <v>206</v>
          </cell>
          <cell r="AU183">
            <v>99704</v>
          </cell>
          <cell r="AV183" t="str">
            <v>0.000303</v>
          </cell>
          <cell r="AW183" t="str">
            <v>材料</v>
          </cell>
          <cell r="AX183">
            <v>208</v>
          </cell>
          <cell r="AY183" t="str">
            <v>汚水桝用継足管</v>
          </cell>
          <cell r="BC183" t="str">
            <v>cm</v>
          </cell>
          <cell r="BD183" t="str">
            <v>299</v>
          </cell>
          <cell r="BE183">
            <v>175</v>
          </cell>
          <cell r="BF183">
            <v>52325</v>
          </cell>
          <cell r="BG183" t="str">
            <v>0.000274</v>
          </cell>
          <cell r="BH183" t="str">
            <v>材料</v>
          </cell>
          <cell r="BI183">
            <v>208</v>
          </cell>
          <cell r="BJ183" t="str">
            <v>汚水桝用継足管</v>
          </cell>
          <cell r="BN183" t="str">
            <v>cm</v>
          </cell>
          <cell r="BO183" t="str">
            <v>480</v>
          </cell>
          <cell r="BP183">
            <v>191</v>
          </cell>
          <cell r="BQ183">
            <v>91680</v>
          </cell>
          <cell r="BR183" t="str">
            <v>0.000297</v>
          </cell>
          <cell r="BS183" t="str">
            <v>材料</v>
          </cell>
          <cell r="BT183">
            <v>208</v>
          </cell>
          <cell r="BU183" t="str">
            <v>汚水桝用継足管</v>
          </cell>
          <cell r="BY183" t="str">
            <v>cm</v>
          </cell>
          <cell r="BZ183" t="str">
            <v>195</v>
          </cell>
          <cell r="CA183">
            <v>184</v>
          </cell>
          <cell r="CB183">
            <v>35880</v>
          </cell>
          <cell r="CC183" t="str">
            <v>0.000274</v>
          </cell>
          <cell r="CD183" t="str">
            <v>材料</v>
          </cell>
          <cell r="CE183">
            <v>208</v>
          </cell>
          <cell r="CF183" t="str">
            <v>汚水桝用継足管</v>
          </cell>
          <cell r="CJ183" t="str">
            <v>cm</v>
          </cell>
          <cell r="CK183" t="str">
            <v>100</v>
          </cell>
          <cell r="CL183">
            <v>233</v>
          </cell>
          <cell r="CM183">
            <v>23300</v>
          </cell>
          <cell r="CN183" t="str">
            <v>0.000333</v>
          </cell>
          <cell r="CO183" t="str">
            <v>材料</v>
          </cell>
          <cell r="CP183">
            <v>208</v>
          </cell>
          <cell r="CQ183" t="str">
            <v>汚水桝用継足管</v>
          </cell>
          <cell r="CU183" t="str">
            <v>cm</v>
          </cell>
          <cell r="CV183" t="str">
            <v>320</v>
          </cell>
          <cell r="CW183">
            <v>244</v>
          </cell>
          <cell r="CX183">
            <v>78080</v>
          </cell>
          <cell r="CY183" t="str">
            <v>0.000335</v>
          </cell>
          <cell r="CZ183" t="str">
            <v>材料</v>
          </cell>
          <cell r="DA183">
            <v>208</v>
          </cell>
          <cell r="DB183" t="str">
            <v>汚水桝用継足管</v>
          </cell>
          <cell r="DF183" t="str">
            <v>cm</v>
          </cell>
          <cell r="DG183" t="str">
            <v>190</v>
          </cell>
          <cell r="DH183">
            <v>233</v>
          </cell>
          <cell r="DI183">
            <v>44270</v>
          </cell>
          <cell r="DJ183" t="str">
            <v>0.000313</v>
          </cell>
        </row>
        <row r="184">
          <cell r="F184">
            <v>208</v>
          </cell>
          <cell r="G184" t="str">
            <v>汚水桝用継足管</v>
          </cell>
          <cell r="K184" t="str">
            <v>cm</v>
          </cell>
          <cell r="L184" t="str">
            <v>726</v>
          </cell>
          <cell r="M184">
            <v>219</v>
          </cell>
          <cell r="N184">
            <v>158994</v>
          </cell>
          <cell r="O184" t="str">
            <v>0.000319</v>
          </cell>
          <cell r="P184" t="str">
            <v>材料</v>
          </cell>
          <cell r="Q184">
            <v>209</v>
          </cell>
          <cell r="R184" t="str">
            <v>特殊汚水桝上部1</v>
          </cell>
          <cell r="V184" t="str">
            <v>個</v>
          </cell>
          <cell r="W184" t="str">
            <v>2</v>
          </cell>
          <cell r="X184">
            <v>4841</v>
          </cell>
          <cell r="Y184">
            <v>9682</v>
          </cell>
          <cell r="Z184" t="str">
            <v>0.007535</v>
          </cell>
          <cell r="AA184" t="str">
            <v>材料</v>
          </cell>
          <cell r="AB184">
            <v>209</v>
          </cell>
          <cell r="AC184" t="str">
            <v>特殊汚水桝上部1</v>
          </cell>
          <cell r="AG184" t="str">
            <v>個</v>
          </cell>
          <cell r="AH184" t="str">
            <v>1</v>
          </cell>
          <cell r="AI184">
            <v>5325</v>
          </cell>
          <cell r="AJ184">
            <v>5325</v>
          </cell>
          <cell r="AK184" t="str">
            <v>0.007955</v>
          </cell>
          <cell r="AL184" t="str">
            <v>材料</v>
          </cell>
          <cell r="AM184">
            <v>209</v>
          </cell>
          <cell r="AN184" t="str">
            <v>特殊汚水桝上部1</v>
          </cell>
          <cell r="AR184" t="str">
            <v>個</v>
          </cell>
          <cell r="AS184" t="str">
            <v>1</v>
          </cell>
          <cell r="AT184">
            <v>5042</v>
          </cell>
          <cell r="AU184">
            <v>5042</v>
          </cell>
          <cell r="AV184" t="str">
            <v>0.007405</v>
          </cell>
          <cell r="AW184" t="str">
            <v>材料</v>
          </cell>
          <cell r="AX184">
            <v>209</v>
          </cell>
          <cell r="AY184" t="str">
            <v>特殊汚水桝上部1</v>
          </cell>
          <cell r="BC184" t="str">
            <v>個</v>
          </cell>
          <cell r="BD184" t="str">
            <v>1</v>
          </cell>
          <cell r="BE184">
            <v>4342</v>
          </cell>
          <cell r="BF184">
            <v>4342</v>
          </cell>
          <cell r="BG184" t="str">
            <v>0.006765</v>
          </cell>
          <cell r="BH184" t="str">
            <v>材料</v>
          </cell>
          <cell r="BI184">
            <v>209</v>
          </cell>
          <cell r="BJ184" t="str">
            <v>特殊汚水桝上部1</v>
          </cell>
          <cell r="BN184" t="str">
            <v>個</v>
          </cell>
          <cell r="BO184" t="str">
            <v>1</v>
          </cell>
          <cell r="BP184">
            <v>4664</v>
          </cell>
          <cell r="BQ184">
            <v>4664</v>
          </cell>
          <cell r="BR184" t="str">
            <v>0.007218</v>
          </cell>
          <cell r="BS184" t="str">
            <v>材料</v>
          </cell>
          <cell r="BT184">
            <v>209</v>
          </cell>
          <cell r="BU184" t="str">
            <v>特殊汚水桝上部1</v>
          </cell>
          <cell r="BY184" t="str">
            <v>個</v>
          </cell>
          <cell r="BZ184" t="str">
            <v>1</v>
          </cell>
          <cell r="CA184">
            <v>4540</v>
          </cell>
          <cell r="CB184">
            <v>4540</v>
          </cell>
          <cell r="CC184" t="str">
            <v>0.006749</v>
          </cell>
          <cell r="CD184" t="str">
            <v>材料</v>
          </cell>
          <cell r="CE184">
            <v>209</v>
          </cell>
          <cell r="CF184" t="str">
            <v>特殊汚水桝上部1</v>
          </cell>
          <cell r="CJ184" t="str">
            <v>個</v>
          </cell>
          <cell r="CK184" t="str">
            <v>1</v>
          </cell>
          <cell r="CL184">
            <v>5769</v>
          </cell>
          <cell r="CM184">
            <v>5769</v>
          </cell>
          <cell r="CN184" t="str">
            <v>0.008226</v>
          </cell>
          <cell r="CO184" t="str">
            <v>材料</v>
          </cell>
          <cell r="CP184">
            <v>209</v>
          </cell>
          <cell r="CQ184" t="str">
            <v>特殊汚水桝上部1</v>
          </cell>
          <cell r="CU184" t="str">
            <v>個</v>
          </cell>
          <cell r="CV184" t="str">
            <v>1</v>
          </cell>
          <cell r="CW184">
            <v>5991</v>
          </cell>
          <cell r="CX184">
            <v>5991</v>
          </cell>
          <cell r="CY184" t="str">
            <v>0.008207</v>
          </cell>
          <cell r="CZ184" t="str">
            <v>材料</v>
          </cell>
          <cell r="DA184">
            <v>209</v>
          </cell>
          <cell r="DB184" t="str">
            <v>特殊汚水桝上部1</v>
          </cell>
          <cell r="DF184" t="str">
            <v>個</v>
          </cell>
          <cell r="DG184" t="str">
            <v>1</v>
          </cell>
          <cell r="DH184">
            <v>5713</v>
          </cell>
          <cell r="DI184">
            <v>5713</v>
          </cell>
          <cell r="DJ184" t="str">
            <v>0.007645</v>
          </cell>
        </row>
        <row r="185">
          <cell r="F185">
            <v>209</v>
          </cell>
          <cell r="G185" t="str">
            <v>特殊汚水桝上部1</v>
          </cell>
          <cell r="K185" t="str">
            <v>個</v>
          </cell>
          <cell r="L185" t="str">
            <v>2</v>
          </cell>
          <cell r="M185">
            <v>5399</v>
          </cell>
          <cell r="N185">
            <v>10798</v>
          </cell>
          <cell r="O185" t="str">
            <v>0.007836</v>
          </cell>
          <cell r="P185" t="str">
            <v>材料</v>
          </cell>
          <cell r="Q185">
            <v>210</v>
          </cell>
          <cell r="R185" t="str">
            <v>特殊汚水桝上部2</v>
          </cell>
          <cell r="V185" t="str">
            <v>個</v>
          </cell>
          <cell r="W185" t="str">
            <v>2</v>
          </cell>
          <cell r="X185">
            <v>6019</v>
          </cell>
          <cell r="Y185">
            <v>12038</v>
          </cell>
          <cell r="Z185" t="str">
            <v>0.009370</v>
          </cell>
          <cell r="AA185" t="str">
            <v>材料</v>
          </cell>
          <cell r="AB185">
            <v>210</v>
          </cell>
          <cell r="AC185" t="str">
            <v>特殊汚水桝上部2</v>
          </cell>
          <cell r="AG185" t="str">
            <v>個</v>
          </cell>
          <cell r="AH185" t="str">
            <v>1</v>
          </cell>
          <cell r="AI185">
            <v>6637</v>
          </cell>
          <cell r="AJ185">
            <v>6637</v>
          </cell>
          <cell r="AK185" t="str">
            <v>0.009915</v>
          </cell>
          <cell r="AL185" t="str">
            <v>材料</v>
          </cell>
          <cell r="AM185">
            <v>210</v>
          </cell>
          <cell r="AN185" t="str">
            <v>特殊汚水桝上部2</v>
          </cell>
          <cell r="AR185" t="str">
            <v>個</v>
          </cell>
          <cell r="AS185" t="str">
            <v>1</v>
          </cell>
          <cell r="AT185">
            <v>6283</v>
          </cell>
          <cell r="AU185">
            <v>6283</v>
          </cell>
          <cell r="AV185" t="str">
            <v>0.009227</v>
          </cell>
          <cell r="AW185" t="str">
            <v>材料</v>
          </cell>
          <cell r="AX185">
            <v>210</v>
          </cell>
          <cell r="AY185" t="str">
            <v>特殊汚水桝上部2</v>
          </cell>
          <cell r="BC185" t="str">
            <v>個</v>
          </cell>
          <cell r="BD185" t="str">
            <v>1</v>
          </cell>
          <cell r="BE185">
            <v>5402</v>
          </cell>
          <cell r="BF185">
            <v>5402</v>
          </cell>
          <cell r="BG185" t="str">
            <v>0.008415</v>
          </cell>
          <cell r="BH185" t="str">
            <v>材料</v>
          </cell>
          <cell r="BI185">
            <v>210</v>
          </cell>
          <cell r="BJ185" t="str">
            <v>特殊汚水桝上部2</v>
          </cell>
          <cell r="BN185" t="str">
            <v>個</v>
          </cell>
          <cell r="BO185" t="str">
            <v>1</v>
          </cell>
          <cell r="BP185">
            <v>5802</v>
          </cell>
          <cell r="BQ185">
            <v>5802</v>
          </cell>
          <cell r="BR185" t="str">
            <v>0.008978</v>
          </cell>
          <cell r="BS185" t="str">
            <v>材料</v>
          </cell>
          <cell r="BT185">
            <v>210</v>
          </cell>
          <cell r="BU185" t="str">
            <v>特殊汚水桝上部2</v>
          </cell>
          <cell r="BY185" t="str">
            <v>個</v>
          </cell>
          <cell r="BZ185" t="str">
            <v>1</v>
          </cell>
          <cell r="CA185">
            <v>5647</v>
          </cell>
          <cell r="CB185">
            <v>5647</v>
          </cell>
          <cell r="CC185" t="str">
            <v>0.008394</v>
          </cell>
          <cell r="CD185" t="str">
            <v>材料</v>
          </cell>
          <cell r="CE185">
            <v>210</v>
          </cell>
          <cell r="CF185" t="str">
            <v>特殊汚水桝上部2</v>
          </cell>
          <cell r="CJ185" t="str">
            <v>個</v>
          </cell>
          <cell r="CK185" t="str">
            <v>1</v>
          </cell>
          <cell r="CL185">
            <v>7192</v>
          </cell>
          <cell r="CM185">
            <v>7192</v>
          </cell>
          <cell r="CN185" t="str">
            <v>0.010254</v>
          </cell>
          <cell r="CO185" t="str">
            <v>材料</v>
          </cell>
          <cell r="CP185">
            <v>210</v>
          </cell>
          <cell r="CQ185" t="str">
            <v>特殊汚水桝上部2</v>
          </cell>
          <cell r="CU185" t="str">
            <v>個</v>
          </cell>
          <cell r="CV185" t="str">
            <v>1</v>
          </cell>
          <cell r="CW185">
            <v>7451</v>
          </cell>
          <cell r="CX185">
            <v>7451</v>
          </cell>
          <cell r="CY185" t="str">
            <v>0.010208</v>
          </cell>
          <cell r="CZ185" t="str">
            <v>材料</v>
          </cell>
          <cell r="DA185">
            <v>210</v>
          </cell>
          <cell r="DB185" t="str">
            <v>特殊汚水桝上部2</v>
          </cell>
          <cell r="DF185" t="str">
            <v>個</v>
          </cell>
          <cell r="DG185" t="str">
            <v>1</v>
          </cell>
          <cell r="DH185">
            <v>7119</v>
          </cell>
          <cell r="DI185">
            <v>7119</v>
          </cell>
          <cell r="DJ185" t="str">
            <v>0.009526</v>
          </cell>
        </row>
        <row r="186">
          <cell r="F186">
            <v>210</v>
          </cell>
          <cell r="G186" t="str">
            <v>特殊汚水桝上部2</v>
          </cell>
          <cell r="K186" t="str">
            <v>個</v>
          </cell>
          <cell r="L186" t="str">
            <v>2</v>
          </cell>
          <cell r="M186">
            <v>6719</v>
          </cell>
          <cell r="N186">
            <v>13438</v>
          </cell>
          <cell r="O186" t="str">
            <v>0.009751</v>
          </cell>
          <cell r="P186" t="str">
            <v>材料</v>
          </cell>
          <cell r="Q186">
            <v>211</v>
          </cell>
          <cell r="R186" t="str">
            <v>特殊汚水桝中間部</v>
          </cell>
          <cell r="V186" t="str">
            <v>個</v>
          </cell>
          <cell r="W186" t="str">
            <v>2</v>
          </cell>
          <cell r="X186">
            <v>10461</v>
          </cell>
          <cell r="Y186">
            <v>20922</v>
          </cell>
          <cell r="Z186" t="str">
            <v>0.016284</v>
          </cell>
          <cell r="AA186" t="str">
            <v>材料</v>
          </cell>
          <cell r="AB186">
            <v>211</v>
          </cell>
          <cell r="AC186" t="str">
            <v>特殊汚水桝中間部</v>
          </cell>
          <cell r="AG186" t="str">
            <v>個</v>
          </cell>
          <cell r="AH186" t="str">
            <v>1</v>
          </cell>
          <cell r="AI186">
            <v>11466</v>
          </cell>
          <cell r="AJ186">
            <v>11466</v>
          </cell>
          <cell r="AK186" t="str">
            <v>0.017130</v>
          </cell>
          <cell r="AL186" t="str">
            <v>材料</v>
          </cell>
          <cell r="AM186">
            <v>211</v>
          </cell>
          <cell r="AN186" t="str">
            <v>特殊汚水桝中間部</v>
          </cell>
          <cell r="AR186" t="str">
            <v>個</v>
          </cell>
          <cell r="AS186" t="str">
            <v>1</v>
          </cell>
          <cell r="AT186">
            <v>10877</v>
          </cell>
          <cell r="AU186">
            <v>10877</v>
          </cell>
          <cell r="AV186" t="str">
            <v>0.015973</v>
          </cell>
          <cell r="AW186" t="str">
            <v>材料</v>
          </cell>
          <cell r="AX186">
            <v>211</v>
          </cell>
          <cell r="AY186" t="str">
            <v>特殊汚水桝中間部</v>
          </cell>
          <cell r="BC186" t="str">
            <v>個</v>
          </cell>
          <cell r="BD186" t="str">
            <v>1</v>
          </cell>
          <cell r="BE186">
            <v>9361</v>
          </cell>
          <cell r="BF186">
            <v>9361</v>
          </cell>
          <cell r="BG186" t="str">
            <v>0.014583</v>
          </cell>
          <cell r="BH186" t="str">
            <v>材料</v>
          </cell>
          <cell r="BI186">
            <v>211</v>
          </cell>
          <cell r="BJ186" t="str">
            <v>特殊汚水桝中間部</v>
          </cell>
          <cell r="BN186" t="str">
            <v>個</v>
          </cell>
          <cell r="BO186" t="str">
            <v>1</v>
          </cell>
          <cell r="BP186">
            <v>10032</v>
          </cell>
          <cell r="BQ186">
            <v>10032</v>
          </cell>
          <cell r="BR186" t="str">
            <v>0.015523</v>
          </cell>
          <cell r="BS186" t="str">
            <v>材料</v>
          </cell>
          <cell r="BT186">
            <v>211</v>
          </cell>
          <cell r="BU186" t="str">
            <v>特殊汚水桝中間部</v>
          </cell>
          <cell r="BY186" t="str">
            <v>個</v>
          </cell>
          <cell r="BZ186" t="str">
            <v>1</v>
          </cell>
          <cell r="CA186">
            <v>9786</v>
          </cell>
          <cell r="CB186">
            <v>9786</v>
          </cell>
          <cell r="CC186" t="str">
            <v>0.014547</v>
          </cell>
          <cell r="CD186" t="str">
            <v>材料</v>
          </cell>
          <cell r="CE186">
            <v>211</v>
          </cell>
          <cell r="CF186" t="str">
            <v>特殊汚水桝中間部</v>
          </cell>
          <cell r="CJ186" t="str">
            <v>個</v>
          </cell>
          <cell r="CK186" t="str">
            <v>1</v>
          </cell>
          <cell r="CL186">
            <v>12494</v>
          </cell>
          <cell r="CM186">
            <v>12494</v>
          </cell>
          <cell r="CN186" t="str">
            <v>0.017814</v>
          </cell>
          <cell r="CO186" t="str">
            <v>材料</v>
          </cell>
          <cell r="CP186">
            <v>211</v>
          </cell>
          <cell r="CQ186" t="str">
            <v>特殊汚水桝中間部</v>
          </cell>
          <cell r="CU186" t="str">
            <v>個</v>
          </cell>
          <cell r="CV186" t="str">
            <v>1</v>
          </cell>
          <cell r="CW186">
            <v>12899</v>
          </cell>
          <cell r="CX186">
            <v>12899</v>
          </cell>
          <cell r="CY186" t="str">
            <v>0.017671</v>
          </cell>
          <cell r="CZ186" t="str">
            <v>材料</v>
          </cell>
          <cell r="DA186">
            <v>211</v>
          </cell>
          <cell r="DB186" t="str">
            <v>特殊汚水桝中間部</v>
          </cell>
          <cell r="DF186" t="str">
            <v>個</v>
          </cell>
          <cell r="DG186" t="str">
            <v>1</v>
          </cell>
          <cell r="DH186">
            <v>12325</v>
          </cell>
          <cell r="DI186">
            <v>12325</v>
          </cell>
          <cell r="DJ186" t="str">
            <v>0.016491</v>
          </cell>
        </row>
        <row r="187">
          <cell r="F187">
            <v>211</v>
          </cell>
          <cell r="G187" t="str">
            <v>特殊汚水桝中間部</v>
          </cell>
          <cell r="K187" t="str">
            <v>個</v>
          </cell>
          <cell r="L187" t="str">
            <v>2</v>
          </cell>
          <cell r="M187">
            <v>11699</v>
          </cell>
          <cell r="N187">
            <v>23398</v>
          </cell>
          <cell r="O187" t="str">
            <v>0.016978</v>
          </cell>
          <cell r="P187" t="str">
            <v>材料</v>
          </cell>
          <cell r="Q187">
            <v>212</v>
          </cell>
          <cell r="R187" t="str">
            <v>特殊汚水桝下部</v>
          </cell>
          <cell r="V187" t="str">
            <v>個</v>
          </cell>
          <cell r="W187" t="str">
            <v>2</v>
          </cell>
          <cell r="X187">
            <v>10195</v>
          </cell>
          <cell r="Y187">
            <v>20390</v>
          </cell>
          <cell r="Z187" t="str">
            <v>0.015870</v>
          </cell>
          <cell r="AA187" t="str">
            <v>材料</v>
          </cell>
          <cell r="AB187">
            <v>212</v>
          </cell>
          <cell r="AC187" t="str">
            <v>特殊汚水桝下部</v>
          </cell>
          <cell r="AG187" t="str">
            <v>個</v>
          </cell>
          <cell r="AH187" t="str">
            <v>1</v>
          </cell>
          <cell r="AI187">
            <v>11272</v>
          </cell>
          <cell r="AJ187">
            <v>11272</v>
          </cell>
          <cell r="AK187" t="str">
            <v>0.016840</v>
          </cell>
          <cell r="AL187" t="str">
            <v>材料</v>
          </cell>
          <cell r="AM187">
            <v>212</v>
          </cell>
          <cell r="AN187" t="str">
            <v>特殊汚水桝下部</v>
          </cell>
          <cell r="AR187" t="str">
            <v>個</v>
          </cell>
          <cell r="AS187" t="str">
            <v>1</v>
          </cell>
          <cell r="AT187">
            <v>10697</v>
          </cell>
          <cell r="AU187">
            <v>10697</v>
          </cell>
          <cell r="AV187" t="str">
            <v>0.015709</v>
          </cell>
          <cell r="AW187" t="str">
            <v>材料</v>
          </cell>
          <cell r="AX187">
            <v>212</v>
          </cell>
          <cell r="AY187" t="str">
            <v>特殊汚水桝下部</v>
          </cell>
          <cell r="BC187" t="str">
            <v>個</v>
          </cell>
          <cell r="BD187" t="str">
            <v>1</v>
          </cell>
          <cell r="BE187">
            <v>9131</v>
          </cell>
          <cell r="BF187">
            <v>9131</v>
          </cell>
          <cell r="BG187" t="str">
            <v>0.014224</v>
          </cell>
          <cell r="BH187" t="str">
            <v>材料</v>
          </cell>
          <cell r="BI187">
            <v>212</v>
          </cell>
          <cell r="BJ187" t="str">
            <v>特殊汚水桝下部</v>
          </cell>
          <cell r="BN187" t="str">
            <v>個</v>
          </cell>
          <cell r="BO187" t="str">
            <v>1</v>
          </cell>
          <cell r="BP187">
            <v>9865</v>
          </cell>
          <cell r="BQ187">
            <v>9865</v>
          </cell>
          <cell r="BR187" t="str">
            <v>0.015265</v>
          </cell>
          <cell r="BS187" t="str">
            <v>材料</v>
          </cell>
          <cell r="BT187">
            <v>212</v>
          </cell>
          <cell r="BU187" t="str">
            <v>特殊汚水桝下部</v>
          </cell>
          <cell r="BY187" t="str">
            <v>個</v>
          </cell>
          <cell r="BZ187" t="str">
            <v>1</v>
          </cell>
          <cell r="CA187">
            <v>9546</v>
          </cell>
          <cell r="CB187">
            <v>9546</v>
          </cell>
          <cell r="CC187" t="str">
            <v>0.014189</v>
          </cell>
          <cell r="CD187" t="str">
            <v>材料</v>
          </cell>
          <cell r="CE187">
            <v>212</v>
          </cell>
          <cell r="CF187" t="str">
            <v>特殊汚水桝下部</v>
          </cell>
          <cell r="CJ187" t="str">
            <v>個</v>
          </cell>
          <cell r="CK187" t="str">
            <v>1</v>
          </cell>
          <cell r="CL187">
            <v>12189</v>
          </cell>
          <cell r="CM187">
            <v>12189</v>
          </cell>
          <cell r="CN187" t="str">
            <v>0.017379</v>
          </cell>
          <cell r="CO187" t="str">
            <v>材料</v>
          </cell>
          <cell r="CP187">
            <v>212</v>
          </cell>
          <cell r="CQ187" t="str">
            <v>特殊汚水桝下部</v>
          </cell>
          <cell r="CU187" t="str">
            <v>個</v>
          </cell>
          <cell r="CV187" t="str">
            <v>1</v>
          </cell>
          <cell r="CW187">
            <v>12686</v>
          </cell>
          <cell r="CX187">
            <v>12686</v>
          </cell>
          <cell r="CY187" t="str">
            <v>0.017379</v>
          </cell>
          <cell r="CZ187" t="str">
            <v>材料</v>
          </cell>
          <cell r="DA187">
            <v>212</v>
          </cell>
          <cell r="DB187" t="str">
            <v>特殊汚水桝下部</v>
          </cell>
          <cell r="DF187" t="str">
            <v>個</v>
          </cell>
          <cell r="DG187" t="str">
            <v>1</v>
          </cell>
          <cell r="DH187">
            <v>12019</v>
          </cell>
          <cell r="DI187">
            <v>12019</v>
          </cell>
          <cell r="DJ187" t="str">
            <v>0.016082</v>
          </cell>
        </row>
        <row r="188">
          <cell r="F188">
            <v>212</v>
          </cell>
          <cell r="G188" t="str">
            <v>特殊汚水桝下部</v>
          </cell>
          <cell r="K188" t="str">
            <v>個</v>
          </cell>
          <cell r="L188" t="str">
            <v>2</v>
          </cell>
          <cell r="M188">
            <v>11399</v>
          </cell>
          <cell r="N188">
            <v>22798</v>
          </cell>
          <cell r="O188" t="str">
            <v>0.016543</v>
          </cell>
          <cell r="P188" t="str">
            <v>材料</v>
          </cell>
          <cell r="Q188">
            <v>213</v>
          </cell>
          <cell r="R188" t="str">
            <v>特殊汚水桝底部</v>
          </cell>
          <cell r="V188" t="str">
            <v>個</v>
          </cell>
          <cell r="W188" t="str">
            <v>2</v>
          </cell>
          <cell r="X188">
            <v>7793</v>
          </cell>
          <cell r="Y188">
            <v>15586</v>
          </cell>
          <cell r="Z188" t="str">
            <v>0.012130</v>
          </cell>
          <cell r="AA188" t="str">
            <v>材料</v>
          </cell>
          <cell r="AB188">
            <v>213</v>
          </cell>
          <cell r="AC188" t="str">
            <v>特殊汚水桝底部</v>
          </cell>
          <cell r="AG188" t="str">
            <v>個</v>
          </cell>
          <cell r="AH188" t="str">
            <v>1</v>
          </cell>
          <cell r="AI188">
            <v>8580</v>
          </cell>
          <cell r="AJ188">
            <v>8580</v>
          </cell>
          <cell r="AK188" t="str">
            <v>0.012818</v>
          </cell>
          <cell r="AL188" t="str">
            <v>材料</v>
          </cell>
          <cell r="AM188">
            <v>213</v>
          </cell>
          <cell r="AN188" t="str">
            <v>特殊汚水桝底部</v>
          </cell>
          <cell r="AR188" t="str">
            <v>個</v>
          </cell>
          <cell r="AS188" t="str">
            <v>1</v>
          </cell>
          <cell r="AT188">
            <v>8126</v>
          </cell>
          <cell r="AU188">
            <v>8126</v>
          </cell>
          <cell r="AV188" t="str">
            <v>0.011933</v>
          </cell>
          <cell r="AW188" t="str">
            <v>材料</v>
          </cell>
          <cell r="AX188">
            <v>213</v>
          </cell>
          <cell r="AY188" t="str">
            <v>特殊汚水桝底部</v>
          </cell>
          <cell r="BC188" t="str">
            <v>個</v>
          </cell>
          <cell r="BD188" t="str">
            <v>1</v>
          </cell>
          <cell r="BE188">
            <v>6990</v>
          </cell>
          <cell r="BF188">
            <v>6990</v>
          </cell>
          <cell r="BG188" t="str">
            <v>0.010889</v>
          </cell>
          <cell r="BH188" t="str">
            <v>材料</v>
          </cell>
          <cell r="BI188">
            <v>213</v>
          </cell>
          <cell r="BJ188" t="str">
            <v>特殊汚水桝底部</v>
          </cell>
          <cell r="BN188" t="str">
            <v>個</v>
          </cell>
          <cell r="BO188" t="str">
            <v>1</v>
          </cell>
          <cell r="BP188">
            <v>7507</v>
          </cell>
          <cell r="BQ188">
            <v>7507</v>
          </cell>
          <cell r="BR188" t="str">
            <v>0.011617</v>
          </cell>
          <cell r="BS188" t="str">
            <v>材料</v>
          </cell>
          <cell r="BT188">
            <v>213</v>
          </cell>
          <cell r="BU188" t="str">
            <v>特殊汚水桝底部</v>
          </cell>
          <cell r="BY188" t="str">
            <v>個</v>
          </cell>
          <cell r="BZ188" t="str">
            <v>1</v>
          </cell>
          <cell r="CA188">
            <v>7308</v>
          </cell>
          <cell r="CB188">
            <v>7308</v>
          </cell>
          <cell r="CC188" t="str">
            <v>0.010863</v>
          </cell>
          <cell r="CD188" t="str">
            <v>材料</v>
          </cell>
          <cell r="CE188">
            <v>213</v>
          </cell>
          <cell r="CF188" t="str">
            <v>特殊汚水桝底部</v>
          </cell>
          <cell r="CJ188" t="str">
            <v>個</v>
          </cell>
          <cell r="CK188" t="str">
            <v>1</v>
          </cell>
          <cell r="CL188">
            <v>9304</v>
          </cell>
          <cell r="CM188">
            <v>9304</v>
          </cell>
          <cell r="CN188" t="str">
            <v>0.013266</v>
          </cell>
          <cell r="CO188" t="str">
            <v>材料</v>
          </cell>
          <cell r="CP188">
            <v>213</v>
          </cell>
          <cell r="CQ188" t="str">
            <v>特殊汚水桝底部</v>
          </cell>
          <cell r="CU188" t="str">
            <v>個</v>
          </cell>
          <cell r="CV188" t="str">
            <v>1</v>
          </cell>
          <cell r="CW188">
            <v>9648</v>
          </cell>
          <cell r="CX188">
            <v>9648</v>
          </cell>
          <cell r="CY188" t="str">
            <v>0.013217</v>
          </cell>
          <cell r="CZ188" t="str">
            <v>材料</v>
          </cell>
          <cell r="DA188">
            <v>213</v>
          </cell>
          <cell r="DB188" t="str">
            <v>特殊汚水桝底部</v>
          </cell>
          <cell r="DF188" t="str">
            <v>個</v>
          </cell>
          <cell r="DG188" t="str">
            <v>1</v>
          </cell>
          <cell r="DH188">
            <v>9207</v>
          </cell>
          <cell r="DI188">
            <v>9207</v>
          </cell>
          <cell r="DJ188" t="str">
            <v>0.012320</v>
          </cell>
        </row>
        <row r="189">
          <cell r="F189">
            <v>213</v>
          </cell>
          <cell r="G189" t="str">
            <v>特殊汚水桝底部</v>
          </cell>
          <cell r="K189" t="str">
            <v>個</v>
          </cell>
          <cell r="L189" t="str">
            <v>2</v>
          </cell>
          <cell r="M189">
            <v>8699</v>
          </cell>
          <cell r="N189">
            <v>17398</v>
          </cell>
          <cell r="O189" t="str">
            <v>0.012625</v>
          </cell>
          <cell r="P189" t="str">
            <v>材料</v>
          </cell>
          <cell r="Q189">
            <v>214</v>
          </cell>
          <cell r="R189" t="str">
            <v>塩ﾋﾞ管（φ100）</v>
          </cell>
          <cell r="V189" t="str">
            <v>ｍ</v>
          </cell>
          <cell r="W189" t="str">
            <v>4</v>
          </cell>
          <cell r="X189">
            <v>761</v>
          </cell>
          <cell r="Y189">
            <v>3044</v>
          </cell>
          <cell r="Z189" t="str">
            <v>0.001186</v>
          </cell>
          <cell r="AA189" t="str">
            <v>材料</v>
          </cell>
          <cell r="AB189">
            <v>214</v>
          </cell>
          <cell r="AC189" t="str">
            <v>塩ﾋﾞ管（φ100）</v>
          </cell>
          <cell r="AG189" t="str">
            <v>ｍ</v>
          </cell>
          <cell r="AH189" t="str">
            <v>4</v>
          </cell>
          <cell r="AI189">
            <v>835</v>
          </cell>
          <cell r="AJ189">
            <v>3340</v>
          </cell>
          <cell r="AK189" t="str">
            <v>0.001248</v>
          </cell>
          <cell r="AL189" t="str">
            <v>材料</v>
          </cell>
          <cell r="AM189">
            <v>214</v>
          </cell>
          <cell r="AN189" t="str">
            <v>塩ﾋﾞ管（φ100）</v>
          </cell>
          <cell r="AR189" t="str">
            <v>ｍ</v>
          </cell>
          <cell r="AS189" t="str">
            <v>1</v>
          </cell>
          <cell r="AT189">
            <v>790</v>
          </cell>
          <cell r="AU189">
            <v>790</v>
          </cell>
          <cell r="AV189" t="str">
            <v>0.001161</v>
          </cell>
          <cell r="AW189" t="str">
            <v>材料</v>
          </cell>
          <cell r="AX189">
            <v>214</v>
          </cell>
          <cell r="AY189" t="str">
            <v>塩ﾋﾞ管（φ100）</v>
          </cell>
          <cell r="BC189" t="str">
            <v>ｍ</v>
          </cell>
          <cell r="BD189" t="str">
            <v>2</v>
          </cell>
          <cell r="BE189">
            <v>682</v>
          </cell>
          <cell r="BF189">
            <v>1364</v>
          </cell>
          <cell r="BG189" t="str">
            <v>0.001063</v>
          </cell>
          <cell r="BH189" t="str">
            <v>材料</v>
          </cell>
          <cell r="BI189">
            <v>214</v>
          </cell>
          <cell r="BJ189" t="str">
            <v>塩ﾋﾞ管（φ100）</v>
          </cell>
          <cell r="BN189" t="str">
            <v>ｍ</v>
          </cell>
          <cell r="BO189" t="str">
            <v>3</v>
          </cell>
          <cell r="BP189">
            <v>735</v>
          </cell>
          <cell r="BQ189">
            <v>2205</v>
          </cell>
          <cell r="BR189" t="str">
            <v>0.001138</v>
          </cell>
          <cell r="BS189" t="str">
            <v>材料</v>
          </cell>
          <cell r="BT189">
            <v>214</v>
          </cell>
          <cell r="BU189" t="str">
            <v>塩ﾋﾞ管（φ100）</v>
          </cell>
          <cell r="BY189" t="str">
            <v>ｍ</v>
          </cell>
          <cell r="BZ189" t="str">
            <v>1</v>
          </cell>
          <cell r="CA189">
            <v>713</v>
          </cell>
          <cell r="CB189">
            <v>713</v>
          </cell>
          <cell r="CC189" t="str">
            <v>0.001061</v>
          </cell>
          <cell r="CD189" t="str">
            <v>材料</v>
          </cell>
          <cell r="CE189">
            <v>214</v>
          </cell>
          <cell r="CF189" t="str">
            <v>塩ﾋﾞ管（φ100）</v>
          </cell>
          <cell r="CJ189" t="str">
            <v>ｍ</v>
          </cell>
          <cell r="CK189" t="str">
            <v>1</v>
          </cell>
          <cell r="CL189">
            <v>904</v>
          </cell>
          <cell r="CM189">
            <v>904</v>
          </cell>
          <cell r="CN189" t="str">
            <v>0.001289</v>
          </cell>
          <cell r="CO189" t="str">
            <v>材料</v>
          </cell>
          <cell r="CP189">
            <v>214</v>
          </cell>
          <cell r="CQ189" t="str">
            <v>塩ﾋﾞ管（φ100）</v>
          </cell>
          <cell r="CU189" t="str">
            <v>ｍ</v>
          </cell>
          <cell r="CV189" t="str">
            <v>2</v>
          </cell>
          <cell r="CW189">
            <v>938</v>
          </cell>
          <cell r="CX189">
            <v>1876</v>
          </cell>
          <cell r="CY189" t="str">
            <v>0.001285</v>
          </cell>
          <cell r="CZ189" t="str">
            <v>材料</v>
          </cell>
          <cell r="DA189">
            <v>214</v>
          </cell>
          <cell r="DB189" t="str">
            <v>塩ﾋﾞ管（φ100）</v>
          </cell>
          <cell r="DF189" t="str">
            <v>ｍ</v>
          </cell>
          <cell r="DG189" t="str">
            <v>2</v>
          </cell>
          <cell r="DH189">
            <v>896</v>
          </cell>
          <cell r="DI189">
            <v>1792</v>
          </cell>
          <cell r="DJ189" t="str">
            <v>0.001199</v>
          </cell>
        </row>
        <row r="190">
          <cell r="F190">
            <v>214</v>
          </cell>
          <cell r="G190" t="str">
            <v>塩ﾋﾞ管（φ100）</v>
          </cell>
          <cell r="K190" t="str">
            <v>ｍ</v>
          </cell>
          <cell r="L190" t="str">
            <v>3</v>
          </cell>
          <cell r="M190">
            <v>849</v>
          </cell>
          <cell r="N190">
            <v>2547</v>
          </cell>
          <cell r="O190" t="str">
            <v>0.001233</v>
          </cell>
          <cell r="P190" t="str">
            <v>材料</v>
          </cell>
          <cell r="Q190">
            <v>215</v>
          </cell>
          <cell r="R190" t="str">
            <v>塩ﾋﾞ管（φ150）</v>
          </cell>
          <cell r="V190" t="str">
            <v>ｍ</v>
          </cell>
          <cell r="W190" t="str">
            <v>6</v>
          </cell>
          <cell r="X190">
            <v>1640</v>
          </cell>
          <cell r="Y190">
            <v>9840</v>
          </cell>
          <cell r="Z190" t="str">
            <v>0.002553</v>
          </cell>
          <cell r="AA190" t="str">
            <v>材料</v>
          </cell>
          <cell r="AB190">
            <v>215</v>
          </cell>
          <cell r="AC190" t="str">
            <v>塩ﾋﾞ管（φ150）</v>
          </cell>
          <cell r="AG190" t="str">
            <v>ｍ</v>
          </cell>
          <cell r="AH190" t="str">
            <v>5</v>
          </cell>
          <cell r="AI190">
            <v>1807</v>
          </cell>
          <cell r="AJ190">
            <v>9035</v>
          </cell>
          <cell r="AK190" t="str">
            <v>0.002700</v>
          </cell>
          <cell r="AL190" t="str">
            <v>材料</v>
          </cell>
          <cell r="AM190">
            <v>215</v>
          </cell>
          <cell r="AN190" t="str">
            <v>塩ﾋﾞ管（φ150）</v>
          </cell>
          <cell r="AR190" t="str">
            <v>ｍ</v>
          </cell>
          <cell r="AS190" t="str">
            <v>3</v>
          </cell>
          <cell r="AT190">
            <v>1707</v>
          </cell>
          <cell r="AU190">
            <v>5121</v>
          </cell>
          <cell r="AV190" t="str">
            <v>0.002508</v>
          </cell>
          <cell r="AW190" t="str">
            <v>材料</v>
          </cell>
          <cell r="AX190">
            <v>215</v>
          </cell>
          <cell r="AY190" t="str">
            <v>塩ﾋﾞ管（φ150）</v>
          </cell>
          <cell r="BC190" t="str">
            <v>ｍ</v>
          </cell>
          <cell r="BD190" t="str">
            <v>2</v>
          </cell>
          <cell r="BE190">
            <v>1473</v>
          </cell>
          <cell r="BF190">
            <v>2946</v>
          </cell>
          <cell r="BG190" t="str">
            <v>0.002295</v>
          </cell>
          <cell r="BH190" t="str">
            <v>材料</v>
          </cell>
          <cell r="BI190">
            <v>215</v>
          </cell>
          <cell r="BJ190" t="str">
            <v>塩ﾋﾞ管（φ150）</v>
          </cell>
          <cell r="BN190" t="str">
            <v>ｍ</v>
          </cell>
          <cell r="BO190" t="str">
            <v>5</v>
          </cell>
          <cell r="BP190">
            <v>1580</v>
          </cell>
          <cell r="BQ190">
            <v>7900</v>
          </cell>
          <cell r="BR190" t="str">
            <v>0.002445</v>
          </cell>
          <cell r="BS190" t="str">
            <v>材料</v>
          </cell>
          <cell r="BT190">
            <v>215</v>
          </cell>
          <cell r="BU190" t="str">
            <v>塩ﾋﾞ管（φ150）</v>
          </cell>
          <cell r="BY190" t="str">
            <v>ｍ</v>
          </cell>
          <cell r="BZ190" t="str">
            <v>1</v>
          </cell>
          <cell r="CA190">
            <v>1539</v>
          </cell>
          <cell r="CB190">
            <v>1539</v>
          </cell>
          <cell r="CC190" t="str">
            <v>0.002289</v>
          </cell>
          <cell r="CD190" t="str">
            <v>材料</v>
          </cell>
          <cell r="CE190">
            <v>215</v>
          </cell>
          <cell r="CF190" t="str">
            <v>塩ﾋﾞ管（φ150）</v>
          </cell>
          <cell r="CJ190" t="str">
            <v>ｍ</v>
          </cell>
          <cell r="CK190" t="str">
            <v>1</v>
          </cell>
          <cell r="CL190">
            <v>1960</v>
          </cell>
          <cell r="CM190">
            <v>1960</v>
          </cell>
          <cell r="CN190" t="str">
            <v>0.002795</v>
          </cell>
          <cell r="CO190" t="str">
            <v>材料</v>
          </cell>
          <cell r="CP190">
            <v>215</v>
          </cell>
          <cell r="CQ190" t="str">
            <v>塩ﾋﾞ管（φ150）</v>
          </cell>
          <cell r="CU190" t="str">
            <v>ｍ</v>
          </cell>
          <cell r="CV190" t="str">
            <v>3</v>
          </cell>
          <cell r="CW190">
            <v>2025</v>
          </cell>
          <cell r="CX190">
            <v>6075</v>
          </cell>
          <cell r="CY190" t="str">
            <v>0.002774</v>
          </cell>
          <cell r="CZ190" t="str">
            <v>材料</v>
          </cell>
          <cell r="DA190">
            <v>215</v>
          </cell>
          <cell r="DB190" t="str">
            <v>塩ﾋﾞ管（φ150）</v>
          </cell>
          <cell r="DF190" t="str">
            <v>ｍ</v>
          </cell>
          <cell r="DG190" t="str">
            <v>2</v>
          </cell>
          <cell r="DH190">
            <v>1935</v>
          </cell>
          <cell r="DI190">
            <v>3870</v>
          </cell>
          <cell r="DJ190" t="str">
            <v>0.002589</v>
          </cell>
        </row>
        <row r="191">
          <cell r="F191">
            <v>215</v>
          </cell>
          <cell r="G191" t="str">
            <v>塩ﾋﾞ管（φ150）</v>
          </cell>
          <cell r="K191" t="str">
            <v>ｍ</v>
          </cell>
          <cell r="L191" t="str">
            <v>5</v>
          </cell>
          <cell r="M191">
            <v>1829</v>
          </cell>
          <cell r="N191">
            <v>9145</v>
          </cell>
          <cell r="O191" t="str">
            <v>0.002655</v>
          </cell>
          <cell r="P191" t="str">
            <v>材料</v>
          </cell>
          <cell r="Q191">
            <v>216</v>
          </cell>
          <cell r="R191" t="str">
            <v>立上がり管用硬質塩ﾋﾞ管（φ200）</v>
          </cell>
          <cell r="V191" t="str">
            <v>ｍ</v>
          </cell>
          <cell r="W191" t="str">
            <v>3</v>
          </cell>
          <cell r="X191">
            <v>2393</v>
          </cell>
          <cell r="Y191">
            <v>7179</v>
          </cell>
          <cell r="Z191" t="str">
            <v>0.003726</v>
          </cell>
          <cell r="AA191" t="str">
            <v>材料</v>
          </cell>
          <cell r="AB191">
            <v>216</v>
          </cell>
          <cell r="AC191" t="str">
            <v>立上がり管用硬質塩ﾋﾞ管（φ200）</v>
          </cell>
          <cell r="AG191" t="str">
            <v>ｍ</v>
          </cell>
          <cell r="AH191" t="str">
            <v>5</v>
          </cell>
          <cell r="AI191">
            <v>2642</v>
          </cell>
          <cell r="AJ191">
            <v>13210</v>
          </cell>
          <cell r="AK191" t="str">
            <v>0.003948</v>
          </cell>
          <cell r="AL191" t="str">
            <v>材料</v>
          </cell>
          <cell r="AM191">
            <v>216</v>
          </cell>
          <cell r="AN191" t="str">
            <v>立上がり管用硬質塩ﾋﾞ管（φ200）</v>
          </cell>
          <cell r="AR191" t="str">
            <v>ｍ</v>
          </cell>
          <cell r="AS191" t="str">
            <v>3</v>
          </cell>
          <cell r="AT191">
            <v>2498</v>
          </cell>
          <cell r="AU191">
            <v>7494</v>
          </cell>
          <cell r="AV191" t="str">
            <v>0.003669</v>
          </cell>
          <cell r="AW191" t="str">
            <v>材料</v>
          </cell>
          <cell r="AX191">
            <v>216</v>
          </cell>
          <cell r="AY191" t="str">
            <v>立上がり管用硬質塩ﾋﾞ管（φ200）</v>
          </cell>
          <cell r="BC191" t="str">
            <v>ｍ</v>
          </cell>
          <cell r="BD191" t="str">
            <v>2</v>
          </cell>
          <cell r="BE191">
            <v>2147</v>
          </cell>
          <cell r="BF191">
            <v>4294</v>
          </cell>
          <cell r="BG191" t="str">
            <v>0.003346</v>
          </cell>
          <cell r="BH191" t="str">
            <v>材料</v>
          </cell>
          <cell r="BI191">
            <v>216</v>
          </cell>
          <cell r="BJ191" t="str">
            <v>立上がり管用硬質塩ﾋﾞ管（φ200）</v>
          </cell>
          <cell r="BN191" t="str">
            <v>ｍ</v>
          </cell>
          <cell r="BO191" t="str">
            <v>5</v>
          </cell>
          <cell r="BP191">
            <v>2307</v>
          </cell>
          <cell r="BQ191">
            <v>11535</v>
          </cell>
          <cell r="BR191" t="str">
            <v>0.003570</v>
          </cell>
          <cell r="BS191" t="str">
            <v>材料</v>
          </cell>
          <cell r="BT191">
            <v>216</v>
          </cell>
          <cell r="BU191" t="str">
            <v>立上がり管用硬質塩ﾋﾞ管（φ200）</v>
          </cell>
          <cell r="BY191" t="str">
            <v>ｍ</v>
          </cell>
          <cell r="BZ191" t="str">
            <v>2</v>
          </cell>
          <cell r="CA191">
            <v>2245</v>
          </cell>
          <cell r="CB191">
            <v>4490</v>
          </cell>
          <cell r="CC191" t="str">
            <v>0.003338</v>
          </cell>
          <cell r="CD191" t="str">
            <v>材料</v>
          </cell>
          <cell r="CE191">
            <v>216</v>
          </cell>
          <cell r="CF191" t="str">
            <v>立上がり管用硬質塩ﾋﾞ管（φ200）</v>
          </cell>
          <cell r="CJ191" t="str">
            <v>ｍ</v>
          </cell>
          <cell r="CK191" t="str">
            <v>1</v>
          </cell>
          <cell r="CL191">
            <v>2864</v>
          </cell>
          <cell r="CM191">
            <v>2864</v>
          </cell>
          <cell r="CN191" t="str">
            <v>0.004084</v>
          </cell>
          <cell r="CO191" t="str">
            <v>材料</v>
          </cell>
          <cell r="CP191">
            <v>216</v>
          </cell>
          <cell r="CQ191" t="str">
            <v>立上がり管用硬質塩ﾋﾞ管（φ200）</v>
          </cell>
          <cell r="CU191" t="str">
            <v>ｍ</v>
          </cell>
          <cell r="CV191" t="str">
            <v>3</v>
          </cell>
          <cell r="CW191">
            <v>2963</v>
          </cell>
          <cell r="CX191">
            <v>8889</v>
          </cell>
          <cell r="CY191" t="str">
            <v>0.004060</v>
          </cell>
          <cell r="CZ191" t="str">
            <v>材料</v>
          </cell>
          <cell r="DA191">
            <v>216</v>
          </cell>
          <cell r="DB191" t="str">
            <v>立上がり管用硬質塩ﾋﾞ管（φ200）</v>
          </cell>
          <cell r="DF191" t="str">
            <v>ｍ</v>
          </cell>
          <cell r="DG191" t="str">
            <v>3</v>
          </cell>
          <cell r="DH191">
            <v>2831</v>
          </cell>
          <cell r="DI191">
            <v>8493</v>
          </cell>
          <cell r="DJ191" t="str">
            <v>0.003788</v>
          </cell>
        </row>
        <row r="192">
          <cell r="F192">
            <v>216</v>
          </cell>
          <cell r="G192" t="str">
            <v>立上がり管用硬質塩ﾋﾞ管（φ200）</v>
          </cell>
          <cell r="K192" t="str">
            <v>ｍ</v>
          </cell>
          <cell r="L192" t="str">
            <v>5</v>
          </cell>
          <cell r="M192">
            <v>2679</v>
          </cell>
          <cell r="N192">
            <v>13395</v>
          </cell>
          <cell r="O192" t="str">
            <v>0.003889</v>
          </cell>
          <cell r="P192" t="str">
            <v>材料</v>
          </cell>
          <cell r="Q192">
            <v>217</v>
          </cell>
          <cell r="R192" t="str">
            <v>塩ビ製公共桝鉄蓋（汚水・雨水共通）</v>
          </cell>
          <cell r="V192" t="str">
            <v>個</v>
          </cell>
          <cell r="W192" t="str">
            <v>15</v>
          </cell>
          <cell r="X192">
            <v>10284</v>
          </cell>
          <cell r="Y192">
            <v>154260</v>
          </cell>
          <cell r="Z192" t="str">
            <v>0.016008</v>
          </cell>
          <cell r="AA192" t="str">
            <v>材料</v>
          </cell>
          <cell r="AB192">
            <v>217</v>
          </cell>
          <cell r="AC192" t="str">
            <v>塩ビ製公共桝鉄蓋（汚水・雨水共通）</v>
          </cell>
          <cell r="AG192" t="str">
            <v>個</v>
          </cell>
          <cell r="AH192" t="str">
            <v>15</v>
          </cell>
          <cell r="AI192">
            <v>11272</v>
          </cell>
          <cell r="AJ192">
            <v>169080</v>
          </cell>
          <cell r="AK192" t="str">
            <v>0.016840</v>
          </cell>
          <cell r="AL192" t="str">
            <v>材料</v>
          </cell>
          <cell r="AM192">
            <v>217</v>
          </cell>
          <cell r="AN192" t="str">
            <v>塩ビ製公共桝鉄蓋（汚水・雨水共通）</v>
          </cell>
          <cell r="AR192" t="str">
            <v>個</v>
          </cell>
          <cell r="AS192" t="str">
            <v>5</v>
          </cell>
          <cell r="AT192">
            <v>10697</v>
          </cell>
          <cell r="AU192">
            <v>53485</v>
          </cell>
          <cell r="AV192" t="str">
            <v>0.015709</v>
          </cell>
          <cell r="AW192" t="str">
            <v>材料</v>
          </cell>
          <cell r="AX192">
            <v>217</v>
          </cell>
          <cell r="AY192" t="str">
            <v>塩ビ製公共桝鉄蓋（汚水・雨水共通）</v>
          </cell>
          <cell r="BC192" t="str">
            <v>個</v>
          </cell>
          <cell r="BD192" t="str">
            <v>5</v>
          </cell>
          <cell r="BE192">
            <v>9208</v>
          </cell>
          <cell r="BF192">
            <v>46040</v>
          </cell>
          <cell r="BG192" t="str">
            <v>0.014344</v>
          </cell>
          <cell r="BH192" t="str">
            <v>材料</v>
          </cell>
          <cell r="BI192">
            <v>217</v>
          </cell>
          <cell r="BJ192" t="str">
            <v>塩ビ製公共桝鉄蓋（汚水・雨水共通）</v>
          </cell>
          <cell r="BN192" t="str">
            <v>個</v>
          </cell>
          <cell r="BO192" t="str">
            <v>10</v>
          </cell>
          <cell r="BP192">
            <v>9865</v>
          </cell>
          <cell r="BQ192">
            <v>98650</v>
          </cell>
          <cell r="BR192" t="str">
            <v>0.015265</v>
          </cell>
          <cell r="BS192" t="str">
            <v>材料</v>
          </cell>
          <cell r="BT192">
            <v>217</v>
          </cell>
          <cell r="BU192" t="str">
            <v>塩ビ製公共桝鉄蓋（汚水・雨水共通）</v>
          </cell>
          <cell r="BY192" t="str">
            <v>個</v>
          </cell>
          <cell r="BZ192" t="str">
            <v>3</v>
          </cell>
          <cell r="CA192">
            <v>9626</v>
          </cell>
          <cell r="CB192">
            <v>28878</v>
          </cell>
          <cell r="CC192" t="str">
            <v>0.014309</v>
          </cell>
          <cell r="CD192" t="str">
            <v>材料</v>
          </cell>
          <cell r="CE192">
            <v>217</v>
          </cell>
          <cell r="CF192" t="str">
            <v>塩ビ製公共桝鉄蓋（汚水・雨水共通）</v>
          </cell>
          <cell r="CJ192" t="str">
            <v>個</v>
          </cell>
          <cell r="CK192" t="str">
            <v>1</v>
          </cell>
          <cell r="CL192">
            <v>12291</v>
          </cell>
          <cell r="CM192">
            <v>12291</v>
          </cell>
          <cell r="CN192" t="str">
            <v>0.017524</v>
          </cell>
          <cell r="CO192" t="str">
            <v>材料</v>
          </cell>
          <cell r="CP192">
            <v>217</v>
          </cell>
          <cell r="CQ192" t="str">
            <v>塩ビ製公共桝鉄蓋（汚水・雨水共通）</v>
          </cell>
          <cell r="CU192" t="str">
            <v>個</v>
          </cell>
          <cell r="CV192" t="str">
            <v>5</v>
          </cell>
          <cell r="CW192">
            <v>12686</v>
          </cell>
          <cell r="CX192">
            <v>63430</v>
          </cell>
          <cell r="CY192" t="str">
            <v>0.017379</v>
          </cell>
          <cell r="CZ192" t="str">
            <v>材料</v>
          </cell>
          <cell r="DA192">
            <v>217</v>
          </cell>
          <cell r="DB192" t="str">
            <v>塩ビ製公共桝鉄蓋（汚水・雨水共通）</v>
          </cell>
          <cell r="DF192" t="str">
            <v>個</v>
          </cell>
          <cell r="DG192" t="str">
            <v>5</v>
          </cell>
          <cell r="DH192">
            <v>12121</v>
          </cell>
          <cell r="DI192">
            <v>60605</v>
          </cell>
          <cell r="DJ192" t="str">
            <v>0.016218</v>
          </cell>
        </row>
        <row r="193">
          <cell r="F193">
            <v>217</v>
          </cell>
          <cell r="G193" t="str">
            <v>塩ビ製公共桝鉄蓋（汚水・雨水共通）</v>
          </cell>
          <cell r="K193" t="str">
            <v>個</v>
          </cell>
          <cell r="L193" t="str">
            <v>15</v>
          </cell>
          <cell r="M193">
            <v>11499</v>
          </cell>
          <cell r="N193">
            <v>172485</v>
          </cell>
          <cell r="O193" t="str">
            <v>0.016688</v>
          </cell>
          <cell r="P193" t="str">
            <v>材料</v>
          </cell>
          <cell r="Q193">
            <v>218</v>
          </cell>
          <cell r="R193" t="str">
            <v>塩ビ桝用差込継手（φ200）</v>
          </cell>
          <cell r="V193" t="str">
            <v>個</v>
          </cell>
          <cell r="W193" t="str">
            <v>10</v>
          </cell>
          <cell r="X193">
            <v>3608</v>
          </cell>
          <cell r="Y193">
            <v>36080</v>
          </cell>
          <cell r="Z193" t="str">
            <v>0.005616</v>
          </cell>
          <cell r="AA193" t="str">
            <v>材料</v>
          </cell>
          <cell r="AB193">
            <v>218</v>
          </cell>
          <cell r="AC193" t="str">
            <v>塩ビ桝用差込継手（φ200）</v>
          </cell>
          <cell r="AG193" t="str">
            <v>個</v>
          </cell>
          <cell r="AH193" t="str">
            <v>10</v>
          </cell>
          <cell r="AI193">
            <v>3974</v>
          </cell>
          <cell r="AJ193">
            <v>39740</v>
          </cell>
          <cell r="AK193" t="str">
            <v>0.005937</v>
          </cell>
          <cell r="AL193" t="str">
            <v>材料</v>
          </cell>
          <cell r="AM193">
            <v>218</v>
          </cell>
          <cell r="AN193" t="str">
            <v>塩ビ桝用差込継手（φ200）</v>
          </cell>
          <cell r="AR193" t="str">
            <v>個</v>
          </cell>
          <cell r="AS193" t="str">
            <v>5</v>
          </cell>
          <cell r="AT193">
            <v>3766</v>
          </cell>
          <cell r="AU193">
            <v>18830</v>
          </cell>
          <cell r="AV193" t="str">
            <v>0.005531</v>
          </cell>
          <cell r="AW193" t="str">
            <v>材料</v>
          </cell>
          <cell r="AX193">
            <v>218</v>
          </cell>
          <cell r="AY193" t="str">
            <v>塩ビ桝用差込継手（φ200）</v>
          </cell>
          <cell r="BC193" t="str">
            <v>個</v>
          </cell>
          <cell r="BD193" t="str">
            <v>5</v>
          </cell>
          <cell r="BE193">
            <v>3238</v>
          </cell>
          <cell r="BF193">
            <v>16190</v>
          </cell>
          <cell r="BG193" t="str">
            <v>0.005044</v>
          </cell>
          <cell r="BH193" t="str">
            <v>材料</v>
          </cell>
          <cell r="BI193">
            <v>218</v>
          </cell>
          <cell r="BJ193" t="str">
            <v>塩ビ桝用差込継手（φ200）</v>
          </cell>
          <cell r="BN193" t="str">
            <v>個</v>
          </cell>
          <cell r="BO193" t="str">
            <v>5</v>
          </cell>
          <cell r="BP193">
            <v>3477</v>
          </cell>
          <cell r="BQ193">
            <v>17385</v>
          </cell>
          <cell r="BR193" t="str">
            <v>0.005381</v>
          </cell>
          <cell r="BS193" t="str">
            <v>材料</v>
          </cell>
          <cell r="BT193">
            <v>218</v>
          </cell>
          <cell r="BU193" t="str">
            <v>塩ビ桝用差込継手（φ200）</v>
          </cell>
          <cell r="BY193" t="str">
            <v>個</v>
          </cell>
          <cell r="BZ193" t="str">
            <v>3</v>
          </cell>
          <cell r="CA193">
            <v>3385</v>
          </cell>
          <cell r="CB193">
            <v>10155</v>
          </cell>
          <cell r="CC193" t="str">
            <v>0.005032</v>
          </cell>
          <cell r="CD193" t="str">
            <v>材料</v>
          </cell>
          <cell r="CE193">
            <v>218</v>
          </cell>
          <cell r="CF193" t="str">
            <v>塩ビ桝用差込継手（φ200）</v>
          </cell>
          <cell r="CJ193" t="str">
            <v>個</v>
          </cell>
          <cell r="CK193" t="str">
            <v>1</v>
          </cell>
          <cell r="CL193">
            <v>4306</v>
          </cell>
          <cell r="CM193">
            <v>4306</v>
          </cell>
          <cell r="CN193" t="str">
            <v>0.006140</v>
          </cell>
          <cell r="CO193" t="str">
            <v>材料</v>
          </cell>
          <cell r="CP193">
            <v>218</v>
          </cell>
          <cell r="CQ193" t="str">
            <v>塩ビ桝用差込継手（φ200）</v>
          </cell>
          <cell r="CU193" t="str">
            <v>個</v>
          </cell>
          <cell r="CV193" t="str">
            <v>3</v>
          </cell>
          <cell r="CW193">
            <v>4466</v>
          </cell>
          <cell r="CX193">
            <v>13398</v>
          </cell>
          <cell r="CY193" t="str">
            <v>0.006119</v>
          </cell>
          <cell r="CZ193" t="str">
            <v>材料</v>
          </cell>
          <cell r="DA193">
            <v>218</v>
          </cell>
          <cell r="DB193" t="str">
            <v>塩ビ桝用差込継手（φ200）</v>
          </cell>
          <cell r="DF193" t="str">
            <v>個</v>
          </cell>
          <cell r="DG193" t="str">
            <v>3</v>
          </cell>
          <cell r="DH193">
            <v>4267</v>
          </cell>
          <cell r="DI193">
            <v>12801</v>
          </cell>
          <cell r="DJ193" t="str">
            <v>0.005710</v>
          </cell>
        </row>
        <row r="194">
          <cell r="F194">
            <v>218</v>
          </cell>
          <cell r="G194" t="str">
            <v>塩ビ桝用差込継手（φ200）</v>
          </cell>
          <cell r="K194" t="str">
            <v>個</v>
          </cell>
          <cell r="L194" t="str">
            <v>10</v>
          </cell>
          <cell r="M194">
            <v>4029</v>
          </cell>
          <cell r="N194">
            <v>40290</v>
          </cell>
          <cell r="O194" t="str">
            <v>0.005848</v>
          </cell>
          <cell r="P194" t="str">
            <v>材料</v>
          </cell>
          <cell r="Q194">
            <v>219</v>
          </cell>
          <cell r="R194" t="str">
            <v>塩ビ自在曲管（φ100 15°30°）</v>
          </cell>
          <cell r="V194" t="str">
            <v>個</v>
          </cell>
          <cell r="W194" t="str">
            <v>4</v>
          </cell>
          <cell r="X194">
            <v>2863</v>
          </cell>
          <cell r="Y194">
            <v>11452</v>
          </cell>
          <cell r="Z194" t="str">
            <v>0.004457</v>
          </cell>
          <cell r="AA194" t="str">
            <v>材料</v>
          </cell>
          <cell r="AB194">
            <v>219</v>
          </cell>
          <cell r="AC194" t="str">
            <v>塩ビ自在曲管（φ100 15°30°）</v>
          </cell>
          <cell r="AG194" t="str">
            <v>個</v>
          </cell>
          <cell r="AH194" t="str">
            <v>3</v>
          </cell>
          <cell r="AI194">
            <v>3158</v>
          </cell>
          <cell r="AJ194">
            <v>9474</v>
          </cell>
          <cell r="AK194" t="str">
            <v>0.004718</v>
          </cell>
          <cell r="AL194" t="str">
            <v>材料</v>
          </cell>
          <cell r="AM194">
            <v>219</v>
          </cell>
          <cell r="AN194" t="str">
            <v>塩ビ自在曲管（φ100 15°30°）</v>
          </cell>
          <cell r="AR194" t="str">
            <v>個</v>
          </cell>
          <cell r="AS194" t="str">
            <v>3</v>
          </cell>
          <cell r="AT194">
            <v>2993</v>
          </cell>
          <cell r="AU194">
            <v>8979</v>
          </cell>
          <cell r="AV194" t="str">
            <v>0.004396</v>
          </cell>
          <cell r="AW194" t="str">
            <v>材料</v>
          </cell>
          <cell r="AX194">
            <v>219</v>
          </cell>
          <cell r="AY194" t="str">
            <v>塩ビ自在曲管（φ100 15°30°）</v>
          </cell>
          <cell r="BC194" t="str">
            <v>個</v>
          </cell>
          <cell r="BD194" t="str">
            <v>3</v>
          </cell>
          <cell r="BE194">
            <v>2570</v>
          </cell>
          <cell r="BF194">
            <v>7710</v>
          </cell>
          <cell r="BG194" t="str">
            <v>0.004004</v>
          </cell>
          <cell r="BH194" t="str">
            <v>材料</v>
          </cell>
          <cell r="BI194">
            <v>219</v>
          </cell>
          <cell r="BJ194" t="str">
            <v>塩ビ自在曲管（φ100 15°30°）</v>
          </cell>
          <cell r="BN194" t="str">
            <v>個</v>
          </cell>
          <cell r="BO194" t="str">
            <v>3</v>
          </cell>
          <cell r="BP194">
            <v>2759</v>
          </cell>
          <cell r="BQ194">
            <v>8277</v>
          </cell>
          <cell r="BR194" t="str">
            <v>0.004269</v>
          </cell>
          <cell r="BS194" t="str">
            <v>材料</v>
          </cell>
          <cell r="BT194">
            <v>219</v>
          </cell>
          <cell r="BU194" t="str">
            <v>塩ビ自在曲管（φ100 15°30°）</v>
          </cell>
          <cell r="BY194" t="str">
            <v>個</v>
          </cell>
          <cell r="BZ194" t="str">
            <v>2</v>
          </cell>
          <cell r="CA194">
            <v>2687</v>
          </cell>
          <cell r="CB194">
            <v>5374</v>
          </cell>
          <cell r="CC194" t="str">
            <v>0.003994</v>
          </cell>
          <cell r="CD194" t="str">
            <v>材料</v>
          </cell>
          <cell r="CE194">
            <v>219</v>
          </cell>
          <cell r="CF194" t="str">
            <v>塩ビ自在曲管（φ100 15°30°）</v>
          </cell>
          <cell r="CJ194" t="str">
            <v>個</v>
          </cell>
          <cell r="CK194" t="str">
            <v>1</v>
          </cell>
          <cell r="CL194">
            <v>3422</v>
          </cell>
          <cell r="CM194">
            <v>3422</v>
          </cell>
          <cell r="CN194" t="str">
            <v>0.004880</v>
          </cell>
          <cell r="CO194" t="str">
            <v>材料</v>
          </cell>
          <cell r="CP194">
            <v>219</v>
          </cell>
          <cell r="CQ194" t="str">
            <v>塩ビ自在曲管（φ100 15°30°）</v>
          </cell>
          <cell r="CU194" t="str">
            <v>個</v>
          </cell>
          <cell r="CV194" t="str">
            <v>2</v>
          </cell>
          <cell r="CW194">
            <v>3549</v>
          </cell>
          <cell r="CX194">
            <v>7098</v>
          </cell>
          <cell r="CY194" t="str">
            <v>0.004863</v>
          </cell>
          <cell r="CZ194" t="str">
            <v>材料</v>
          </cell>
          <cell r="DA194">
            <v>219</v>
          </cell>
          <cell r="DB194" t="str">
            <v>塩ビ自在曲管（φ100 15°30°）</v>
          </cell>
          <cell r="DF194" t="str">
            <v>個</v>
          </cell>
          <cell r="DG194" t="str">
            <v>3</v>
          </cell>
          <cell r="DH194">
            <v>3391</v>
          </cell>
          <cell r="DI194">
            <v>10173</v>
          </cell>
          <cell r="DJ194" t="str">
            <v>0.004538</v>
          </cell>
        </row>
        <row r="195">
          <cell r="F195">
            <v>219</v>
          </cell>
          <cell r="G195" t="str">
            <v>塩ビ自在曲管（φ100 15°30°）</v>
          </cell>
          <cell r="K195" t="str">
            <v>個</v>
          </cell>
          <cell r="L195" t="str">
            <v>3</v>
          </cell>
          <cell r="M195">
            <v>3199</v>
          </cell>
          <cell r="N195">
            <v>9597</v>
          </cell>
          <cell r="O195" t="str">
            <v>0.004643</v>
          </cell>
          <cell r="P195" t="str">
            <v>材料</v>
          </cell>
          <cell r="Q195">
            <v>220</v>
          </cell>
          <cell r="R195" t="str">
            <v>塩ビ自在曲管（φ150 15°30°）</v>
          </cell>
          <cell r="V195" t="str">
            <v>個</v>
          </cell>
          <cell r="W195" t="str">
            <v>4</v>
          </cell>
          <cell r="X195">
            <v>4965</v>
          </cell>
          <cell r="Y195">
            <v>19860</v>
          </cell>
          <cell r="Z195" t="str">
            <v>0.007728</v>
          </cell>
          <cell r="AA195" t="str">
            <v>材料</v>
          </cell>
          <cell r="AB195">
            <v>220</v>
          </cell>
          <cell r="AC195" t="str">
            <v>塩ビ自在曲管（φ150 15°30°）</v>
          </cell>
          <cell r="AG195" t="str">
            <v>個</v>
          </cell>
          <cell r="AH195" t="str">
            <v>3</v>
          </cell>
          <cell r="AI195">
            <v>5471</v>
          </cell>
          <cell r="AJ195">
            <v>16413</v>
          </cell>
          <cell r="AK195" t="str">
            <v>0.008173</v>
          </cell>
          <cell r="AL195" t="str">
            <v>材料</v>
          </cell>
          <cell r="AM195">
            <v>220</v>
          </cell>
          <cell r="AN195" t="str">
            <v>塩ビ自在曲管（φ150 15°30°）</v>
          </cell>
          <cell r="AR195" t="str">
            <v>個</v>
          </cell>
          <cell r="AS195" t="str">
            <v>3</v>
          </cell>
          <cell r="AT195">
            <v>5177</v>
          </cell>
          <cell r="AU195">
            <v>15531</v>
          </cell>
          <cell r="AV195" t="str">
            <v>0.007603</v>
          </cell>
          <cell r="AW195" t="str">
            <v>材料</v>
          </cell>
          <cell r="AX195">
            <v>220</v>
          </cell>
          <cell r="AY195" t="str">
            <v>塩ビ自在曲管（φ150 15°30°）</v>
          </cell>
          <cell r="BC195" t="str">
            <v>個</v>
          </cell>
          <cell r="BD195" t="str">
            <v>3</v>
          </cell>
          <cell r="BE195">
            <v>4457</v>
          </cell>
          <cell r="BF195">
            <v>13371</v>
          </cell>
          <cell r="BG195" t="str">
            <v>0.006944</v>
          </cell>
          <cell r="BH195" t="str">
            <v>材料</v>
          </cell>
          <cell r="BI195">
            <v>220</v>
          </cell>
          <cell r="BJ195" t="str">
            <v>塩ビ自在曲管（φ150 15°30°）</v>
          </cell>
          <cell r="BN195" t="str">
            <v>個</v>
          </cell>
          <cell r="BO195" t="str">
            <v>3</v>
          </cell>
          <cell r="BP195">
            <v>4781</v>
          </cell>
          <cell r="BQ195">
            <v>14343</v>
          </cell>
          <cell r="BR195" t="str">
            <v>0.007399</v>
          </cell>
          <cell r="BS195" t="str">
            <v>材料</v>
          </cell>
          <cell r="BT195">
            <v>220</v>
          </cell>
          <cell r="BU195" t="str">
            <v>塩ビ自在曲管（φ150 15°30°）</v>
          </cell>
          <cell r="BY195" t="str">
            <v>個</v>
          </cell>
          <cell r="BZ195" t="str">
            <v>2</v>
          </cell>
          <cell r="CA195">
            <v>4661</v>
          </cell>
          <cell r="CB195">
            <v>9322</v>
          </cell>
          <cell r="CC195" t="str">
            <v>0.006928</v>
          </cell>
          <cell r="CD195" t="str">
            <v>材料</v>
          </cell>
          <cell r="CE195">
            <v>220</v>
          </cell>
          <cell r="CF195" t="str">
            <v>塩ビ自在曲管（φ150 15°30°）</v>
          </cell>
          <cell r="CJ195" t="str">
            <v>個</v>
          </cell>
          <cell r="CK195" t="str">
            <v>1</v>
          </cell>
          <cell r="CL195">
            <v>5932</v>
          </cell>
          <cell r="CM195">
            <v>5932</v>
          </cell>
          <cell r="CN195" t="str">
            <v>0.008458</v>
          </cell>
          <cell r="CO195" t="str">
            <v>材料</v>
          </cell>
          <cell r="CP195">
            <v>220</v>
          </cell>
          <cell r="CQ195" t="str">
            <v>塩ビ自在曲管（φ150 15°30°）</v>
          </cell>
          <cell r="CU195" t="str">
            <v>個</v>
          </cell>
          <cell r="CV195" t="str">
            <v>2</v>
          </cell>
          <cell r="CW195">
            <v>6151</v>
          </cell>
          <cell r="CX195">
            <v>12302</v>
          </cell>
          <cell r="CY195" t="str">
            <v>0.008427</v>
          </cell>
          <cell r="CZ195" t="str">
            <v>材料</v>
          </cell>
          <cell r="DA195">
            <v>220</v>
          </cell>
          <cell r="DB195" t="str">
            <v>塩ビ自在曲管（φ150 15°30°）</v>
          </cell>
          <cell r="DF195" t="str">
            <v>個</v>
          </cell>
          <cell r="DG195" t="str">
            <v>3</v>
          </cell>
          <cell r="DH195">
            <v>5867</v>
          </cell>
          <cell r="DI195">
            <v>17601</v>
          </cell>
          <cell r="DJ195" t="str">
            <v>0.007850</v>
          </cell>
        </row>
        <row r="196">
          <cell r="F196">
            <v>220</v>
          </cell>
          <cell r="G196" t="str">
            <v>塩ビ自在曲管（φ150 15°30°）</v>
          </cell>
          <cell r="K196" t="str">
            <v>個</v>
          </cell>
          <cell r="L196" t="str">
            <v>3</v>
          </cell>
          <cell r="M196">
            <v>5539</v>
          </cell>
          <cell r="N196">
            <v>16617</v>
          </cell>
          <cell r="O196" t="str">
            <v>0.008039</v>
          </cell>
          <cell r="P196" t="str">
            <v>材料</v>
          </cell>
          <cell r="Q196">
            <v>221</v>
          </cell>
          <cell r="R196" t="str">
            <v>ｲﾝｸﾘｰｻﾞｰ（φ150×100）</v>
          </cell>
          <cell r="V196" t="str">
            <v>個</v>
          </cell>
          <cell r="W196" t="str">
            <v>2</v>
          </cell>
          <cell r="X196">
            <v>593</v>
          </cell>
          <cell r="Y196">
            <v>1186</v>
          </cell>
          <cell r="Z196" t="str">
            <v>0.000924</v>
          </cell>
          <cell r="AA196" t="str">
            <v>材料</v>
          </cell>
          <cell r="AB196">
            <v>221</v>
          </cell>
          <cell r="AC196" t="str">
            <v>ｲﾝｸﾘｰｻﾞｰ（φ150×100）</v>
          </cell>
          <cell r="AG196" t="str">
            <v>個</v>
          </cell>
          <cell r="AH196" t="str">
            <v>3</v>
          </cell>
          <cell r="AI196">
            <v>650</v>
          </cell>
          <cell r="AJ196">
            <v>1950</v>
          </cell>
          <cell r="AK196" t="str">
            <v>0.000972</v>
          </cell>
          <cell r="AL196" t="str">
            <v>材料</v>
          </cell>
          <cell r="AM196">
            <v>221</v>
          </cell>
          <cell r="AN196" t="str">
            <v>ｲﾝｸﾘｰｻﾞｰ（φ150×100）</v>
          </cell>
          <cell r="AR196" t="str">
            <v>個</v>
          </cell>
          <cell r="AS196" t="str">
            <v>2</v>
          </cell>
          <cell r="AT196">
            <v>610</v>
          </cell>
          <cell r="AU196">
            <v>1220</v>
          </cell>
          <cell r="AV196" t="str">
            <v>0.000897</v>
          </cell>
          <cell r="AW196" t="str">
            <v>材料</v>
          </cell>
          <cell r="AX196">
            <v>221</v>
          </cell>
          <cell r="AY196" t="str">
            <v>ｲﾝｸﾘｰｻﾞｰ（φ150×100）</v>
          </cell>
          <cell r="BC196" t="str">
            <v>個</v>
          </cell>
          <cell r="BD196" t="str">
            <v>3</v>
          </cell>
          <cell r="BE196">
            <v>528</v>
          </cell>
          <cell r="BF196">
            <v>1584</v>
          </cell>
          <cell r="BG196" t="str">
            <v>0.000824</v>
          </cell>
          <cell r="BH196" t="str">
            <v>材料</v>
          </cell>
          <cell r="BI196">
            <v>221</v>
          </cell>
          <cell r="BJ196" t="str">
            <v>ｲﾝｸﾘｰｻﾞｰ（φ150×100）</v>
          </cell>
          <cell r="BN196" t="str">
            <v>個</v>
          </cell>
          <cell r="BO196" t="str">
            <v>3</v>
          </cell>
          <cell r="BP196">
            <v>568</v>
          </cell>
          <cell r="BQ196">
            <v>1704</v>
          </cell>
          <cell r="BR196" t="str">
            <v>0.000879</v>
          </cell>
          <cell r="BS196" t="str">
            <v>材料</v>
          </cell>
          <cell r="BT196">
            <v>221</v>
          </cell>
          <cell r="BU196" t="str">
            <v>ｲﾝｸﾘｰｻﾞｰ（φ150×100）</v>
          </cell>
          <cell r="BY196" t="str">
            <v>個</v>
          </cell>
          <cell r="BZ196" t="str">
            <v>1</v>
          </cell>
          <cell r="CA196">
            <v>553</v>
          </cell>
          <cell r="CB196">
            <v>553</v>
          </cell>
          <cell r="CC196" t="str">
            <v>0.000822</v>
          </cell>
          <cell r="CD196" t="str">
            <v>材料</v>
          </cell>
          <cell r="CE196">
            <v>221</v>
          </cell>
          <cell r="CF196" t="str">
            <v>ｲﾝｸﾘｰｻﾞｰ（φ150×100）</v>
          </cell>
          <cell r="CJ196" t="str">
            <v>個</v>
          </cell>
          <cell r="CK196" t="str">
            <v>1</v>
          </cell>
          <cell r="CL196">
            <v>700</v>
          </cell>
          <cell r="CM196">
            <v>700</v>
          </cell>
          <cell r="CN196" t="str">
            <v>0.000999</v>
          </cell>
          <cell r="CO196" t="str">
            <v>材料</v>
          </cell>
          <cell r="CP196">
            <v>221</v>
          </cell>
          <cell r="CQ196" t="str">
            <v>ｲﾝｸﾘｰｻﾞｰ（φ150×100）</v>
          </cell>
          <cell r="CU196" t="str">
            <v>個</v>
          </cell>
          <cell r="CV196" t="str">
            <v>2</v>
          </cell>
          <cell r="CW196">
            <v>724</v>
          </cell>
          <cell r="CX196">
            <v>1448</v>
          </cell>
          <cell r="CY196" t="str">
            <v>0.000993</v>
          </cell>
          <cell r="CZ196" t="str">
            <v>材料</v>
          </cell>
          <cell r="DA196">
            <v>221</v>
          </cell>
          <cell r="DB196" t="str">
            <v>ｲﾝｸﾘｰｻﾞｰ（φ150×100）</v>
          </cell>
          <cell r="DF196" t="str">
            <v>個</v>
          </cell>
          <cell r="DG196" t="str">
            <v>2</v>
          </cell>
          <cell r="DH196">
            <v>692</v>
          </cell>
          <cell r="DI196">
            <v>1384</v>
          </cell>
          <cell r="DJ196" t="str">
            <v>0.000926</v>
          </cell>
        </row>
        <row r="197">
          <cell r="F197">
            <v>221</v>
          </cell>
          <cell r="G197" t="str">
            <v>ｲﾝｸﾘｰｻﾞｰ（φ150×100）</v>
          </cell>
          <cell r="K197" t="str">
            <v>個</v>
          </cell>
          <cell r="L197" t="str">
            <v>5</v>
          </cell>
          <cell r="M197">
            <v>659</v>
          </cell>
          <cell r="N197">
            <v>3295</v>
          </cell>
          <cell r="O197" t="str">
            <v>0.000957</v>
          </cell>
          <cell r="P197" t="str">
            <v>材料</v>
          </cell>
          <cell r="Q197">
            <v>222</v>
          </cell>
          <cell r="R197" t="str">
            <v>ｲﾝｸﾘｰｻﾞｰ（φ200×150）</v>
          </cell>
          <cell r="V197" t="str">
            <v>個</v>
          </cell>
          <cell r="W197" t="str">
            <v>10</v>
          </cell>
          <cell r="X197">
            <v>1967</v>
          </cell>
          <cell r="Y197">
            <v>19670</v>
          </cell>
          <cell r="Z197" t="str">
            <v>0.003063</v>
          </cell>
          <cell r="AA197" t="str">
            <v>材料</v>
          </cell>
          <cell r="AB197">
            <v>222</v>
          </cell>
          <cell r="AC197" t="str">
            <v>ｲﾝｸﾘｰｻﾞｰ（φ200×150）</v>
          </cell>
          <cell r="AG197" t="str">
            <v>個</v>
          </cell>
          <cell r="AH197" t="str">
            <v>10</v>
          </cell>
          <cell r="AI197">
            <v>2166</v>
          </cell>
          <cell r="AJ197">
            <v>21660</v>
          </cell>
          <cell r="AK197" t="str">
            <v>0.003237</v>
          </cell>
          <cell r="AL197" t="str">
            <v>材料</v>
          </cell>
          <cell r="AM197">
            <v>222</v>
          </cell>
          <cell r="AN197" t="str">
            <v>ｲﾝｸﾘｰｻﾞｰ（φ200×150）</v>
          </cell>
          <cell r="AR197" t="str">
            <v>個</v>
          </cell>
          <cell r="AS197" t="str">
            <v>10</v>
          </cell>
          <cell r="AT197">
            <v>2049</v>
          </cell>
          <cell r="AU197">
            <v>20490</v>
          </cell>
          <cell r="AV197" t="str">
            <v>0.003009</v>
          </cell>
          <cell r="AW197" t="str">
            <v>材料</v>
          </cell>
          <cell r="AX197">
            <v>222</v>
          </cell>
          <cell r="AY197" t="str">
            <v>ｲﾝｸﾘｰｻﾞｰ（φ200×150）</v>
          </cell>
          <cell r="BC197" t="str">
            <v>個</v>
          </cell>
          <cell r="BD197" t="str">
            <v>10</v>
          </cell>
          <cell r="BE197">
            <v>1764</v>
          </cell>
          <cell r="BF197">
            <v>17640</v>
          </cell>
          <cell r="BG197" t="str">
            <v>0.002749</v>
          </cell>
          <cell r="BH197" t="str">
            <v>材料</v>
          </cell>
          <cell r="BI197">
            <v>222</v>
          </cell>
          <cell r="BJ197" t="str">
            <v>ｲﾝｸﾘｰｻﾞｰ（φ200×150）</v>
          </cell>
          <cell r="BN197" t="str">
            <v>個</v>
          </cell>
          <cell r="BO197" t="str">
            <v>6</v>
          </cell>
          <cell r="BP197">
            <v>1897</v>
          </cell>
          <cell r="BQ197">
            <v>11382</v>
          </cell>
          <cell r="BR197" t="str">
            <v>0.002936</v>
          </cell>
          <cell r="BS197" t="str">
            <v>材料</v>
          </cell>
          <cell r="BT197">
            <v>222</v>
          </cell>
          <cell r="BU197" t="str">
            <v>ｲﾝｸﾘｰｻﾞｰ（φ200×150）</v>
          </cell>
          <cell r="BY197" t="str">
            <v>個</v>
          </cell>
          <cell r="BZ197" t="str">
            <v>2</v>
          </cell>
          <cell r="CA197">
            <v>1844</v>
          </cell>
          <cell r="CB197">
            <v>3688</v>
          </cell>
          <cell r="CC197" t="str">
            <v>0.002742</v>
          </cell>
          <cell r="CD197" t="str">
            <v>材料</v>
          </cell>
          <cell r="CE197">
            <v>222</v>
          </cell>
          <cell r="CF197" t="str">
            <v>ｲﾝｸﾘｰｻﾞｰ（φ200×150）</v>
          </cell>
          <cell r="CJ197" t="str">
            <v>個</v>
          </cell>
          <cell r="CK197" t="str">
            <v>1</v>
          </cell>
          <cell r="CL197">
            <v>2346</v>
          </cell>
          <cell r="CM197">
            <v>2346</v>
          </cell>
          <cell r="CN197" t="str">
            <v>0.003345</v>
          </cell>
          <cell r="CO197" t="str">
            <v>材料</v>
          </cell>
          <cell r="CP197">
            <v>222</v>
          </cell>
          <cell r="CQ197" t="str">
            <v>ｲﾝｸﾘｰｻﾞｰ（φ200×150）</v>
          </cell>
          <cell r="CU197" t="str">
            <v>個</v>
          </cell>
          <cell r="CV197" t="str">
            <v>3</v>
          </cell>
          <cell r="CW197">
            <v>2430</v>
          </cell>
          <cell r="CX197">
            <v>7290</v>
          </cell>
          <cell r="CY197" t="str">
            <v>0.003329</v>
          </cell>
          <cell r="CZ197" t="str">
            <v>材料</v>
          </cell>
          <cell r="DA197">
            <v>222</v>
          </cell>
          <cell r="DB197" t="str">
            <v>ｲﾝｸﾘｰｻﾞｰ（φ200×150）</v>
          </cell>
          <cell r="DF197" t="str">
            <v>個</v>
          </cell>
          <cell r="DG197" t="str">
            <v>2</v>
          </cell>
          <cell r="DH197">
            <v>2322</v>
          </cell>
          <cell r="DI197">
            <v>4644</v>
          </cell>
          <cell r="DJ197" t="str">
            <v>0.003107</v>
          </cell>
        </row>
        <row r="198">
          <cell r="F198">
            <v>222</v>
          </cell>
          <cell r="G198" t="str">
            <v>ｲﾝｸﾘｰｻﾞｰ（φ200×150）</v>
          </cell>
          <cell r="K198" t="str">
            <v>個</v>
          </cell>
          <cell r="L198" t="str">
            <v>15</v>
          </cell>
          <cell r="M198">
            <v>2199</v>
          </cell>
          <cell r="N198">
            <v>32985</v>
          </cell>
          <cell r="O198" t="str">
            <v>0.003192</v>
          </cell>
          <cell r="P198" t="str">
            <v>材料</v>
          </cell>
          <cell r="Q198">
            <v>223</v>
          </cell>
          <cell r="R198" t="str">
            <v>防臭ﾘﾝｸﾞ（φ150）</v>
          </cell>
          <cell r="V198" t="str">
            <v>個</v>
          </cell>
          <cell r="W198" t="str">
            <v>10</v>
          </cell>
          <cell r="X198">
            <v>4991</v>
          </cell>
          <cell r="Y198">
            <v>49910</v>
          </cell>
          <cell r="Z198" t="str">
            <v>0.007769</v>
          </cell>
          <cell r="AA198" t="str">
            <v>材料</v>
          </cell>
          <cell r="AB198">
            <v>223</v>
          </cell>
          <cell r="AC198" t="str">
            <v>防臭ﾘﾝｸﾞ（φ150）</v>
          </cell>
          <cell r="AG198" t="str">
            <v>個</v>
          </cell>
          <cell r="AH198" t="str">
            <v>10</v>
          </cell>
          <cell r="AI198">
            <v>5499</v>
          </cell>
          <cell r="AJ198">
            <v>54990</v>
          </cell>
          <cell r="AK198" t="str">
            <v>0.008216</v>
          </cell>
          <cell r="AL198" t="str">
            <v>材料</v>
          </cell>
          <cell r="AM198">
            <v>223</v>
          </cell>
          <cell r="AN198" t="str">
            <v>防臭ﾘﾝｸﾞ（φ150）</v>
          </cell>
          <cell r="AR198" t="str">
            <v>個</v>
          </cell>
          <cell r="AS198" t="str">
            <v>5</v>
          </cell>
          <cell r="AT198">
            <v>5213</v>
          </cell>
          <cell r="AU198">
            <v>26065</v>
          </cell>
          <cell r="AV198" t="str">
            <v>0.007656</v>
          </cell>
          <cell r="AW198" t="str">
            <v>材料</v>
          </cell>
          <cell r="AX198">
            <v>223</v>
          </cell>
          <cell r="AY198" t="str">
            <v>防臭ﾘﾝｸﾞ（φ150）</v>
          </cell>
          <cell r="BC198" t="str">
            <v>個</v>
          </cell>
          <cell r="BD198" t="str">
            <v>5</v>
          </cell>
          <cell r="BE198">
            <v>4480</v>
          </cell>
          <cell r="BF198">
            <v>22400</v>
          </cell>
          <cell r="BG198" t="str">
            <v>0.006980</v>
          </cell>
          <cell r="BH198" t="str">
            <v>材料</v>
          </cell>
          <cell r="BI198">
            <v>223</v>
          </cell>
          <cell r="BJ198" t="str">
            <v>防臭ﾘﾝｸﾞ（φ150）</v>
          </cell>
          <cell r="BN198" t="str">
            <v>個</v>
          </cell>
          <cell r="BO198" t="str">
            <v>2</v>
          </cell>
          <cell r="BP198">
            <v>4815</v>
          </cell>
          <cell r="BQ198">
            <v>9630</v>
          </cell>
          <cell r="BR198" t="str">
            <v>0.007451</v>
          </cell>
          <cell r="BS198" t="str">
            <v>材料</v>
          </cell>
          <cell r="BT198">
            <v>223</v>
          </cell>
          <cell r="BU198" t="str">
            <v>防臭ﾘﾝｸﾞ（φ150）</v>
          </cell>
          <cell r="BY198" t="str">
            <v>個</v>
          </cell>
          <cell r="BZ198" t="str">
            <v>1</v>
          </cell>
          <cell r="CA198">
            <v>4684</v>
          </cell>
          <cell r="CB198">
            <v>4684</v>
          </cell>
          <cell r="CC198" t="str">
            <v>0.006963</v>
          </cell>
          <cell r="CD198" t="str">
            <v>材料</v>
          </cell>
          <cell r="CE198">
            <v>223</v>
          </cell>
          <cell r="CF198" t="str">
            <v>防臭ﾘﾝｸﾞ（φ150）</v>
          </cell>
          <cell r="CJ198" t="str">
            <v>個</v>
          </cell>
          <cell r="CK198" t="str">
            <v>1</v>
          </cell>
          <cell r="CL198">
            <v>5962</v>
          </cell>
          <cell r="CM198">
            <v>5962</v>
          </cell>
          <cell r="CN198" t="str">
            <v>0.008501</v>
          </cell>
          <cell r="CO198" t="str">
            <v>材料</v>
          </cell>
          <cell r="CP198">
            <v>223</v>
          </cell>
          <cell r="CQ198" t="str">
            <v>防臭ﾘﾝｸﾞ（φ150）</v>
          </cell>
          <cell r="CU198" t="str">
            <v>個</v>
          </cell>
          <cell r="CV198" t="str">
            <v>1</v>
          </cell>
          <cell r="CW198">
            <v>6183</v>
          </cell>
          <cell r="CX198">
            <v>6183</v>
          </cell>
          <cell r="CY198" t="str">
            <v>0.008470</v>
          </cell>
          <cell r="CZ198" t="str">
            <v>材料</v>
          </cell>
          <cell r="DA198">
            <v>223</v>
          </cell>
          <cell r="DB198" t="str">
            <v>防臭ﾘﾝｸﾞ（φ150）</v>
          </cell>
          <cell r="DF198" t="str">
            <v>個</v>
          </cell>
          <cell r="DG198" t="str">
            <v>1</v>
          </cell>
          <cell r="DH198">
            <v>5897</v>
          </cell>
          <cell r="DI198">
            <v>5897</v>
          </cell>
          <cell r="DJ198" t="str">
            <v>0.007891</v>
          </cell>
        </row>
        <row r="199">
          <cell r="F199">
            <v>223</v>
          </cell>
          <cell r="G199" t="str">
            <v>防臭ﾘﾝｸﾞ（φ150）</v>
          </cell>
          <cell r="K199" t="str">
            <v>個</v>
          </cell>
          <cell r="L199" t="str">
            <v>600</v>
          </cell>
          <cell r="M199">
            <v>5579</v>
          </cell>
          <cell r="N199">
            <v>3347400</v>
          </cell>
          <cell r="O199" t="str">
            <v>0.008097</v>
          </cell>
          <cell r="P199" t="str">
            <v>材料</v>
          </cell>
          <cell r="Q199">
            <v>224</v>
          </cell>
          <cell r="R199" t="str">
            <v>防臭ﾘﾝｸﾞ（φ200）</v>
          </cell>
          <cell r="V199" t="str">
            <v>個</v>
          </cell>
          <cell r="W199" t="str">
            <v>10</v>
          </cell>
          <cell r="X199">
            <v>5709</v>
          </cell>
          <cell r="Y199">
            <v>57090</v>
          </cell>
          <cell r="Z199" t="str">
            <v>0.008887</v>
          </cell>
          <cell r="AA199" t="str">
            <v>材料</v>
          </cell>
          <cell r="AB199">
            <v>224</v>
          </cell>
          <cell r="AC199" t="str">
            <v>防臭ﾘﾝｸﾞ（φ200）</v>
          </cell>
          <cell r="AG199" t="str">
            <v>個</v>
          </cell>
          <cell r="AH199" t="str">
            <v>10</v>
          </cell>
          <cell r="AI199">
            <v>6287</v>
          </cell>
          <cell r="AJ199">
            <v>62870</v>
          </cell>
          <cell r="AK199" t="str">
            <v>0.009392</v>
          </cell>
          <cell r="AL199" t="str">
            <v>材料</v>
          </cell>
          <cell r="AM199">
            <v>224</v>
          </cell>
          <cell r="AN199" t="str">
            <v>防臭ﾘﾝｸﾞ（φ200）</v>
          </cell>
          <cell r="AR199" t="str">
            <v>個</v>
          </cell>
          <cell r="AS199" t="str">
            <v>5</v>
          </cell>
          <cell r="AT199">
            <v>5960</v>
          </cell>
          <cell r="AU199">
            <v>29800</v>
          </cell>
          <cell r="AV199" t="str">
            <v>0.008752</v>
          </cell>
          <cell r="AW199" t="str">
            <v>材料</v>
          </cell>
          <cell r="AX199">
            <v>224</v>
          </cell>
          <cell r="AY199" t="str">
            <v>防臭ﾘﾝｸﾞ（φ200）</v>
          </cell>
          <cell r="BC199" t="str">
            <v>個</v>
          </cell>
          <cell r="BD199" t="str">
            <v>5</v>
          </cell>
          <cell r="BE199">
            <v>5125</v>
          </cell>
          <cell r="BF199">
            <v>25625</v>
          </cell>
          <cell r="BG199" t="str">
            <v>0.007984</v>
          </cell>
          <cell r="BH199" t="str">
            <v>材料</v>
          </cell>
          <cell r="BI199">
            <v>224</v>
          </cell>
          <cell r="BJ199" t="str">
            <v>防臭ﾘﾝｸﾞ（φ200）</v>
          </cell>
          <cell r="BN199" t="str">
            <v>個</v>
          </cell>
          <cell r="BO199" t="str">
            <v>2</v>
          </cell>
          <cell r="BP199">
            <v>5501</v>
          </cell>
          <cell r="BQ199">
            <v>11002</v>
          </cell>
          <cell r="BR199" t="str">
            <v>0.008512</v>
          </cell>
          <cell r="BS199" t="str">
            <v>材料</v>
          </cell>
          <cell r="BT199">
            <v>224</v>
          </cell>
          <cell r="BU199" t="str">
            <v>防臭ﾘﾝｸﾞ（φ200）</v>
          </cell>
          <cell r="BY199" t="str">
            <v>個</v>
          </cell>
          <cell r="BZ199" t="str">
            <v>1</v>
          </cell>
          <cell r="CA199">
            <v>5350</v>
          </cell>
          <cell r="CB199">
            <v>5350</v>
          </cell>
          <cell r="CC199" t="str">
            <v>0.007953</v>
          </cell>
          <cell r="CD199" t="str">
            <v>材料</v>
          </cell>
          <cell r="CE199">
            <v>224</v>
          </cell>
          <cell r="CF199" t="str">
            <v>防臭ﾘﾝｸﾞ（φ200）</v>
          </cell>
          <cell r="CJ199" t="str">
            <v>個</v>
          </cell>
          <cell r="CK199" t="str">
            <v>1</v>
          </cell>
          <cell r="CL199">
            <v>6816</v>
          </cell>
          <cell r="CM199">
            <v>6816</v>
          </cell>
          <cell r="CN199" t="str">
            <v>0.009718</v>
          </cell>
          <cell r="CO199" t="str">
            <v>材料</v>
          </cell>
          <cell r="CP199">
            <v>224</v>
          </cell>
          <cell r="CQ199" t="str">
            <v>防臭ﾘﾝｸﾞ（φ200）</v>
          </cell>
          <cell r="CU199" t="str">
            <v>個</v>
          </cell>
          <cell r="CV199" t="str">
            <v>1</v>
          </cell>
          <cell r="CW199">
            <v>7068</v>
          </cell>
          <cell r="CX199">
            <v>7068</v>
          </cell>
          <cell r="CY199" t="str">
            <v>0.009683</v>
          </cell>
          <cell r="CZ199" t="str">
            <v>材料</v>
          </cell>
          <cell r="DA199">
            <v>224</v>
          </cell>
          <cell r="DB199" t="str">
            <v>防臭ﾘﾝｸﾞ（φ200）</v>
          </cell>
          <cell r="DF199" t="str">
            <v>個</v>
          </cell>
          <cell r="DG199" t="str">
            <v>1</v>
          </cell>
          <cell r="DH199">
            <v>6743</v>
          </cell>
          <cell r="DI199">
            <v>6743</v>
          </cell>
          <cell r="DJ199" t="str">
            <v>0.009022</v>
          </cell>
        </row>
        <row r="200">
          <cell r="F200">
            <v>224</v>
          </cell>
          <cell r="G200" t="str">
            <v>防臭ﾘﾝｸﾞ（φ200）</v>
          </cell>
          <cell r="K200" t="str">
            <v>個</v>
          </cell>
          <cell r="L200" t="str">
            <v>35</v>
          </cell>
          <cell r="M200">
            <v>6369</v>
          </cell>
          <cell r="N200">
            <v>222915</v>
          </cell>
          <cell r="O200" t="str">
            <v>0.009243</v>
          </cell>
          <cell r="P200" t="str">
            <v>材料</v>
          </cell>
          <cell r="Q200">
            <v>225</v>
          </cell>
          <cell r="R200" t="str">
            <v>雨水桝用防臭器</v>
          </cell>
          <cell r="V200" t="str">
            <v>組</v>
          </cell>
          <cell r="W200" t="str">
            <v>10</v>
          </cell>
          <cell r="X200">
            <v>25624</v>
          </cell>
          <cell r="Y200">
            <v>256240</v>
          </cell>
          <cell r="Z200" t="str">
            <v>0.039884</v>
          </cell>
          <cell r="AA200" t="str">
            <v>材料</v>
          </cell>
          <cell r="AB200">
            <v>225</v>
          </cell>
          <cell r="AC200" t="str">
            <v>雨水桝用防臭器</v>
          </cell>
          <cell r="AG200" t="str">
            <v>組</v>
          </cell>
          <cell r="AH200" t="str">
            <v>5</v>
          </cell>
          <cell r="AI200">
            <v>28279</v>
          </cell>
          <cell r="AJ200">
            <v>141395</v>
          </cell>
          <cell r="AK200" t="str">
            <v>0.042245</v>
          </cell>
          <cell r="AL200" t="str">
            <v>材料</v>
          </cell>
          <cell r="AM200">
            <v>225</v>
          </cell>
          <cell r="AN200" t="str">
            <v>雨水桝用防臭器</v>
          </cell>
          <cell r="AR200" t="str">
            <v>組</v>
          </cell>
          <cell r="AS200" t="str">
            <v>5</v>
          </cell>
          <cell r="AT200">
            <v>26789</v>
          </cell>
          <cell r="AU200">
            <v>133945</v>
          </cell>
          <cell r="AV200" t="str">
            <v>0.039339</v>
          </cell>
          <cell r="AW200" t="str">
            <v>材料</v>
          </cell>
          <cell r="AX200">
            <v>225</v>
          </cell>
          <cell r="AY200" t="str">
            <v>雨水桝用防臭器</v>
          </cell>
          <cell r="BC200" t="str">
            <v>組</v>
          </cell>
          <cell r="BD200" t="str">
            <v>2</v>
          </cell>
          <cell r="BE200">
            <v>23020</v>
          </cell>
          <cell r="BF200">
            <v>46040</v>
          </cell>
          <cell r="BG200" t="str">
            <v>0.035860</v>
          </cell>
          <cell r="BH200" t="str">
            <v>材料</v>
          </cell>
          <cell r="BI200">
            <v>225</v>
          </cell>
          <cell r="BJ200" t="str">
            <v>雨水桝用防臭器</v>
          </cell>
          <cell r="BN200" t="str">
            <v>組</v>
          </cell>
          <cell r="BO200" t="str">
            <v>2</v>
          </cell>
          <cell r="BP200">
            <v>24747</v>
          </cell>
          <cell r="BQ200">
            <v>49494</v>
          </cell>
          <cell r="BR200" t="str">
            <v>0.038292</v>
          </cell>
          <cell r="BS200" t="str">
            <v>材料</v>
          </cell>
          <cell r="BT200">
            <v>225</v>
          </cell>
          <cell r="BU200" t="str">
            <v>雨水桝用防臭器</v>
          </cell>
          <cell r="BY200" t="str">
            <v>組</v>
          </cell>
          <cell r="BZ200" t="str">
            <v>1</v>
          </cell>
          <cell r="CA200">
            <v>24067</v>
          </cell>
          <cell r="CB200">
            <v>24067</v>
          </cell>
          <cell r="CC200" t="str">
            <v>0.035773</v>
          </cell>
          <cell r="CD200" t="str">
            <v>材料</v>
          </cell>
          <cell r="CE200">
            <v>225</v>
          </cell>
          <cell r="CF200" t="str">
            <v>雨水桝用防臭器</v>
          </cell>
          <cell r="CJ200" t="str">
            <v>組</v>
          </cell>
          <cell r="CK200" t="str">
            <v>1</v>
          </cell>
          <cell r="CL200">
            <v>30678</v>
          </cell>
          <cell r="CM200">
            <v>30678</v>
          </cell>
          <cell r="CN200" t="str">
            <v>0.043739</v>
          </cell>
          <cell r="CO200" t="str">
            <v>材料</v>
          </cell>
          <cell r="CP200">
            <v>225</v>
          </cell>
          <cell r="CQ200" t="str">
            <v>雨水桝用防臭器</v>
          </cell>
          <cell r="CU200" t="str">
            <v>組</v>
          </cell>
          <cell r="CV200" t="str">
            <v>1</v>
          </cell>
          <cell r="CW200">
            <v>31771</v>
          </cell>
          <cell r="CX200">
            <v>31771</v>
          </cell>
          <cell r="CY200" t="str">
            <v>0.043522</v>
          </cell>
          <cell r="CZ200" t="str">
            <v>材料</v>
          </cell>
          <cell r="DA200">
            <v>225</v>
          </cell>
          <cell r="DB200" t="str">
            <v>雨水桝用防臭器</v>
          </cell>
          <cell r="DF200" t="str">
            <v>組</v>
          </cell>
          <cell r="DG200" t="str">
            <v>1</v>
          </cell>
          <cell r="DH200">
            <v>30354</v>
          </cell>
          <cell r="DI200">
            <v>30354</v>
          </cell>
          <cell r="DJ200" t="str">
            <v>0.040614</v>
          </cell>
        </row>
        <row r="201">
          <cell r="F201">
            <v>225</v>
          </cell>
          <cell r="G201" t="str">
            <v>雨水桝用防臭器</v>
          </cell>
          <cell r="K201" t="str">
            <v>組</v>
          </cell>
          <cell r="L201" t="str">
            <v>15</v>
          </cell>
          <cell r="M201">
            <v>28699</v>
          </cell>
          <cell r="N201">
            <v>430485</v>
          </cell>
          <cell r="O201" t="str">
            <v>0.041648</v>
          </cell>
          <cell r="P201" t="str">
            <v>材料</v>
          </cell>
          <cell r="Q201">
            <v>226</v>
          </cell>
          <cell r="R201" t="str">
            <v>防臭逆止弁（φ100）</v>
          </cell>
          <cell r="V201" t="str">
            <v>個</v>
          </cell>
          <cell r="W201" t="str">
            <v>4</v>
          </cell>
          <cell r="X201">
            <v>4920</v>
          </cell>
          <cell r="Y201">
            <v>19680</v>
          </cell>
          <cell r="Z201" t="str">
            <v>0.007659</v>
          </cell>
          <cell r="AA201" t="str">
            <v>材料</v>
          </cell>
          <cell r="AB201">
            <v>226</v>
          </cell>
          <cell r="AC201" t="str">
            <v>防臭逆止弁（φ100）</v>
          </cell>
          <cell r="AG201" t="str">
            <v>個</v>
          </cell>
          <cell r="AH201" t="str">
            <v>5</v>
          </cell>
          <cell r="AI201">
            <v>5422</v>
          </cell>
          <cell r="AJ201">
            <v>27110</v>
          </cell>
          <cell r="AK201" t="str">
            <v>0.008100</v>
          </cell>
          <cell r="AL201" t="str">
            <v>材料</v>
          </cell>
          <cell r="AM201">
            <v>226</v>
          </cell>
          <cell r="AN201" t="str">
            <v>防臭逆止弁（φ100）</v>
          </cell>
          <cell r="AR201" t="str">
            <v>個</v>
          </cell>
          <cell r="AS201" t="str">
            <v>5</v>
          </cell>
          <cell r="AT201">
            <v>5132</v>
          </cell>
          <cell r="AU201">
            <v>25660</v>
          </cell>
          <cell r="AV201" t="str">
            <v>0.007537</v>
          </cell>
          <cell r="AW201" t="str">
            <v>材料</v>
          </cell>
          <cell r="AX201">
            <v>226</v>
          </cell>
          <cell r="AY201" t="str">
            <v>防臭逆止弁（φ100）</v>
          </cell>
          <cell r="BC201" t="str">
            <v>個</v>
          </cell>
          <cell r="BD201" t="str">
            <v>5</v>
          </cell>
          <cell r="BE201">
            <v>4419</v>
          </cell>
          <cell r="BF201">
            <v>22095</v>
          </cell>
          <cell r="BG201" t="str">
            <v>0.006885</v>
          </cell>
          <cell r="BH201" t="str">
            <v>材料</v>
          </cell>
          <cell r="BI201">
            <v>226</v>
          </cell>
          <cell r="BJ201" t="str">
            <v>防臭逆止弁（φ100）</v>
          </cell>
          <cell r="BN201" t="str">
            <v>個</v>
          </cell>
          <cell r="BO201" t="str">
            <v>2</v>
          </cell>
          <cell r="BP201">
            <v>4740</v>
          </cell>
          <cell r="BQ201">
            <v>9480</v>
          </cell>
          <cell r="BR201" t="str">
            <v>0.007335</v>
          </cell>
          <cell r="BS201" t="str">
            <v>材料</v>
          </cell>
          <cell r="BT201">
            <v>226</v>
          </cell>
          <cell r="BU201" t="str">
            <v>防臭逆止弁（φ100）</v>
          </cell>
          <cell r="BY201" t="str">
            <v>個</v>
          </cell>
          <cell r="BZ201" t="str">
            <v>1</v>
          </cell>
          <cell r="CA201">
            <v>4620</v>
          </cell>
          <cell r="CB201">
            <v>4620</v>
          </cell>
          <cell r="CC201" t="str">
            <v>0.006868</v>
          </cell>
          <cell r="CD201" t="str">
            <v>材料</v>
          </cell>
          <cell r="CE201">
            <v>226</v>
          </cell>
          <cell r="CF201" t="str">
            <v>防臭逆止弁（φ100）</v>
          </cell>
          <cell r="CJ201" t="str">
            <v>個</v>
          </cell>
          <cell r="CK201" t="str">
            <v>1</v>
          </cell>
          <cell r="CL201">
            <v>5881</v>
          </cell>
          <cell r="CM201">
            <v>5881</v>
          </cell>
          <cell r="CN201" t="str">
            <v>0.008385</v>
          </cell>
          <cell r="CO201" t="str">
            <v>材料</v>
          </cell>
          <cell r="CP201">
            <v>226</v>
          </cell>
          <cell r="CQ201" t="str">
            <v>防臭逆止弁（φ100）</v>
          </cell>
          <cell r="CU201" t="str">
            <v>個</v>
          </cell>
          <cell r="CV201" t="str">
            <v>1</v>
          </cell>
          <cell r="CW201">
            <v>6098</v>
          </cell>
          <cell r="CX201">
            <v>6098</v>
          </cell>
          <cell r="CY201" t="str">
            <v>0.008354</v>
          </cell>
          <cell r="CZ201" t="str">
            <v>材料</v>
          </cell>
          <cell r="DA201">
            <v>226</v>
          </cell>
          <cell r="DB201" t="str">
            <v>防臭逆止弁（φ100）</v>
          </cell>
          <cell r="DF201" t="str">
            <v>個</v>
          </cell>
          <cell r="DG201" t="str">
            <v>1</v>
          </cell>
          <cell r="DH201">
            <v>5816</v>
          </cell>
          <cell r="DI201">
            <v>5816</v>
          </cell>
          <cell r="DJ201" t="str">
            <v>0.007782</v>
          </cell>
        </row>
        <row r="202">
          <cell r="F202">
            <v>226</v>
          </cell>
          <cell r="G202" t="str">
            <v>防臭逆止弁（φ100）</v>
          </cell>
          <cell r="K202" t="str">
            <v>個</v>
          </cell>
          <cell r="L202" t="str">
            <v>10</v>
          </cell>
          <cell r="M202">
            <v>5499</v>
          </cell>
          <cell r="N202">
            <v>54990</v>
          </cell>
          <cell r="O202" t="str">
            <v>0.007981</v>
          </cell>
          <cell r="P202" t="str">
            <v>材料</v>
          </cell>
          <cell r="Q202">
            <v>227</v>
          </cell>
          <cell r="R202" t="str">
            <v>防臭逆止弁（φ150）</v>
          </cell>
          <cell r="V202" t="str">
            <v>個</v>
          </cell>
          <cell r="W202" t="str">
            <v>5</v>
          </cell>
          <cell r="X202">
            <v>10373</v>
          </cell>
          <cell r="Y202">
            <v>51865</v>
          </cell>
          <cell r="Z202" t="str">
            <v>0.016146</v>
          </cell>
          <cell r="AA202" t="str">
            <v>材料</v>
          </cell>
          <cell r="AB202">
            <v>227</v>
          </cell>
          <cell r="AC202" t="str">
            <v>防臭逆止弁（φ150）</v>
          </cell>
          <cell r="AG202" t="str">
            <v>個</v>
          </cell>
          <cell r="AH202" t="str">
            <v>5</v>
          </cell>
          <cell r="AI202">
            <v>11369</v>
          </cell>
          <cell r="AJ202">
            <v>56845</v>
          </cell>
          <cell r="AK202" t="str">
            <v>0.016985</v>
          </cell>
          <cell r="AL202" t="str">
            <v>材料</v>
          </cell>
          <cell r="AM202">
            <v>227</v>
          </cell>
          <cell r="AN202" t="str">
            <v>防臭逆止弁（φ150）</v>
          </cell>
          <cell r="AR202" t="str">
            <v>個</v>
          </cell>
          <cell r="AS202" t="str">
            <v>5</v>
          </cell>
          <cell r="AT202">
            <v>10787</v>
          </cell>
          <cell r="AU202">
            <v>53935</v>
          </cell>
          <cell r="AV202" t="str">
            <v>0.015841</v>
          </cell>
          <cell r="AW202" t="str">
            <v>材料</v>
          </cell>
          <cell r="AX202">
            <v>227</v>
          </cell>
          <cell r="AY202" t="str">
            <v>防臭逆止弁（φ150）</v>
          </cell>
          <cell r="BC202" t="str">
            <v>個</v>
          </cell>
          <cell r="BD202" t="str">
            <v>5</v>
          </cell>
          <cell r="BE202">
            <v>9284</v>
          </cell>
          <cell r="BF202">
            <v>46420</v>
          </cell>
          <cell r="BG202" t="str">
            <v>0.014463</v>
          </cell>
          <cell r="BH202" t="str">
            <v>材料</v>
          </cell>
          <cell r="BI202">
            <v>227</v>
          </cell>
          <cell r="BJ202" t="str">
            <v>防臭逆止弁（φ150）</v>
          </cell>
          <cell r="BN202" t="str">
            <v>個</v>
          </cell>
          <cell r="BO202" t="str">
            <v>2</v>
          </cell>
          <cell r="BP202">
            <v>9948</v>
          </cell>
          <cell r="BQ202">
            <v>19896</v>
          </cell>
          <cell r="BR202" t="str">
            <v>0.015394</v>
          </cell>
          <cell r="BS202" t="str">
            <v>材料</v>
          </cell>
          <cell r="BT202">
            <v>227</v>
          </cell>
          <cell r="BU202" t="str">
            <v>防臭逆止弁（φ150）</v>
          </cell>
          <cell r="BY202" t="str">
            <v>個</v>
          </cell>
          <cell r="BZ202" t="str">
            <v>1</v>
          </cell>
          <cell r="CA202">
            <v>9706</v>
          </cell>
          <cell r="CB202">
            <v>9706</v>
          </cell>
          <cell r="CC202" t="str">
            <v>0.014428</v>
          </cell>
          <cell r="CD202" t="str">
            <v>材料</v>
          </cell>
          <cell r="CE202">
            <v>227</v>
          </cell>
          <cell r="CF202" t="str">
            <v>防臭逆止弁（φ150）</v>
          </cell>
          <cell r="CJ202" t="str">
            <v>個</v>
          </cell>
          <cell r="CK202" t="str">
            <v>1</v>
          </cell>
          <cell r="CL202">
            <v>12392</v>
          </cell>
          <cell r="CM202">
            <v>12392</v>
          </cell>
          <cell r="CN202" t="str">
            <v>0.017669</v>
          </cell>
          <cell r="CO202" t="str">
            <v>材料</v>
          </cell>
          <cell r="CP202">
            <v>227</v>
          </cell>
          <cell r="CQ202" t="str">
            <v>防臭逆止弁（φ150）</v>
          </cell>
          <cell r="CU202" t="str">
            <v>個</v>
          </cell>
          <cell r="CV202" t="str">
            <v>1</v>
          </cell>
          <cell r="CW202">
            <v>12793</v>
          </cell>
          <cell r="CX202">
            <v>12793</v>
          </cell>
          <cell r="CY202" t="str">
            <v>0.017525</v>
          </cell>
          <cell r="CZ202" t="str">
            <v>材料</v>
          </cell>
          <cell r="DA202">
            <v>227</v>
          </cell>
          <cell r="DB202" t="str">
            <v>防臭逆止弁（φ150）</v>
          </cell>
          <cell r="DF202" t="str">
            <v>個</v>
          </cell>
          <cell r="DG202" t="str">
            <v>1</v>
          </cell>
          <cell r="DH202">
            <v>12223</v>
          </cell>
          <cell r="DI202">
            <v>12223</v>
          </cell>
          <cell r="DJ202" t="str">
            <v>0.016355</v>
          </cell>
        </row>
        <row r="203">
          <cell r="F203">
            <v>227</v>
          </cell>
          <cell r="G203" t="str">
            <v>防臭逆止弁（φ150）</v>
          </cell>
          <cell r="K203" t="str">
            <v>個</v>
          </cell>
          <cell r="L203" t="str">
            <v>10</v>
          </cell>
          <cell r="M203">
            <v>11499</v>
          </cell>
          <cell r="N203">
            <v>114990</v>
          </cell>
          <cell r="O203" t="str">
            <v>0.016688</v>
          </cell>
          <cell r="P203" t="str">
            <v>材料</v>
          </cell>
          <cell r="Q203">
            <v>228</v>
          </cell>
          <cell r="R203" t="str">
            <v>断熱蓋（平受用）（二重蓋方式）</v>
          </cell>
          <cell r="V203" t="str">
            <v>組</v>
          </cell>
          <cell r="W203" t="str">
            <v>18</v>
          </cell>
          <cell r="X203">
            <v>17289</v>
          </cell>
          <cell r="Y203">
            <v>311202</v>
          </cell>
          <cell r="Z203" t="str">
            <v>0.026911</v>
          </cell>
          <cell r="AA203" t="str">
            <v>材料</v>
          </cell>
          <cell r="AB203">
            <v>228</v>
          </cell>
          <cell r="AC203" t="str">
            <v>断熱蓋（平受用）（二重蓋方式）</v>
          </cell>
          <cell r="AG203" t="str">
            <v>組</v>
          </cell>
          <cell r="AH203" t="str">
            <v>18</v>
          </cell>
          <cell r="AI203">
            <v>19047</v>
          </cell>
          <cell r="AJ203">
            <v>342846</v>
          </cell>
          <cell r="AK203" t="str">
            <v>0.028454</v>
          </cell>
          <cell r="AL203" t="str">
            <v>材料</v>
          </cell>
          <cell r="AM203">
            <v>228</v>
          </cell>
          <cell r="AN203" t="str">
            <v>断熱蓋（平受用）（二重蓋方式）</v>
          </cell>
          <cell r="AR203" t="str">
            <v>組</v>
          </cell>
          <cell r="AS203" t="str">
            <v>18</v>
          </cell>
          <cell r="AT203">
            <v>18069</v>
          </cell>
          <cell r="AU203">
            <v>325242</v>
          </cell>
          <cell r="AV203" t="str">
            <v>0.026534</v>
          </cell>
          <cell r="AW203" t="str">
            <v>材料</v>
          </cell>
          <cell r="AX203">
            <v>228</v>
          </cell>
          <cell r="AY203" t="str">
            <v>断熱蓋（平受用）（二重蓋方式）</v>
          </cell>
          <cell r="BC203" t="str">
            <v>組</v>
          </cell>
          <cell r="BD203" t="str">
            <v>18</v>
          </cell>
          <cell r="BE203">
            <v>15500</v>
          </cell>
          <cell r="BF203">
            <v>279000</v>
          </cell>
          <cell r="BG203" t="str">
            <v>0.024145</v>
          </cell>
          <cell r="BH203" t="str">
            <v>材料</v>
          </cell>
          <cell r="BI203">
            <v>228</v>
          </cell>
          <cell r="BJ203" t="str">
            <v>断熱蓋（平受用）（二重蓋方式）</v>
          </cell>
          <cell r="BN203" t="str">
            <v>組</v>
          </cell>
          <cell r="BO203" t="str">
            <v>20</v>
          </cell>
          <cell r="BP203">
            <v>16721</v>
          </cell>
          <cell r="BQ203">
            <v>334420</v>
          </cell>
          <cell r="BR203" t="str">
            <v>0.025873</v>
          </cell>
          <cell r="BS203" t="str">
            <v>材料</v>
          </cell>
          <cell r="BT203">
            <v>228</v>
          </cell>
          <cell r="BU203" t="str">
            <v>断熱蓋（平受用）（二重蓋方式）</v>
          </cell>
          <cell r="BY203" t="str">
            <v>組</v>
          </cell>
          <cell r="BZ203" t="str">
            <v>20</v>
          </cell>
          <cell r="CA203">
            <v>16205</v>
          </cell>
          <cell r="CB203">
            <v>324100</v>
          </cell>
          <cell r="CC203" t="str">
            <v>0.024087</v>
          </cell>
          <cell r="CD203" t="str">
            <v>材料</v>
          </cell>
          <cell r="CE203">
            <v>228</v>
          </cell>
          <cell r="CF203" t="str">
            <v>断熱蓋（平受用）（二重蓋方式）</v>
          </cell>
          <cell r="CJ203" t="str">
            <v>組</v>
          </cell>
          <cell r="CK203" t="str">
            <v>20</v>
          </cell>
          <cell r="CL203">
            <v>20621</v>
          </cell>
          <cell r="CM203">
            <v>412420</v>
          </cell>
          <cell r="CN203" t="str">
            <v>0.029401</v>
          </cell>
          <cell r="CO203" t="str">
            <v>材料</v>
          </cell>
          <cell r="CP203">
            <v>228</v>
          </cell>
          <cell r="CQ203" t="str">
            <v>断熱蓋（平受用）（二重蓋方式）</v>
          </cell>
          <cell r="CU203" t="str">
            <v>組</v>
          </cell>
          <cell r="CV203" t="str">
            <v>20</v>
          </cell>
          <cell r="CW203">
            <v>21429</v>
          </cell>
          <cell r="CX203">
            <v>428580</v>
          </cell>
          <cell r="CY203" t="str">
            <v>0.029355</v>
          </cell>
          <cell r="CZ203" t="str">
            <v>材料</v>
          </cell>
          <cell r="DA203">
            <v>228</v>
          </cell>
          <cell r="DB203" t="str">
            <v>断熱蓋（平受用）（二重蓋方式）</v>
          </cell>
          <cell r="DF203" t="str">
            <v>組</v>
          </cell>
          <cell r="DG203" t="str">
            <v>20</v>
          </cell>
          <cell r="DH203">
            <v>20474</v>
          </cell>
          <cell r="DI203">
            <v>409480</v>
          </cell>
          <cell r="DJ203" t="str">
            <v>0.027394</v>
          </cell>
        </row>
        <row r="204">
          <cell r="F204">
            <v>228</v>
          </cell>
          <cell r="G204" t="str">
            <v>断熱蓋（平受用）（二重蓋方式）</v>
          </cell>
          <cell r="K204" t="str">
            <v>組</v>
          </cell>
          <cell r="L204" t="str">
            <v>18</v>
          </cell>
          <cell r="M204">
            <v>19299</v>
          </cell>
          <cell r="N204">
            <v>347382</v>
          </cell>
          <cell r="O204" t="str">
            <v>0.028007</v>
          </cell>
          <cell r="P204" t="str">
            <v>材料</v>
          </cell>
          <cell r="Q204">
            <v>229</v>
          </cell>
          <cell r="R204" t="str">
            <v>断熱蓋（勾配受用）</v>
          </cell>
          <cell r="V204" t="str">
            <v>個</v>
          </cell>
          <cell r="W204" t="str">
            <v>18</v>
          </cell>
          <cell r="X204">
            <v>10639</v>
          </cell>
          <cell r="Y204">
            <v>191502</v>
          </cell>
          <cell r="Z204" t="str">
            <v>0.016560</v>
          </cell>
          <cell r="AA204" t="str">
            <v>材料</v>
          </cell>
          <cell r="AB204">
            <v>229</v>
          </cell>
          <cell r="AC204" t="str">
            <v>断熱蓋（勾配受用）</v>
          </cell>
          <cell r="AG204" t="str">
            <v>個</v>
          </cell>
          <cell r="AH204" t="str">
            <v>18</v>
          </cell>
          <cell r="AI204">
            <v>11758</v>
          </cell>
          <cell r="AJ204">
            <v>211644</v>
          </cell>
          <cell r="AK204" t="str">
            <v>0.017566</v>
          </cell>
          <cell r="AL204" t="str">
            <v>材料</v>
          </cell>
          <cell r="AM204">
            <v>229</v>
          </cell>
          <cell r="AN204" t="str">
            <v>断熱蓋（勾配受用）</v>
          </cell>
          <cell r="AR204" t="str">
            <v>個</v>
          </cell>
          <cell r="AS204" t="str">
            <v>18</v>
          </cell>
          <cell r="AT204">
            <v>11147</v>
          </cell>
          <cell r="AU204">
            <v>200646</v>
          </cell>
          <cell r="AV204" t="str">
            <v>0.016369</v>
          </cell>
          <cell r="AW204" t="str">
            <v>材料</v>
          </cell>
          <cell r="AX204">
            <v>229</v>
          </cell>
          <cell r="AY204" t="str">
            <v>断熱蓋（勾配受用）</v>
          </cell>
          <cell r="BC204" t="str">
            <v>個</v>
          </cell>
          <cell r="BD204" t="str">
            <v>18</v>
          </cell>
          <cell r="BE204">
            <v>9591</v>
          </cell>
          <cell r="BF204">
            <v>172638</v>
          </cell>
          <cell r="BG204" t="str">
            <v>0.014941</v>
          </cell>
          <cell r="BH204" t="str">
            <v>材料</v>
          </cell>
          <cell r="BI204">
            <v>229</v>
          </cell>
          <cell r="BJ204" t="str">
            <v>断熱蓋（勾配受用）</v>
          </cell>
          <cell r="BN204" t="str">
            <v>個</v>
          </cell>
          <cell r="BO204" t="str">
            <v>16</v>
          </cell>
          <cell r="BP204">
            <v>10283</v>
          </cell>
          <cell r="BQ204">
            <v>164528</v>
          </cell>
          <cell r="BR204" t="str">
            <v>0.015912</v>
          </cell>
          <cell r="BS204" t="str">
            <v>材料</v>
          </cell>
          <cell r="BT204">
            <v>229</v>
          </cell>
          <cell r="BU204" t="str">
            <v>断熱蓋（勾配受用）</v>
          </cell>
          <cell r="BY204" t="str">
            <v>個</v>
          </cell>
          <cell r="BZ204" t="str">
            <v>16</v>
          </cell>
          <cell r="CA204">
            <v>10027</v>
          </cell>
          <cell r="CB204">
            <v>160432</v>
          </cell>
          <cell r="CC204" t="str">
            <v>0.014905</v>
          </cell>
          <cell r="CD204" t="str">
            <v>材料</v>
          </cell>
          <cell r="CE204">
            <v>229</v>
          </cell>
          <cell r="CF204" t="str">
            <v>断熱蓋（勾配受用）</v>
          </cell>
          <cell r="CJ204" t="str">
            <v>個</v>
          </cell>
          <cell r="CK204" t="str">
            <v>16</v>
          </cell>
          <cell r="CL204">
            <v>12697</v>
          </cell>
          <cell r="CM204">
            <v>203152</v>
          </cell>
          <cell r="CN204" t="str">
            <v>0.018104</v>
          </cell>
          <cell r="CO204" t="str">
            <v>材料</v>
          </cell>
          <cell r="CP204">
            <v>229</v>
          </cell>
          <cell r="CQ204" t="str">
            <v>断熱蓋（勾配受用）</v>
          </cell>
          <cell r="CU204" t="str">
            <v>個</v>
          </cell>
          <cell r="CV204" t="str">
            <v>16</v>
          </cell>
          <cell r="CW204">
            <v>13220</v>
          </cell>
          <cell r="CX204">
            <v>211520</v>
          </cell>
          <cell r="CY204" t="str">
            <v>0.018110</v>
          </cell>
          <cell r="CZ204" t="str">
            <v>材料</v>
          </cell>
          <cell r="DA204">
            <v>229</v>
          </cell>
          <cell r="DB204" t="str">
            <v>断熱蓋（勾配受用）</v>
          </cell>
          <cell r="DF204" t="str">
            <v>個</v>
          </cell>
          <cell r="DG204" t="str">
            <v>16</v>
          </cell>
          <cell r="DH204">
            <v>12631</v>
          </cell>
          <cell r="DI204">
            <v>202096</v>
          </cell>
          <cell r="DJ204" t="str">
            <v>0.016900</v>
          </cell>
        </row>
        <row r="205">
          <cell r="F205">
            <v>229</v>
          </cell>
          <cell r="G205" t="str">
            <v>断熱蓋（勾配受用）</v>
          </cell>
          <cell r="K205" t="str">
            <v>個</v>
          </cell>
          <cell r="L205" t="str">
            <v>18</v>
          </cell>
          <cell r="M205">
            <v>11899</v>
          </cell>
          <cell r="N205">
            <v>214182</v>
          </cell>
          <cell r="O205" t="str">
            <v>0.017268</v>
          </cell>
          <cell r="P205" t="str">
            <v>材料</v>
          </cell>
          <cell r="Q205">
            <v>230</v>
          </cell>
          <cell r="R205" t="str">
            <v>ｸﾞﾚｰﾁﾝｸﾞ鉄蓋用防臭蓋</v>
          </cell>
          <cell r="V205" t="str">
            <v>個</v>
          </cell>
          <cell r="W205" t="str">
            <v>3</v>
          </cell>
          <cell r="X205">
            <v>36706</v>
          </cell>
          <cell r="Y205">
            <v>110118</v>
          </cell>
          <cell r="Z205" t="str">
            <v>0.057134</v>
          </cell>
          <cell r="AA205" t="str">
            <v>材料</v>
          </cell>
          <cell r="AB205">
            <v>230</v>
          </cell>
          <cell r="AC205" t="str">
            <v>ｸﾞﾚｰﾁﾝｸﾞ鉄蓋用防臭蓋</v>
          </cell>
          <cell r="AG205" t="str">
            <v>個</v>
          </cell>
          <cell r="AH205" t="str">
            <v>3</v>
          </cell>
          <cell r="AI205">
            <v>40427</v>
          </cell>
          <cell r="AJ205">
            <v>121281</v>
          </cell>
          <cell r="AK205" t="str">
            <v>0.060392</v>
          </cell>
          <cell r="AL205" t="str">
            <v>材料</v>
          </cell>
          <cell r="AM205">
            <v>230</v>
          </cell>
          <cell r="AN205" t="str">
            <v>ｸﾞﾚｰﾁﾝｸﾞ鉄蓋用防臭蓋</v>
          </cell>
          <cell r="AR205" t="str">
            <v>個</v>
          </cell>
          <cell r="AS205" t="str">
            <v>3</v>
          </cell>
          <cell r="AT205">
            <v>38207</v>
          </cell>
          <cell r="AU205">
            <v>114621</v>
          </cell>
          <cell r="AV205" t="str">
            <v>0.056105</v>
          </cell>
          <cell r="AW205" t="str">
            <v>材料</v>
          </cell>
          <cell r="AX205">
            <v>230</v>
          </cell>
          <cell r="AY205" t="str">
            <v>ｸﾞﾚｰﾁﾝｸﾞ鉄蓋用防臭蓋</v>
          </cell>
          <cell r="BC205" t="str">
            <v>個</v>
          </cell>
          <cell r="BD205" t="str">
            <v>2</v>
          </cell>
          <cell r="BE205">
            <v>32919</v>
          </cell>
          <cell r="BF205">
            <v>65838</v>
          </cell>
          <cell r="BG205" t="str">
            <v>0.051280</v>
          </cell>
          <cell r="BH205" t="str">
            <v>材料</v>
          </cell>
          <cell r="BI205">
            <v>230</v>
          </cell>
          <cell r="BJ205" t="str">
            <v>ｸﾞﾚｰﾁﾝｸﾞ鉄蓋用防臭蓋</v>
          </cell>
          <cell r="BN205" t="str">
            <v>個</v>
          </cell>
          <cell r="BO205" t="str">
            <v>2</v>
          </cell>
          <cell r="BP205">
            <v>35365</v>
          </cell>
          <cell r="BQ205">
            <v>70730</v>
          </cell>
          <cell r="BR205" t="str">
            <v>0.054721</v>
          </cell>
          <cell r="BS205" t="str">
            <v>材料</v>
          </cell>
          <cell r="BT205">
            <v>230</v>
          </cell>
          <cell r="BU205" t="str">
            <v>ｸﾞﾚｰﾁﾝｸﾞ鉄蓋用防臭蓋</v>
          </cell>
          <cell r="BY205" t="str">
            <v>個</v>
          </cell>
          <cell r="BZ205" t="str">
            <v>1</v>
          </cell>
          <cell r="CA205">
            <v>34416</v>
          </cell>
          <cell r="CB205">
            <v>34416</v>
          </cell>
          <cell r="CC205" t="str">
            <v>0.051155</v>
          </cell>
          <cell r="CD205" t="str">
            <v>材料</v>
          </cell>
          <cell r="CE205">
            <v>230</v>
          </cell>
          <cell r="CF205" t="str">
            <v>ｸﾞﾚｰﾁﾝｸﾞ鉄蓋用防臭蓋</v>
          </cell>
          <cell r="CJ205" t="str">
            <v>個</v>
          </cell>
          <cell r="CK205" t="str">
            <v>1</v>
          </cell>
          <cell r="CL205">
            <v>43782</v>
          </cell>
          <cell r="CM205">
            <v>43782</v>
          </cell>
          <cell r="CN205" t="str">
            <v>0.062423</v>
          </cell>
          <cell r="CO205" t="str">
            <v>材料</v>
          </cell>
          <cell r="CP205">
            <v>230</v>
          </cell>
          <cell r="CQ205" t="str">
            <v>ｸﾞﾚｰﾁﾝｸﾞ鉄蓋用防臭蓋</v>
          </cell>
          <cell r="CU205" t="str">
            <v>個</v>
          </cell>
          <cell r="CV205" t="str">
            <v>1</v>
          </cell>
          <cell r="CW205">
            <v>45418</v>
          </cell>
          <cell r="CX205">
            <v>45418</v>
          </cell>
          <cell r="CY205" t="str">
            <v>0.062217</v>
          </cell>
          <cell r="CZ205" t="str">
            <v>材料</v>
          </cell>
          <cell r="DA205">
            <v>230</v>
          </cell>
          <cell r="DB205" t="str">
            <v>ｸﾞﾚｰﾁﾝｸﾞ鉄蓋用防臭蓋</v>
          </cell>
          <cell r="DF205" t="str">
            <v>個</v>
          </cell>
          <cell r="DG205" t="str">
            <v>1</v>
          </cell>
          <cell r="DH205">
            <v>43292</v>
          </cell>
          <cell r="DI205">
            <v>43292</v>
          </cell>
          <cell r="DJ205" t="str">
            <v>0.057924</v>
          </cell>
        </row>
        <row r="206">
          <cell r="F206">
            <v>230</v>
          </cell>
          <cell r="G206" t="str">
            <v>ｸﾞﾚｰﾁﾝｸﾞ鉄蓋用防臭蓋</v>
          </cell>
          <cell r="K206" t="str">
            <v>個</v>
          </cell>
          <cell r="L206" t="str">
            <v>5</v>
          </cell>
          <cell r="M206">
            <v>40899</v>
          </cell>
          <cell r="N206">
            <v>204495</v>
          </cell>
          <cell r="O206" t="str">
            <v>0.059352</v>
          </cell>
          <cell r="P206" t="str">
            <v>材料</v>
          </cell>
          <cell r="Q206">
            <v>231</v>
          </cell>
          <cell r="R206" t="str">
            <v>宅地雨水桝用蓋</v>
          </cell>
          <cell r="V206" t="str">
            <v>個</v>
          </cell>
          <cell r="W206" t="str">
            <v>5</v>
          </cell>
          <cell r="X206">
            <v>15338</v>
          </cell>
          <cell r="Y206">
            <v>76690</v>
          </cell>
          <cell r="Z206" t="str">
            <v>0.023875</v>
          </cell>
          <cell r="AA206" t="str">
            <v>材料</v>
          </cell>
          <cell r="AB206">
            <v>231</v>
          </cell>
          <cell r="AC206" t="str">
            <v>宅地雨水桝用蓋</v>
          </cell>
          <cell r="AG206" t="str">
            <v>個</v>
          </cell>
          <cell r="AH206" t="str">
            <v>2</v>
          </cell>
          <cell r="AI206">
            <v>16909</v>
          </cell>
          <cell r="AJ206">
            <v>33818</v>
          </cell>
          <cell r="AK206" t="str">
            <v>0.025260</v>
          </cell>
          <cell r="AL206" t="str">
            <v>材料</v>
          </cell>
          <cell r="AM206">
            <v>231</v>
          </cell>
          <cell r="AN206" t="str">
            <v>宅地雨水桝用蓋</v>
          </cell>
          <cell r="AR206" t="str">
            <v>個</v>
          </cell>
          <cell r="AS206" t="str">
            <v>5</v>
          </cell>
          <cell r="AT206">
            <v>16092</v>
          </cell>
          <cell r="AU206">
            <v>80460</v>
          </cell>
          <cell r="AV206" t="str">
            <v>0.023630</v>
          </cell>
          <cell r="AW206" t="str">
            <v>材料</v>
          </cell>
          <cell r="AX206">
            <v>231</v>
          </cell>
          <cell r="AY206" t="str">
            <v>宅地雨水桝用蓋</v>
          </cell>
          <cell r="BC206" t="str">
            <v>個</v>
          </cell>
          <cell r="BD206" t="str">
            <v>2</v>
          </cell>
          <cell r="BE206">
            <v>13812</v>
          </cell>
          <cell r="BF206">
            <v>27624</v>
          </cell>
          <cell r="BG206" t="str">
            <v>0.021516</v>
          </cell>
          <cell r="BH206" t="str">
            <v>材料</v>
          </cell>
          <cell r="BI206">
            <v>231</v>
          </cell>
          <cell r="BJ206" t="str">
            <v>宅地雨水桝用蓋</v>
          </cell>
          <cell r="BN206" t="str">
            <v>個</v>
          </cell>
          <cell r="BO206" t="str">
            <v>2</v>
          </cell>
          <cell r="BP206">
            <v>14798</v>
          </cell>
          <cell r="BQ206">
            <v>29596</v>
          </cell>
          <cell r="BR206" t="str">
            <v>0.022897</v>
          </cell>
          <cell r="BS206" t="str">
            <v>材料</v>
          </cell>
          <cell r="BT206">
            <v>231</v>
          </cell>
          <cell r="BU206" t="str">
            <v>宅地雨水桝用蓋</v>
          </cell>
          <cell r="BY206" t="str">
            <v>個</v>
          </cell>
          <cell r="BZ206" t="str">
            <v>2</v>
          </cell>
          <cell r="CA206">
            <v>14439</v>
          </cell>
          <cell r="CB206">
            <v>28878</v>
          </cell>
          <cell r="CC206" t="str">
            <v>0.021463</v>
          </cell>
          <cell r="CD206" t="str">
            <v>材料</v>
          </cell>
          <cell r="CE206">
            <v>231</v>
          </cell>
          <cell r="CF206" t="str">
            <v>宅地雨水桝用蓋</v>
          </cell>
          <cell r="CJ206" t="str">
            <v>個</v>
          </cell>
          <cell r="CK206" t="str">
            <v>1</v>
          </cell>
          <cell r="CL206">
            <v>18386</v>
          </cell>
          <cell r="CM206">
            <v>18386</v>
          </cell>
          <cell r="CN206" t="str">
            <v>0.026214</v>
          </cell>
          <cell r="CO206" t="str">
            <v>材料</v>
          </cell>
          <cell r="CP206">
            <v>231</v>
          </cell>
          <cell r="CQ206" t="str">
            <v>宅地雨水桝用蓋</v>
          </cell>
          <cell r="CU206" t="str">
            <v>個</v>
          </cell>
          <cell r="CV206" t="str">
            <v>2</v>
          </cell>
          <cell r="CW206">
            <v>19083</v>
          </cell>
          <cell r="CX206">
            <v>38166</v>
          </cell>
          <cell r="CY206" t="str">
            <v>0.026142</v>
          </cell>
          <cell r="CZ206" t="str">
            <v>材料</v>
          </cell>
          <cell r="DA206">
            <v>231</v>
          </cell>
          <cell r="DB206" t="str">
            <v>宅地雨水桝用蓋</v>
          </cell>
          <cell r="DF206" t="str">
            <v>個</v>
          </cell>
          <cell r="DG206" t="str">
            <v>2</v>
          </cell>
          <cell r="DH206">
            <v>18131</v>
          </cell>
          <cell r="DI206">
            <v>36262</v>
          </cell>
          <cell r="DJ206" t="str">
            <v>0.024259</v>
          </cell>
        </row>
        <row r="207">
          <cell r="F207">
            <v>231</v>
          </cell>
          <cell r="G207" t="str">
            <v>宅地雨水桝用蓋</v>
          </cell>
          <cell r="K207" t="str">
            <v>個</v>
          </cell>
          <cell r="L207" t="str">
            <v>1</v>
          </cell>
          <cell r="M207">
            <v>17199</v>
          </cell>
          <cell r="N207">
            <v>17199</v>
          </cell>
          <cell r="O207" t="str">
            <v>0.024960</v>
          </cell>
          <cell r="P207" t="str">
            <v>材料</v>
          </cell>
          <cell r="Q207">
            <v>232</v>
          </cell>
          <cell r="R207" t="str">
            <v>宅地雨水桝用上部</v>
          </cell>
          <cell r="V207" t="str">
            <v>個</v>
          </cell>
          <cell r="W207" t="str">
            <v>5</v>
          </cell>
          <cell r="X207">
            <v>7279</v>
          </cell>
          <cell r="Y207">
            <v>36395</v>
          </cell>
          <cell r="Z207" t="str">
            <v>0.011330</v>
          </cell>
          <cell r="AA207" t="str">
            <v>材料</v>
          </cell>
          <cell r="AB207">
            <v>232</v>
          </cell>
          <cell r="AC207" t="str">
            <v>宅地雨水桝用上部</v>
          </cell>
          <cell r="AG207" t="str">
            <v>個</v>
          </cell>
          <cell r="AH207" t="str">
            <v>2</v>
          </cell>
          <cell r="AI207">
            <v>8016</v>
          </cell>
          <cell r="AJ207">
            <v>16032</v>
          </cell>
          <cell r="AK207" t="str">
            <v>0.011976</v>
          </cell>
          <cell r="AL207" t="str">
            <v>材料</v>
          </cell>
          <cell r="AM207">
            <v>232</v>
          </cell>
          <cell r="AN207" t="str">
            <v>宅地雨水桝用上部</v>
          </cell>
          <cell r="AR207" t="str">
            <v>個</v>
          </cell>
          <cell r="AS207" t="str">
            <v>5</v>
          </cell>
          <cell r="AT207">
            <v>7596</v>
          </cell>
          <cell r="AU207">
            <v>37980</v>
          </cell>
          <cell r="AV207" t="str">
            <v>0.011155</v>
          </cell>
          <cell r="AW207" t="str">
            <v>材料</v>
          </cell>
          <cell r="AX207">
            <v>232</v>
          </cell>
          <cell r="AY207" t="str">
            <v>宅地雨水桝用上部</v>
          </cell>
          <cell r="BC207" t="str">
            <v>個</v>
          </cell>
          <cell r="BD207" t="str">
            <v>2</v>
          </cell>
          <cell r="BE207">
            <v>6530</v>
          </cell>
          <cell r="BF207">
            <v>13060</v>
          </cell>
          <cell r="BG207" t="str">
            <v>0.010172</v>
          </cell>
          <cell r="BH207" t="str">
            <v>材料</v>
          </cell>
          <cell r="BI207">
            <v>232</v>
          </cell>
          <cell r="BJ207" t="str">
            <v>宅地雨水桝用上部</v>
          </cell>
          <cell r="BN207" t="str">
            <v>個</v>
          </cell>
          <cell r="BO207" t="str">
            <v>2</v>
          </cell>
          <cell r="BP207">
            <v>7014</v>
          </cell>
          <cell r="BQ207">
            <v>14028</v>
          </cell>
          <cell r="BR207" t="str">
            <v>0.010853</v>
          </cell>
          <cell r="BS207" t="str">
            <v>材料</v>
          </cell>
          <cell r="BT207">
            <v>232</v>
          </cell>
          <cell r="BU207" t="str">
            <v>宅地雨水桝用上部</v>
          </cell>
          <cell r="BY207" t="str">
            <v>個</v>
          </cell>
          <cell r="BZ207" t="str">
            <v>2</v>
          </cell>
          <cell r="CA207">
            <v>6826</v>
          </cell>
          <cell r="CB207">
            <v>13652</v>
          </cell>
          <cell r="CC207" t="str">
            <v>0.010147</v>
          </cell>
          <cell r="CD207" t="str">
            <v>材料</v>
          </cell>
          <cell r="CE207">
            <v>232</v>
          </cell>
          <cell r="CF207" t="str">
            <v>宅地雨水桝用上部</v>
          </cell>
          <cell r="CJ207" t="str">
            <v>個</v>
          </cell>
          <cell r="CK207" t="str">
            <v>1</v>
          </cell>
          <cell r="CL207">
            <v>8685</v>
          </cell>
          <cell r="CM207">
            <v>8685</v>
          </cell>
          <cell r="CN207" t="str">
            <v>0.012383</v>
          </cell>
          <cell r="CO207" t="str">
            <v>材料</v>
          </cell>
          <cell r="CP207">
            <v>232</v>
          </cell>
          <cell r="CQ207" t="str">
            <v>宅地雨水桝用上部</v>
          </cell>
          <cell r="CU207" t="str">
            <v>個</v>
          </cell>
          <cell r="CV207" t="str">
            <v>2</v>
          </cell>
          <cell r="CW207">
            <v>9008</v>
          </cell>
          <cell r="CX207">
            <v>18016</v>
          </cell>
          <cell r="CY207" t="str">
            <v>0.012341</v>
          </cell>
          <cell r="CZ207" t="str">
            <v>材料</v>
          </cell>
          <cell r="DA207">
            <v>232</v>
          </cell>
          <cell r="DB207" t="str">
            <v>宅地雨水桝用上部</v>
          </cell>
          <cell r="DF207" t="str">
            <v>個</v>
          </cell>
          <cell r="DG207" t="str">
            <v>2</v>
          </cell>
          <cell r="DH207">
            <v>8607</v>
          </cell>
          <cell r="DI207">
            <v>17214</v>
          </cell>
          <cell r="DJ207" t="str">
            <v>0.011516</v>
          </cell>
        </row>
        <row r="208">
          <cell r="F208">
            <v>232</v>
          </cell>
          <cell r="G208" t="str">
            <v>宅地雨水桝用上部</v>
          </cell>
          <cell r="K208" t="str">
            <v>個</v>
          </cell>
          <cell r="L208" t="str">
            <v>1</v>
          </cell>
          <cell r="M208">
            <v>8129</v>
          </cell>
          <cell r="N208">
            <v>8129</v>
          </cell>
          <cell r="O208" t="str">
            <v>0.011797</v>
          </cell>
          <cell r="P208" t="str">
            <v>材料</v>
          </cell>
          <cell r="Q208">
            <v>233</v>
          </cell>
          <cell r="R208" t="str">
            <v>宅地雨水桝用中部</v>
          </cell>
          <cell r="V208" t="str">
            <v>個</v>
          </cell>
          <cell r="W208" t="str">
            <v>1</v>
          </cell>
          <cell r="X208">
            <v>6436</v>
          </cell>
          <cell r="Y208">
            <v>6436</v>
          </cell>
          <cell r="Z208" t="str">
            <v>0.010019</v>
          </cell>
          <cell r="AA208" t="str">
            <v>材料</v>
          </cell>
          <cell r="AB208">
            <v>233</v>
          </cell>
          <cell r="AC208" t="str">
            <v>宅地雨水桝用中部</v>
          </cell>
          <cell r="AG208" t="str">
            <v>個</v>
          </cell>
          <cell r="AH208" t="str">
            <v>1</v>
          </cell>
          <cell r="AI208">
            <v>7093</v>
          </cell>
          <cell r="AJ208">
            <v>7093</v>
          </cell>
          <cell r="AK208" t="str">
            <v>0.010597</v>
          </cell>
          <cell r="AL208" t="str">
            <v>材料</v>
          </cell>
          <cell r="AM208">
            <v>233</v>
          </cell>
          <cell r="AN208" t="str">
            <v>宅地雨水桝用中部</v>
          </cell>
          <cell r="AR208" t="str">
            <v>個</v>
          </cell>
          <cell r="AS208" t="str">
            <v>0</v>
          </cell>
          <cell r="AT208">
            <v>6715</v>
          </cell>
          <cell r="AU208">
            <v>0</v>
          </cell>
          <cell r="AV208" t="str">
            <v>0.009861</v>
          </cell>
          <cell r="AW208" t="str">
            <v>材料</v>
          </cell>
          <cell r="AX208">
            <v>233</v>
          </cell>
          <cell r="AY208" t="str">
            <v>宅地雨水桝用中部</v>
          </cell>
          <cell r="BC208" t="str">
            <v>個</v>
          </cell>
          <cell r="BD208" t="str">
            <v>0</v>
          </cell>
          <cell r="BE208">
            <v>5777</v>
          </cell>
          <cell r="BF208">
            <v>0</v>
          </cell>
          <cell r="BG208" t="str">
            <v>0.009000</v>
          </cell>
          <cell r="BH208" t="str">
            <v>材料</v>
          </cell>
          <cell r="BI208">
            <v>233</v>
          </cell>
          <cell r="BJ208" t="str">
            <v>宅地雨水桝用中部</v>
          </cell>
          <cell r="BN208" t="str">
            <v>個</v>
          </cell>
          <cell r="BO208" t="str">
            <v>2</v>
          </cell>
          <cell r="BP208">
            <v>6203</v>
          </cell>
          <cell r="BQ208">
            <v>12406</v>
          </cell>
          <cell r="BR208" t="str">
            <v>0.009598</v>
          </cell>
          <cell r="BS208" t="str">
            <v>材料</v>
          </cell>
          <cell r="BT208">
            <v>233</v>
          </cell>
          <cell r="BU208" t="str">
            <v>宅地雨水桝用中部</v>
          </cell>
          <cell r="BY208" t="str">
            <v>個</v>
          </cell>
          <cell r="BZ208" t="str">
            <v>2</v>
          </cell>
          <cell r="CA208">
            <v>6040</v>
          </cell>
          <cell r="CB208">
            <v>12080</v>
          </cell>
          <cell r="CC208" t="str">
            <v>0.008979</v>
          </cell>
          <cell r="CD208" t="str">
            <v>材料</v>
          </cell>
          <cell r="CE208">
            <v>233</v>
          </cell>
          <cell r="CF208" t="str">
            <v>宅地雨水桝用中部</v>
          </cell>
          <cell r="CJ208" t="str">
            <v>個</v>
          </cell>
          <cell r="CK208" t="str">
            <v>1</v>
          </cell>
          <cell r="CL208">
            <v>7679</v>
          </cell>
          <cell r="CM208">
            <v>7679</v>
          </cell>
          <cell r="CN208" t="str">
            <v>0.010949</v>
          </cell>
          <cell r="CO208" t="str">
            <v>材料</v>
          </cell>
          <cell r="CP208">
            <v>233</v>
          </cell>
          <cell r="CQ208" t="str">
            <v>宅地雨水桝用中部</v>
          </cell>
          <cell r="CU208" t="str">
            <v>個</v>
          </cell>
          <cell r="CV208" t="str">
            <v>2</v>
          </cell>
          <cell r="CW208">
            <v>7974</v>
          </cell>
          <cell r="CX208">
            <v>15948</v>
          </cell>
          <cell r="CY208" t="str">
            <v>0.010924</v>
          </cell>
          <cell r="CZ208" t="str">
            <v>材料</v>
          </cell>
          <cell r="DA208">
            <v>233</v>
          </cell>
          <cell r="DB208" t="str">
            <v>宅地雨水桝用中部</v>
          </cell>
          <cell r="DF208" t="str">
            <v>個</v>
          </cell>
          <cell r="DG208" t="str">
            <v>2</v>
          </cell>
          <cell r="DH208">
            <v>7608</v>
          </cell>
          <cell r="DI208">
            <v>15216</v>
          </cell>
          <cell r="DJ208" t="str">
            <v>0.010180</v>
          </cell>
        </row>
        <row r="209">
          <cell r="F209">
            <v>233</v>
          </cell>
          <cell r="G209" t="str">
            <v>宅地雨水桝用中部</v>
          </cell>
          <cell r="K209" t="str">
            <v>個</v>
          </cell>
          <cell r="L209" t="str">
            <v>1</v>
          </cell>
          <cell r="M209">
            <v>7189</v>
          </cell>
          <cell r="N209">
            <v>7189</v>
          </cell>
          <cell r="O209" t="str">
            <v>0.010433</v>
          </cell>
          <cell r="P209" t="str">
            <v>材料</v>
          </cell>
          <cell r="Q209">
            <v>234</v>
          </cell>
          <cell r="R209" t="str">
            <v>宅地雨水桝用継足管</v>
          </cell>
          <cell r="V209" t="str">
            <v>cm</v>
          </cell>
          <cell r="W209" t="str">
            <v>1</v>
          </cell>
          <cell r="X209">
            <v>283</v>
          </cell>
          <cell r="Y209">
            <v>283</v>
          </cell>
          <cell r="Z209" t="str">
            <v>0.000441</v>
          </cell>
          <cell r="AA209" t="str">
            <v>材料</v>
          </cell>
          <cell r="AB209">
            <v>234</v>
          </cell>
          <cell r="AC209" t="str">
            <v>宅地雨水桝用継足管</v>
          </cell>
          <cell r="AG209" t="str">
            <v>cm</v>
          </cell>
          <cell r="AH209" t="str">
            <v>1</v>
          </cell>
          <cell r="AI209">
            <v>310</v>
          </cell>
          <cell r="AJ209">
            <v>310</v>
          </cell>
          <cell r="AK209" t="str">
            <v>0.000464</v>
          </cell>
          <cell r="AL209" t="str">
            <v>材料</v>
          </cell>
          <cell r="AM209">
            <v>234</v>
          </cell>
          <cell r="AN209" t="str">
            <v>宅地雨水桝用継足管</v>
          </cell>
          <cell r="AR209" t="str">
            <v>cm</v>
          </cell>
          <cell r="AS209" t="str">
            <v>3</v>
          </cell>
          <cell r="AT209">
            <v>296</v>
          </cell>
          <cell r="AU209">
            <v>888</v>
          </cell>
          <cell r="AV209" t="str">
            <v>0.000435</v>
          </cell>
          <cell r="AW209" t="str">
            <v>材料</v>
          </cell>
          <cell r="AX209">
            <v>234</v>
          </cell>
          <cell r="AY209" t="str">
            <v>宅地雨水桝用継足管</v>
          </cell>
          <cell r="BC209" t="str">
            <v>cm</v>
          </cell>
          <cell r="BD209" t="str">
            <v>1</v>
          </cell>
          <cell r="BE209">
            <v>252</v>
          </cell>
          <cell r="BF209">
            <v>252</v>
          </cell>
          <cell r="BG209" t="str">
            <v>0.000394</v>
          </cell>
          <cell r="BH209" t="str">
            <v>材料</v>
          </cell>
          <cell r="BI209">
            <v>234</v>
          </cell>
          <cell r="BJ209" t="str">
            <v>宅地雨水桝用継足管</v>
          </cell>
          <cell r="BN209" t="str">
            <v>cm</v>
          </cell>
          <cell r="BO209" t="str">
            <v>20</v>
          </cell>
          <cell r="BP209">
            <v>266</v>
          </cell>
          <cell r="BQ209">
            <v>5320</v>
          </cell>
          <cell r="BR209" t="str">
            <v>0.000413</v>
          </cell>
          <cell r="BS209" t="str">
            <v>材料</v>
          </cell>
          <cell r="BT209">
            <v>234</v>
          </cell>
          <cell r="BU209" t="str">
            <v>宅地雨水桝用継足管</v>
          </cell>
          <cell r="BY209" t="str">
            <v>cm</v>
          </cell>
          <cell r="BZ209" t="str">
            <v>10</v>
          </cell>
          <cell r="CA209">
            <v>264</v>
          </cell>
          <cell r="CB209">
            <v>2640</v>
          </cell>
          <cell r="CC209" t="str">
            <v>0.000393</v>
          </cell>
          <cell r="CD209" t="str">
            <v>材料</v>
          </cell>
          <cell r="CE209">
            <v>234</v>
          </cell>
          <cell r="CF209" t="str">
            <v>宅地雨水桝用継足管</v>
          </cell>
          <cell r="CJ209" t="str">
            <v>cm</v>
          </cell>
          <cell r="CK209" t="str">
            <v>10</v>
          </cell>
          <cell r="CL209">
            <v>334</v>
          </cell>
          <cell r="CM209">
            <v>3340</v>
          </cell>
          <cell r="CN209" t="str">
            <v>0.000477</v>
          </cell>
          <cell r="CO209" t="str">
            <v>材料</v>
          </cell>
          <cell r="CP209">
            <v>234</v>
          </cell>
          <cell r="CQ209" t="str">
            <v>宅地雨水桝用継足管</v>
          </cell>
          <cell r="CU209" t="str">
            <v>cm</v>
          </cell>
          <cell r="CV209" t="str">
            <v>10</v>
          </cell>
          <cell r="CW209">
            <v>351</v>
          </cell>
          <cell r="CX209">
            <v>3510</v>
          </cell>
          <cell r="CY209" t="str">
            <v>0.000481</v>
          </cell>
          <cell r="CZ209" t="str">
            <v>材料</v>
          </cell>
          <cell r="DA209">
            <v>234</v>
          </cell>
          <cell r="DB209" t="str">
            <v>宅地雨水桝用継足管</v>
          </cell>
          <cell r="DF209" t="str">
            <v>cm</v>
          </cell>
          <cell r="DG209" t="str">
            <v>10</v>
          </cell>
          <cell r="DH209">
            <v>335</v>
          </cell>
          <cell r="DI209">
            <v>3350</v>
          </cell>
          <cell r="DJ209" t="str">
            <v>0.000449</v>
          </cell>
        </row>
        <row r="210">
          <cell r="F210">
            <v>234</v>
          </cell>
          <cell r="G210" t="str">
            <v>宅地雨水桝用継足管</v>
          </cell>
          <cell r="K210" t="str">
            <v>cm</v>
          </cell>
          <cell r="L210" t="str">
            <v>1</v>
          </cell>
          <cell r="M210">
            <v>309</v>
          </cell>
          <cell r="N210">
            <v>309</v>
          </cell>
          <cell r="O210" t="str">
            <v>0.000449</v>
          </cell>
          <cell r="P210" t="str">
            <v>材料</v>
          </cell>
          <cell r="Q210">
            <v>235</v>
          </cell>
          <cell r="R210" t="str">
            <v>宅地雨水桝用下部</v>
          </cell>
          <cell r="V210" t="str">
            <v>個</v>
          </cell>
          <cell r="W210" t="str">
            <v>1</v>
          </cell>
          <cell r="X210">
            <v>17200</v>
          </cell>
          <cell r="Y210">
            <v>17200</v>
          </cell>
          <cell r="Z210" t="str">
            <v>0.026773</v>
          </cell>
          <cell r="AA210" t="str">
            <v>材料</v>
          </cell>
          <cell r="AB210">
            <v>235</v>
          </cell>
          <cell r="AC210" t="str">
            <v>宅地雨水桝用下部</v>
          </cell>
          <cell r="AG210" t="str">
            <v>個</v>
          </cell>
          <cell r="AH210" t="str">
            <v>1</v>
          </cell>
          <cell r="AI210">
            <v>18949</v>
          </cell>
          <cell r="AJ210">
            <v>18949</v>
          </cell>
          <cell r="AK210" t="str">
            <v>0.028308</v>
          </cell>
          <cell r="AL210" t="str">
            <v>材料</v>
          </cell>
          <cell r="AM210">
            <v>235</v>
          </cell>
          <cell r="AN210" t="str">
            <v>宅地雨水桝用下部</v>
          </cell>
          <cell r="AR210" t="str">
            <v>個</v>
          </cell>
          <cell r="AS210" t="str">
            <v>0</v>
          </cell>
          <cell r="AT210">
            <v>17979</v>
          </cell>
          <cell r="AU210">
            <v>0</v>
          </cell>
          <cell r="AV210" t="str">
            <v>0.026402</v>
          </cell>
          <cell r="AW210" t="str">
            <v>材料</v>
          </cell>
          <cell r="AX210">
            <v>235</v>
          </cell>
          <cell r="AY210" t="str">
            <v>宅地雨水桝用下部</v>
          </cell>
          <cell r="BC210" t="str">
            <v>個</v>
          </cell>
          <cell r="BD210" t="str">
            <v>0</v>
          </cell>
          <cell r="BE210">
            <v>15500</v>
          </cell>
          <cell r="BF210">
            <v>0</v>
          </cell>
          <cell r="BG210" t="str">
            <v>0.024145</v>
          </cell>
          <cell r="BH210" t="str">
            <v>材料</v>
          </cell>
          <cell r="BI210">
            <v>235</v>
          </cell>
          <cell r="BJ210" t="str">
            <v>宅地雨水桝用下部</v>
          </cell>
          <cell r="BN210" t="str">
            <v>個</v>
          </cell>
          <cell r="BO210" t="str">
            <v>2</v>
          </cell>
          <cell r="BP210">
            <v>16637</v>
          </cell>
          <cell r="BQ210">
            <v>33274</v>
          </cell>
          <cell r="BR210" t="str">
            <v>0.025743</v>
          </cell>
          <cell r="BS210" t="str">
            <v>材料</v>
          </cell>
          <cell r="BT210">
            <v>235</v>
          </cell>
          <cell r="BU210" t="str">
            <v>宅地雨水桝用下部</v>
          </cell>
          <cell r="BY210" t="str">
            <v>個</v>
          </cell>
          <cell r="BZ210" t="str">
            <v>2</v>
          </cell>
          <cell r="CA210">
            <v>16205</v>
          </cell>
          <cell r="CB210">
            <v>32410</v>
          </cell>
          <cell r="CC210" t="str">
            <v>0.024087</v>
          </cell>
          <cell r="CD210" t="str">
            <v>材料</v>
          </cell>
          <cell r="CE210">
            <v>235</v>
          </cell>
          <cell r="CF210" t="str">
            <v>宅地雨水桝用下部</v>
          </cell>
          <cell r="CJ210" t="str">
            <v>個</v>
          </cell>
          <cell r="CK210" t="str">
            <v>1</v>
          </cell>
          <cell r="CL210">
            <v>20621</v>
          </cell>
          <cell r="CM210">
            <v>20621</v>
          </cell>
          <cell r="CN210" t="str">
            <v>0.029401</v>
          </cell>
          <cell r="CO210" t="str">
            <v>材料</v>
          </cell>
          <cell r="CP210">
            <v>235</v>
          </cell>
          <cell r="CQ210" t="str">
            <v>宅地雨水桝用下部</v>
          </cell>
          <cell r="CU210" t="str">
            <v>個</v>
          </cell>
          <cell r="CV210" t="str">
            <v>2</v>
          </cell>
          <cell r="CW210">
            <v>21322</v>
          </cell>
          <cell r="CX210">
            <v>42644</v>
          </cell>
          <cell r="CY210" t="str">
            <v>0.029209</v>
          </cell>
          <cell r="CZ210" t="str">
            <v>材料</v>
          </cell>
          <cell r="DA210">
            <v>235</v>
          </cell>
          <cell r="DB210" t="str">
            <v>宅地雨水桝用下部</v>
          </cell>
          <cell r="DF210" t="str">
            <v>個</v>
          </cell>
          <cell r="DG210" t="str">
            <v>2</v>
          </cell>
          <cell r="DH210">
            <v>20372</v>
          </cell>
          <cell r="DI210">
            <v>40744</v>
          </cell>
          <cell r="DJ210" t="str">
            <v>0.027258</v>
          </cell>
        </row>
        <row r="211">
          <cell r="F211">
            <v>235</v>
          </cell>
          <cell r="G211" t="str">
            <v>宅地雨水桝用下部</v>
          </cell>
          <cell r="K211" t="str">
            <v>個</v>
          </cell>
          <cell r="L211" t="str">
            <v>1</v>
          </cell>
          <cell r="M211">
            <v>19199</v>
          </cell>
          <cell r="N211">
            <v>19199</v>
          </cell>
          <cell r="O211" t="str">
            <v>0.027862</v>
          </cell>
          <cell r="P211" t="str">
            <v>材料</v>
          </cell>
          <cell r="Q211">
            <v>236</v>
          </cell>
          <cell r="R211" t="str">
            <v>ルーズカラー（φ100）</v>
          </cell>
          <cell r="V211" t="str">
            <v>個</v>
          </cell>
          <cell r="W211" t="str">
            <v>1</v>
          </cell>
          <cell r="X211">
            <v>2854</v>
          </cell>
          <cell r="Y211">
            <v>2854</v>
          </cell>
          <cell r="Z211" t="str">
            <v>0.004443</v>
          </cell>
          <cell r="AA211" t="str">
            <v>材料</v>
          </cell>
          <cell r="AB211">
            <v>236</v>
          </cell>
          <cell r="AC211" t="str">
            <v>ルーズカラー（φ100）</v>
          </cell>
          <cell r="AG211" t="str">
            <v>個</v>
          </cell>
          <cell r="AH211" t="str">
            <v>1</v>
          </cell>
          <cell r="AI211">
            <v>3138</v>
          </cell>
          <cell r="AJ211">
            <v>3138</v>
          </cell>
          <cell r="AK211" t="str">
            <v>0.004689</v>
          </cell>
          <cell r="AL211" t="str">
            <v>材料</v>
          </cell>
          <cell r="AM211">
            <v>236</v>
          </cell>
          <cell r="AN211" t="str">
            <v>ルーズカラー（φ100）</v>
          </cell>
          <cell r="AR211" t="str">
            <v>個</v>
          </cell>
          <cell r="AS211" t="str">
            <v>0</v>
          </cell>
          <cell r="AT211">
            <v>2975</v>
          </cell>
          <cell r="AU211">
            <v>0</v>
          </cell>
          <cell r="AV211" t="str">
            <v>0.004369</v>
          </cell>
          <cell r="AW211" t="str">
            <v>材料</v>
          </cell>
          <cell r="AX211">
            <v>236</v>
          </cell>
          <cell r="AY211" t="str">
            <v>ルーズカラー（φ100）</v>
          </cell>
          <cell r="BC211" t="str">
            <v>個</v>
          </cell>
          <cell r="BD211" t="str">
            <v>0</v>
          </cell>
          <cell r="BE211">
            <v>2562</v>
          </cell>
          <cell r="BF211">
            <v>0</v>
          </cell>
          <cell r="BG211" t="str">
            <v>0.003992</v>
          </cell>
          <cell r="BH211" t="str">
            <v>材料</v>
          </cell>
          <cell r="BI211">
            <v>236</v>
          </cell>
          <cell r="BJ211" t="str">
            <v>ルーズカラー（φ100）</v>
          </cell>
          <cell r="BN211" t="str">
            <v>個</v>
          </cell>
          <cell r="BO211" t="str">
            <v>2</v>
          </cell>
          <cell r="BP211">
            <v>2750</v>
          </cell>
          <cell r="BQ211">
            <v>5500</v>
          </cell>
          <cell r="BR211" t="str">
            <v>0.004256</v>
          </cell>
          <cell r="BS211" t="str">
            <v>材料</v>
          </cell>
          <cell r="BT211">
            <v>236</v>
          </cell>
          <cell r="BU211" t="str">
            <v>ルーズカラー（φ100）</v>
          </cell>
          <cell r="BY211" t="str">
            <v>個</v>
          </cell>
          <cell r="BZ211" t="str">
            <v>2</v>
          </cell>
          <cell r="CA211">
            <v>2670</v>
          </cell>
          <cell r="CB211">
            <v>5340</v>
          </cell>
          <cell r="CC211" t="str">
            <v>0.003970</v>
          </cell>
          <cell r="CD211" t="str">
            <v>材料</v>
          </cell>
          <cell r="CE211">
            <v>236</v>
          </cell>
          <cell r="CF211" t="str">
            <v>ルーズカラー（φ100）</v>
          </cell>
          <cell r="CJ211" t="str">
            <v>個</v>
          </cell>
          <cell r="CK211" t="str">
            <v>1</v>
          </cell>
          <cell r="CL211">
            <v>3402</v>
          </cell>
          <cell r="CM211">
            <v>3402</v>
          </cell>
          <cell r="CN211" t="str">
            <v>0.004851</v>
          </cell>
          <cell r="CO211" t="str">
            <v>材料</v>
          </cell>
          <cell r="CP211">
            <v>236</v>
          </cell>
          <cell r="CQ211" t="str">
            <v>ルーズカラー（φ100）</v>
          </cell>
          <cell r="CU211" t="str">
            <v>個</v>
          </cell>
          <cell r="CV211" t="str">
            <v>2</v>
          </cell>
          <cell r="CW211">
            <v>3528</v>
          </cell>
          <cell r="CX211">
            <v>7056</v>
          </cell>
          <cell r="CY211" t="str">
            <v>0.004834</v>
          </cell>
          <cell r="CZ211" t="str">
            <v>材料</v>
          </cell>
          <cell r="DA211">
            <v>236</v>
          </cell>
          <cell r="DB211" t="str">
            <v>ルーズカラー（φ100）</v>
          </cell>
          <cell r="DF211" t="str">
            <v>個</v>
          </cell>
          <cell r="DG211" t="str">
            <v>2</v>
          </cell>
          <cell r="DH211">
            <v>3371</v>
          </cell>
          <cell r="DI211">
            <v>6742</v>
          </cell>
          <cell r="DJ211" t="str">
            <v>0.004511</v>
          </cell>
        </row>
        <row r="212">
          <cell r="F212">
            <v>236</v>
          </cell>
          <cell r="G212" t="str">
            <v>ルーズカラー（φ100）</v>
          </cell>
          <cell r="K212" t="str">
            <v>個</v>
          </cell>
          <cell r="L212" t="str">
            <v>2</v>
          </cell>
          <cell r="M212">
            <v>3179</v>
          </cell>
          <cell r="N212">
            <v>6358</v>
          </cell>
          <cell r="O212" t="str">
            <v>0.004614</v>
          </cell>
          <cell r="P212" t="str">
            <v>材料</v>
          </cell>
          <cell r="Q212">
            <v>237</v>
          </cell>
          <cell r="R212" t="str">
            <v>ルーズカラー（φ150）</v>
          </cell>
          <cell r="V212" t="str">
            <v>個</v>
          </cell>
          <cell r="W212" t="str">
            <v>10</v>
          </cell>
          <cell r="X212">
            <v>2979</v>
          </cell>
          <cell r="Y212">
            <v>29790</v>
          </cell>
          <cell r="Z212" t="str">
            <v>0.004637</v>
          </cell>
          <cell r="AA212" t="str">
            <v>材料</v>
          </cell>
          <cell r="AB212">
            <v>237</v>
          </cell>
          <cell r="AC212" t="str">
            <v>ルーズカラー（φ150）</v>
          </cell>
          <cell r="AG212" t="str">
            <v>個</v>
          </cell>
          <cell r="AH212" t="str">
            <v>8</v>
          </cell>
          <cell r="AI212">
            <v>3284</v>
          </cell>
          <cell r="AJ212">
            <v>26272</v>
          </cell>
          <cell r="AK212" t="str">
            <v>0.004906</v>
          </cell>
          <cell r="AL212" t="str">
            <v>材料</v>
          </cell>
          <cell r="AM212">
            <v>237</v>
          </cell>
          <cell r="AN212" t="str">
            <v>ルーズカラー（φ150）</v>
          </cell>
          <cell r="AR212" t="str">
            <v>個</v>
          </cell>
          <cell r="AS212" t="str">
            <v>10</v>
          </cell>
          <cell r="AT212">
            <v>3110</v>
          </cell>
          <cell r="AU212">
            <v>31100</v>
          </cell>
          <cell r="AV212" t="str">
            <v>0.004567</v>
          </cell>
          <cell r="AW212" t="str">
            <v>材料</v>
          </cell>
          <cell r="AX212">
            <v>237</v>
          </cell>
          <cell r="AY212" t="str">
            <v>ルーズカラー（φ150）</v>
          </cell>
          <cell r="BC212" t="str">
            <v>個</v>
          </cell>
          <cell r="BD212" t="str">
            <v>5</v>
          </cell>
          <cell r="BE212">
            <v>2677</v>
          </cell>
          <cell r="BF212">
            <v>13385</v>
          </cell>
          <cell r="BG212" t="str">
            <v>0.004171</v>
          </cell>
          <cell r="BH212" t="str">
            <v>材料</v>
          </cell>
          <cell r="BI212">
            <v>237</v>
          </cell>
          <cell r="BJ212" t="str">
            <v>ルーズカラー（φ150）</v>
          </cell>
          <cell r="BN212" t="str">
            <v>個</v>
          </cell>
          <cell r="BO212" t="str">
            <v>5</v>
          </cell>
          <cell r="BP212">
            <v>2875</v>
          </cell>
          <cell r="BQ212">
            <v>14375</v>
          </cell>
          <cell r="BR212" t="str">
            <v>0.004450</v>
          </cell>
          <cell r="BS212" t="str">
            <v>材料</v>
          </cell>
          <cell r="BT212">
            <v>237</v>
          </cell>
          <cell r="BU212" t="str">
            <v>ルーズカラー（φ150）</v>
          </cell>
          <cell r="BY212" t="str">
            <v>個</v>
          </cell>
          <cell r="BZ212" t="str">
            <v>3</v>
          </cell>
          <cell r="CA212">
            <v>2799</v>
          </cell>
          <cell r="CB212">
            <v>8397</v>
          </cell>
          <cell r="CC212" t="str">
            <v>0.004161</v>
          </cell>
          <cell r="CD212" t="str">
            <v>材料</v>
          </cell>
          <cell r="CE212">
            <v>237</v>
          </cell>
          <cell r="CF212" t="str">
            <v>ルーズカラー（φ150）</v>
          </cell>
          <cell r="CJ212" t="str">
            <v>個</v>
          </cell>
          <cell r="CK212" t="str">
            <v>1</v>
          </cell>
          <cell r="CL212">
            <v>3555</v>
          </cell>
          <cell r="CM212">
            <v>3555</v>
          </cell>
          <cell r="CN212" t="str">
            <v>0.005069</v>
          </cell>
          <cell r="CO212" t="str">
            <v>材料</v>
          </cell>
          <cell r="CP212">
            <v>237</v>
          </cell>
          <cell r="CQ212" t="str">
            <v>ルーズカラー（φ150）</v>
          </cell>
          <cell r="CU212" t="str">
            <v>個</v>
          </cell>
          <cell r="CV212" t="str">
            <v>2</v>
          </cell>
          <cell r="CW212">
            <v>3688</v>
          </cell>
          <cell r="CX212">
            <v>7376</v>
          </cell>
          <cell r="CY212" t="str">
            <v>0.005053</v>
          </cell>
          <cell r="CZ212" t="str">
            <v>材料</v>
          </cell>
          <cell r="DA212">
            <v>237</v>
          </cell>
          <cell r="DB212" t="str">
            <v>ルーズカラー（φ150）</v>
          </cell>
          <cell r="DF212" t="str">
            <v>個</v>
          </cell>
          <cell r="DG212" t="str">
            <v>2</v>
          </cell>
          <cell r="DH212">
            <v>3523</v>
          </cell>
          <cell r="DI212">
            <v>7046</v>
          </cell>
          <cell r="DJ212" t="str">
            <v>0.004715</v>
          </cell>
        </row>
        <row r="213">
          <cell r="F213">
            <v>237</v>
          </cell>
          <cell r="G213" t="str">
            <v>ルーズカラー（φ150）</v>
          </cell>
          <cell r="K213" t="str">
            <v>個</v>
          </cell>
          <cell r="L213" t="str">
            <v>10</v>
          </cell>
          <cell r="M213">
            <v>3329</v>
          </cell>
          <cell r="N213">
            <v>33290</v>
          </cell>
          <cell r="O213" t="str">
            <v>0.004832</v>
          </cell>
          <cell r="P213" t="str">
            <v>材料</v>
          </cell>
          <cell r="Q213">
            <v>238</v>
          </cell>
          <cell r="R213" t="str">
            <v>オイルマット</v>
          </cell>
          <cell r="V213" t="str">
            <v>枚</v>
          </cell>
          <cell r="W213" t="str">
            <v>30</v>
          </cell>
          <cell r="X213">
            <v>221</v>
          </cell>
          <cell r="Y213">
            <v>6630</v>
          </cell>
          <cell r="Z213" t="str">
            <v>0.000345</v>
          </cell>
          <cell r="AA213" t="str">
            <v>材料</v>
          </cell>
          <cell r="AB213">
            <v>238</v>
          </cell>
          <cell r="AC213" t="str">
            <v>オイルマット</v>
          </cell>
          <cell r="AG213" t="str">
            <v>枚</v>
          </cell>
          <cell r="AH213" t="str">
            <v>30</v>
          </cell>
          <cell r="AI213">
            <v>242</v>
          </cell>
          <cell r="AJ213">
            <v>7260</v>
          </cell>
          <cell r="AK213" t="str">
            <v>0.000362</v>
          </cell>
          <cell r="AL213" t="str">
            <v>材料</v>
          </cell>
          <cell r="AM213">
            <v>238</v>
          </cell>
          <cell r="AN213" t="str">
            <v>オイルマット</v>
          </cell>
          <cell r="AR213" t="str">
            <v>枚</v>
          </cell>
          <cell r="AS213" t="str">
            <v>40</v>
          </cell>
          <cell r="AT213">
            <v>233</v>
          </cell>
          <cell r="AU213">
            <v>9320</v>
          </cell>
          <cell r="AV213" t="str">
            <v>0.000343</v>
          </cell>
          <cell r="AW213" t="str">
            <v>材料</v>
          </cell>
          <cell r="AX213">
            <v>238</v>
          </cell>
          <cell r="AY213" t="str">
            <v>オイルマット</v>
          </cell>
          <cell r="BC213" t="str">
            <v>枚</v>
          </cell>
          <cell r="BD213" t="str">
            <v>30</v>
          </cell>
          <cell r="BE213">
            <v>199</v>
          </cell>
          <cell r="BF213">
            <v>5970</v>
          </cell>
          <cell r="BG213" t="str">
            <v>0.000310</v>
          </cell>
          <cell r="BH213" t="str">
            <v>材料</v>
          </cell>
          <cell r="BI213">
            <v>238</v>
          </cell>
          <cell r="BJ213" t="str">
            <v>オイルマット</v>
          </cell>
          <cell r="BN213" t="str">
            <v>枚</v>
          </cell>
          <cell r="BO213" t="str">
            <v>10</v>
          </cell>
          <cell r="BP213">
            <v>217</v>
          </cell>
          <cell r="BQ213">
            <v>2170</v>
          </cell>
          <cell r="BR213" t="str">
            <v>0.000336</v>
          </cell>
          <cell r="BS213" t="str">
            <v>材料</v>
          </cell>
          <cell r="BT213">
            <v>238</v>
          </cell>
          <cell r="BU213" t="str">
            <v>オイルマット</v>
          </cell>
          <cell r="BY213" t="str">
            <v>枚</v>
          </cell>
          <cell r="BZ213" t="str">
            <v>10</v>
          </cell>
          <cell r="CA213">
            <v>208</v>
          </cell>
          <cell r="CB213">
            <v>2080</v>
          </cell>
          <cell r="CC213" t="str">
            <v>0.000310</v>
          </cell>
          <cell r="CD213" t="str">
            <v>材料</v>
          </cell>
          <cell r="CE213">
            <v>238</v>
          </cell>
          <cell r="CF213" t="str">
            <v>オイルマット</v>
          </cell>
          <cell r="CJ213" t="str">
            <v>枚</v>
          </cell>
          <cell r="CK213" t="str">
            <v>5</v>
          </cell>
          <cell r="CL213">
            <v>263</v>
          </cell>
          <cell r="CM213">
            <v>1315</v>
          </cell>
          <cell r="CN213" t="str">
            <v>0.000376</v>
          </cell>
          <cell r="CO213" t="str">
            <v>材料</v>
          </cell>
          <cell r="CP213">
            <v>238</v>
          </cell>
          <cell r="CQ213" t="str">
            <v>オイルマット</v>
          </cell>
          <cell r="CU213" t="str">
            <v>枚</v>
          </cell>
          <cell r="CV213" t="str">
            <v>10</v>
          </cell>
          <cell r="CW213">
            <v>276</v>
          </cell>
          <cell r="CX213">
            <v>2760</v>
          </cell>
          <cell r="CY213" t="str">
            <v>0.000379</v>
          </cell>
          <cell r="CZ213" t="str">
            <v>材料</v>
          </cell>
          <cell r="DA213">
            <v>238</v>
          </cell>
          <cell r="DB213" t="str">
            <v>オイルマット</v>
          </cell>
          <cell r="DF213" t="str">
            <v>枚</v>
          </cell>
          <cell r="DG213" t="str">
            <v>10</v>
          </cell>
          <cell r="DH213">
            <v>264</v>
          </cell>
          <cell r="DI213">
            <v>2640</v>
          </cell>
          <cell r="DJ213" t="str">
            <v>0.000354</v>
          </cell>
        </row>
        <row r="214">
          <cell r="F214">
            <v>238</v>
          </cell>
          <cell r="G214" t="str">
            <v>オイルマット</v>
          </cell>
          <cell r="K214" t="str">
            <v>枚</v>
          </cell>
          <cell r="L214" t="str">
            <v>40</v>
          </cell>
          <cell r="M214">
            <v>249</v>
          </cell>
          <cell r="N214">
            <v>9960</v>
          </cell>
          <cell r="O214" t="str">
            <v>0.000362</v>
          </cell>
          <cell r="P214" t="str">
            <v>材料</v>
          </cell>
          <cell r="Q214">
            <v>239</v>
          </cell>
          <cell r="R214" t="str">
            <v>SP管（φ150）</v>
          </cell>
          <cell r="V214" t="str">
            <v>本</v>
          </cell>
          <cell r="W214" t="str">
            <v>3</v>
          </cell>
          <cell r="X214">
            <v>5550</v>
          </cell>
          <cell r="Y214">
            <v>16650</v>
          </cell>
          <cell r="Z214" t="str">
            <v>0.008639</v>
          </cell>
          <cell r="AA214" t="str">
            <v>材料</v>
          </cell>
          <cell r="AB214">
            <v>239</v>
          </cell>
          <cell r="AC214" t="str">
            <v>SP管（φ150）</v>
          </cell>
          <cell r="AG214" t="str">
            <v>本</v>
          </cell>
          <cell r="AH214" t="str">
            <v>3</v>
          </cell>
          <cell r="AI214">
            <v>6112</v>
          </cell>
          <cell r="AJ214">
            <v>18336</v>
          </cell>
          <cell r="AK214" t="str">
            <v>0.009131</v>
          </cell>
          <cell r="AL214" t="str">
            <v>材料</v>
          </cell>
          <cell r="AM214">
            <v>239</v>
          </cell>
          <cell r="AN214" t="str">
            <v>SP管（φ150）</v>
          </cell>
          <cell r="AR214" t="str">
            <v>本</v>
          </cell>
          <cell r="AS214" t="str">
            <v>5</v>
          </cell>
          <cell r="AT214">
            <v>5789</v>
          </cell>
          <cell r="AU214">
            <v>28945</v>
          </cell>
          <cell r="AV214" t="str">
            <v>0.008501</v>
          </cell>
          <cell r="AW214" t="str">
            <v>材料</v>
          </cell>
          <cell r="AX214">
            <v>239</v>
          </cell>
          <cell r="AY214" t="str">
            <v>SP管（φ150）</v>
          </cell>
          <cell r="BC214" t="str">
            <v>本</v>
          </cell>
          <cell r="BD214" t="str">
            <v>3</v>
          </cell>
          <cell r="BE214">
            <v>4979</v>
          </cell>
          <cell r="BF214">
            <v>14937</v>
          </cell>
          <cell r="BG214" t="str">
            <v>0.007757</v>
          </cell>
          <cell r="BH214" t="str">
            <v>材料</v>
          </cell>
          <cell r="BI214">
            <v>239</v>
          </cell>
          <cell r="BJ214" t="str">
            <v>SP管（φ150）</v>
          </cell>
          <cell r="BN214" t="str">
            <v>本</v>
          </cell>
          <cell r="BO214" t="str">
            <v>3</v>
          </cell>
          <cell r="BP214">
            <v>5350</v>
          </cell>
          <cell r="BQ214">
            <v>16050</v>
          </cell>
          <cell r="BR214" t="str">
            <v>0.008279</v>
          </cell>
          <cell r="BS214" t="str">
            <v>材料</v>
          </cell>
          <cell r="BT214">
            <v>239</v>
          </cell>
          <cell r="BU214" t="str">
            <v>SP管（φ150）</v>
          </cell>
          <cell r="BY214" t="str">
            <v>本</v>
          </cell>
          <cell r="BZ214" t="str">
            <v>2</v>
          </cell>
          <cell r="CA214">
            <v>5205</v>
          </cell>
          <cell r="CB214">
            <v>10410</v>
          </cell>
          <cell r="CC214" t="str">
            <v>0.007738</v>
          </cell>
          <cell r="CD214" t="str">
            <v>材料</v>
          </cell>
          <cell r="CE214">
            <v>239</v>
          </cell>
          <cell r="CF214" t="str">
            <v>SP管（φ150）</v>
          </cell>
          <cell r="CJ214" t="str">
            <v>本</v>
          </cell>
          <cell r="CK214" t="str">
            <v>1</v>
          </cell>
          <cell r="CL214">
            <v>6623</v>
          </cell>
          <cell r="CM214">
            <v>6623</v>
          </cell>
          <cell r="CN214" t="str">
            <v>0.009443</v>
          </cell>
          <cell r="CO214" t="str">
            <v>材料</v>
          </cell>
          <cell r="CP214">
            <v>239</v>
          </cell>
          <cell r="CQ214" t="str">
            <v>SP管（φ150）</v>
          </cell>
          <cell r="CU214" t="str">
            <v>本</v>
          </cell>
          <cell r="CV214" t="str">
            <v>2</v>
          </cell>
          <cell r="CW214">
            <v>6876</v>
          </cell>
          <cell r="CX214">
            <v>13752</v>
          </cell>
          <cell r="CY214" t="str">
            <v>0.009420</v>
          </cell>
          <cell r="CZ214" t="str">
            <v>材料</v>
          </cell>
          <cell r="DA214">
            <v>239</v>
          </cell>
          <cell r="DB214" t="str">
            <v>SP管（φ150）</v>
          </cell>
          <cell r="DF214" t="str">
            <v>本</v>
          </cell>
          <cell r="DG214" t="str">
            <v>2</v>
          </cell>
          <cell r="DH214">
            <v>6559</v>
          </cell>
          <cell r="DI214">
            <v>13118</v>
          </cell>
          <cell r="DJ214" t="str">
            <v>0.008777</v>
          </cell>
        </row>
        <row r="215">
          <cell r="F215">
            <v>239</v>
          </cell>
          <cell r="G215" t="str">
            <v>SP管（φ150）</v>
          </cell>
          <cell r="K215" t="str">
            <v>本</v>
          </cell>
          <cell r="L215" t="str">
            <v>7</v>
          </cell>
          <cell r="M215">
            <v>6199</v>
          </cell>
          <cell r="N215">
            <v>43393</v>
          </cell>
          <cell r="O215" t="str">
            <v>0.008997</v>
          </cell>
          <cell r="P215" t="str">
            <v>材料</v>
          </cell>
          <cell r="Q215">
            <v>240</v>
          </cell>
          <cell r="R215" t="str">
            <v>消毒液</v>
          </cell>
          <cell r="V215" t="str">
            <v>本</v>
          </cell>
          <cell r="W215" t="str">
            <v>5</v>
          </cell>
          <cell r="X215">
            <v>966</v>
          </cell>
          <cell r="Y215">
            <v>4830</v>
          </cell>
          <cell r="Z215" t="str">
            <v>0.001504</v>
          </cell>
          <cell r="AA215" t="str">
            <v>材料</v>
          </cell>
          <cell r="AB215">
            <v>240</v>
          </cell>
          <cell r="AC215" t="str">
            <v>消毒液</v>
          </cell>
          <cell r="AG215" t="str">
            <v>本</v>
          </cell>
          <cell r="AH215" t="str">
            <v>5</v>
          </cell>
          <cell r="AI215">
            <v>1068</v>
          </cell>
          <cell r="AJ215">
            <v>5340</v>
          </cell>
          <cell r="AK215" t="str">
            <v>0.001596</v>
          </cell>
          <cell r="AL215" t="str">
            <v>材料</v>
          </cell>
          <cell r="AM215">
            <v>240</v>
          </cell>
          <cell r="AN215" t="str">
            <v>消毒液</v>
          </cell>
          <cell r="AR215" t="str">
            <v>本</v>
          </cell>
          <cell r="AS215" t="str">
            <v>5</v>
          </cell>
          <cell r="AT215">
            <v>1006</v>
          </cell>
          <cell r="AU215">
            <v>5030</v>
          </cell>
          <cell r="AV215" t="str">
            <v>0.001478</v>
          </cell>
          <cell r="AW215" t="str">
            <v>材料</v>
          </cell>
          <cell r="AX215">
            <v>240</v>
          </cell>
          <cell r="AY215" t="str">
            <v>消毒液</v>
          </cell>
          <cell r="BC215" t="str">
            <v>本</v>
          </cell>
          <cell r="BD215" t="str">
            <v>5</v>
          </cell>
          <cell r="BE215">
            <v>866</v>
          </cell>
          <cell r="BF215">
            <v>4330</v>
          </cell>
          <cell r="BG215" t="str">
            <v>0.001350</v>
          </cell>
          <cell r="BH215" t="str">
            <v>材料</v>
          </cell>
          <cell r="BI215">
            <v>240</v>
          </cell>
          <cell r="BJ215" t="str">
            <v>消毒液</v>
          </cell>
          <cell r="BN215" t="str">
            <v>本</v>
          </cell>
          <cell r="BO215" t="str">
            <v>3</v>
          </cell>
          <cell r="BP215">
            <v>927</v>
          </cell>
          <cell r="BQ215">
            <v>2781</v>
          </cell>
          <cell r="BR215" t="str">
            <v>0.001435</v>
          </cell>
          <cell r="BS215" t="str">
            <v>材料</v>
          </cell>
          <cell r="BT215">
            <v>240</v>
          </cell>
          <cell r="BU215" t="str">
            <v>消毒液</v>
          </cell>
          <cell r="BY215" t="str">
            <v>本</v>
          </cell>
          <cell r="BZ215" t="str">
            <v>2</v>
          </cell>
          <cell r="CA215">
            <v>906</v>
          </cell>
          <cell r="CB215">
            <v>1812</v>
          </cell>
          <cell r="CC215" t="str">
            <v>0.001347</v>
          </cell>
          <cell r="CD215" t="str">
            <v>材料</v>
          </cell>
          <cell r="CE215">
            <v>240</v>
          </cell>
          <cell r="CF215" t="str">
            <v>消毒液</v>
          </cell>
          <cell r="CJ215" t="str">
            <v>本</v>
          </cell>
          <cell r="CK215" t="str">
            <v>1</v>
          </cell>
          <cell r="CL215">
            <v>1157</v>
          </cell>
          <cell r="CM215">
            <v>1157</v>
          </cell>
          <cell r="CN215" t="str">
            <v>0.001651</v>
          </cell>
          <cell r="CO215" t="str">
            <v>材料</v>
          </cell>
          <cell r="CP215">
            <v>240</v>
          </cell>
          <cell r="CQ215" t="str">
            <v>消毒液</v>
          </cell>
          <cell r="CU215" t="str">
            <v>本</v>
          </cell>
          <cell r="CV215" t="str">
            <v>2</v>
          </cell>
          <cell r="CW215">
            <v>1193</v>
          </cell>
          <cell r="CX215">
            <v>2386</v>
          </cell>
          <cell r="CY215" t="str">
            <v>0.001635</v>
          </cell>
          <cell r="CZ215" t="str">
            <v>材料</v>
          </cell>
          <cell r="DA215">
            <v>240</v>
          </cell>
          <cell r="DB215" t="str">
            <v>消毒液</v>
          </cell>
          <cell r="DF215" t="str">
            <v>本</v>
          </cell>
          <cell r="DG215" t="str">
            <v>2</v>
          </cell>
          <cell r="DH215">
            <v>1140</v>
          </cell>
          <cell r="DI215">
            <v>2280</v>
          </cell>
          <cell r="DJ215" t="str">
            <v>0.001526</v>
          </cell>
        </row>
        <row r="216">
          <cell r="F216">
            <v>240</v>
          </cell>
          <cell r="G216" t="str">
            <v>消毒液</v>
          </cell>
          <cell r="K216" t="str">
            <v>本</v>
          </cell>
          <cell r="L216" t="str">
            <v>5</v>
          </cell>
          <cell r="M216">
            <v>1079</v>
          </cell>
          <cell r="N216">
            <v>5395</v>
          </cell>
          <cell r="O216" t="str">
            <v>0.001567</v>
          </cell>
          <cell r="P216" t="str">
            <v>材料</v>
          </cell>
          <cell r="Q216">
            <v>241</v>
          </cell>
          <cell r="R216" t="str">
            <v>汚水桝化粧用鉄蓋(金枠共)</v>
          </cell>
          <cell r="V216" t="str">
            <v>組</v>
          </cell>
          <cell r="W216" t="str">
            <v>1</v>
          </cell>
          <cell r="X216">
            <v>74656</v>
          </cell>
          <cell r="Y216">
            <v>74656</v>
          </cell>
          <cell r="Z216" t="str">
            <v>0.116202</v>
          </cell>
          <cell r="AA216" t="str">
            <v>材料</v>
          </cell>
          <cell r="AB216">
            <v>241</v>
          </cell>
          <cell r="AC216" t="str">
            <v>汚水桝化粧用鉄蓋(金枠共)</v>
          </cell>
          <cell r="AG216" t="str">
            <v>組</v>
          </cell>
          <cell r="AH216" t="str">
            <v>1</v>
          </cell>
          <cell r="AI216">
            <v>82214</v>
          </cell>
          <cell r="AJ216">
            <v>82214</v>
          </cell>
          <cell r="AK216" t="str">
            <v>0.122816</v>
          </cell>
          <cell r="AL216" t="str">
            <v>材料</v>
          </cell>
          <cell r="AM216">
            <v>241</v>
          </cell>
          <cell r="AN216" t="str">
            <v>汚水桝化粧用鉄蓋(金枠共)</v>
          </cell>
          <cell r="AR216" t="str">
            <v>組</v>
          </cell>
          <cell r="AS216" t="str">
            <v>1</v>
          </cell>
          <cell r="AT216">
            <v>77853</v>
          </cell>
          <cell r="AU216">
            <v>77853</v>
          </cell>
          <cell r="AV216" t="str">
            <v>0.114323</v>
          </cell>
          <cell r="AW216" t="str">
            <v>材料</v>
          </cell>
          <cell r="AX216">
            <v>241</v>
          </cell>
          <cell r="AY216" t="str">
            <v>汚水桝化粧用鉄蓋(金枠共)</v>
          </cell>
          <cell r="BC216" t="str">
            <v>組</v>
          </cell>
          <cell r="BD216" t="str">
            <v>1</v>
          </cell>
          <cell r="BE216">
            <v>66990</v>
          </cell>
          <cell r="BF216">
            <v>66990</v>
          </cell>
          <cell r="BG216" t="str">
            <v>0.104353</v>
          </cell>
          <cell r="BH216" t="str">
            <v>材料</v>
          </cell>
          <cell r="BI216">
            <v>241</v>
          </cell>
          <cell r="BJ216" t="str">
            <v>汚水桝化粧用鉄蓋(金枠共)</v>
          </cell>
          <cell r="BN216" t="str">
            <v>組</v>
          </cell>
          <cell r="BO216" t="str">
            <v>2</v>
          </cell>
          <cell r="BP216">
            <v>71902</v>
          </cell>
          <cell r="BQ216">
            <v>143804</v>
          </cell>
          <cell r="BR216" t="str">
            <v>0.111254</v>
          </cell>
          <cell r="BS216" t="str">
            <v>材料</v>
          </cell>
          <cell r="BT216">
            <v>241</v>
          </cell>
          <cell r="BU216" t="str">
            <v>汚水桝化粧用鉄蓋(金枠共)</v>
          </cell>
          <cell r="BY216" t="str">
            <v>組</v>
          </cell>
          <cell r="BZ216" t="str">
            <v>2</v>
          </cell>
          <cell r="CA216">
            <v>70035</v>
          </cell>
          <cell r="CB216">
            <v>140070</v>
          </cell>
          <cell r="CC216" t="str">
            <v>0.104099</v>
          </cell>
          <cell r="CD216" t="str">
            <v>材料</v>
          </cell>
          <cell r="CE216">
            <v>241</v>
          </cell>
          <cell r="CF216" t="str">
            <v>汚水桝化粧用鉄蓋(金枠共)</v>
          </cell>
          <cell r="CJ216" t="str">
            <v>組</v>
          </cell>
          <cell r="CK216" t="str">
            <v>1</v>
          </cell>
          <cell r="CL216">
            <v>89089</v>
          </cell>
          <cell r="CM216">
            <v>89089</v>
          </cell>
          <cell r="CN216" t="str">
            <v>0.127018</v>
          </cell>
          <cell r="CO216" t="str">
            <v>材料</v>
          </cell>
          <cell r="CP216">
            <v>241</v>
          </cell>
          <cell r="CQ216" t="str">
            <v>汚水桝化粧用鉄蓋(金枠共)</v>
          </cell>
          <cell r="CU216" t="str">
            <v>組</v>
          </cell>
          <cell r="CV216" t="str">
            <v>2</v>
          </cell>
          <cell r="CW216">
            <v>92435</v>
          </cell>
          <cell r="CX216">
            <v>184870</v>
          </cell>
          <cell r="CY216" t="str">
            <v>0.126624</v>
          </cell>
          <cell r="CZ216" t="str">
            <v>材料</v>
          </cell>
          <cell r="DA216">
            <v>241</v>
          </cell>
          <cell r="DB216" t="str">
            <v>汚水桝化粧用鉄蓋(金枠共)</v>
          </cell>
          <cell r="DF216" t="str">
            <v>組</v>
          </cell>
          <cell r="DG216" t="str">
            <v>2</v>
          </cell>
          <cell r="DH216">
            <v>88214</v>
          </cell>
          <cell r="DI216">
            <v>176428</v>
          </cell>
          <cell r="DJ216" t="str">
            <v>0.118028</v>
          </cell>
        </row>
        <row r="217">
          <cell r="F217">
            <v>241</v>
          </cell>
          <cell r="G217" t="str">
            <v>汚水桝化粧用鉄蓋(金枠共)</v>
          </cell>
          <cell r="K217" t="str">
            <v>組</v>
          </cell>
          <cell r="L217" t="str">
            <v>3</v>
          </cell>
          <cell r="M217">
            <v>83299</v>
          </cell>
          <cell r="N217">
            <v>249897</v>
          </cell>
          <cell r="O217" t="str">
            <v>0.120882</v>
          </cell>
          <cell r="P217" t="str">
            <v>材料</v>
          </cell>
          <cell r="Q217">
            <v>242</v>
          </cell>
          <cell r="R217" t="str">
            <v>VUｷｬｯﾌﾟ（φ100）</v>
          </cell>
          <cell r="V217" t="str">
            <v>個</v>
          </cell>
          <cell r="W217" t="str">
            <v>3</v>
          </cell>
          <cell r="X217">
            <v>398</v>
          </cell>
          <cell r="Y217">
            <v>1194</v>
          </cell>
          <cell r="Z217" t="str">
            <v>0.000621</v>
          </cell>
          <cell r="AA217" t="str">
            <v>材料</v>
          </cell>
          <cell r="AB217">
            <v>242</v>
          </cell>
          <cell r="AC217" t="str">
            <v>VUｷｬｯﾌﾟ（φ100）</v>
          </cell>
          <cell r="AG217" t="str">
            <v>個</v>
          </cell>
          <cell r="AH217" t="str">
            <v>3</v>
          </cell>
          <cell r="AI217">
            <v>437</v>
          </cell>
          <cell r="AJ217">
            <v>1311</v>
          </cell>
          <cell r="AK217" t="str">
            <v>0.000653</v>
          </cell>
          <cell r="AL217" t="str">
            <v>材料</v>
          </cell>
          <cell r="AM217">
            <v>242</v>
          </cell>
          <cell r="AN217" t="str">
            <v>VUｷｬｯﾌﾟ（φ100）</v>
          </cell>
          <cell r="AR217" t="str">
            <v>個</v>
          </cell>
          <cell r="AS217" t="str">
            <v>3</v>
          </cell>
          <cell r="AT217">
            <v>413</v>
          </cell>
          <cell r="AU217">
            <v>1239</v>
          </cell>
          <cell r="AV217" t="str">
            <v>0.000607</v>
          </cell>
          <cell r="AW217" t="str">
            <v>材料</v>
          </cell>
          <cell r="AX217">
            <v>242</v>
          </cell>
          <cell r="AY217" t="str">
            <v>VUｷｬｯﾌﾟ（φ100）</v>
          </cell>
          <cell r="BC217" t="str">
            <v>個</v>
          </cell>
          <cell r="BD217" t="str">
            <v>3</v>
          </cell>
          <cell r="BE217">
            <v>360</v>
          </cell>
          <cell r="BF217">
            <v>1080</v>
          </cell>
          <cell r="BG217" t="str">
            <v>0.000561</v>
          </cell>
          <cell r="BH217" t="str">
            <v>材料</v>
          </cell>
          <cell r="BI217">
            <v>242</v>
          </cell>
          <cell r="BJ217" t="str">
            <v>VUｷｬｯﾌﾟ（φ100）</v>
          </cell>
          <cell r="BN217" t="str">
            <v>個</v>
          </cell>
          <cell r="BO217" t="str">
            <v>2</v>
          </cell>
          <cell r="BP217">
            <v>384</v>
          </cell>
          <cell r="BQ217">
            <v>768</v>
          </cell>
          <cell r="BR217" t="str">
            <v>0.000595</v>
          </cell>
          <cell r="BS217" t="str">
            <v>材料</v>
          </cell>
          <cell r="BT217">
            <v>242</v>
          </cell>
          <cell r="BU217" t="str">
            <v>VUｷｬｯﾌﾟ（φ100）</v>
          </cell>
          <cell r="BY217" t="str">
            <v>個</v>
          </cell>
          <cell r="BZ217" t="str">
            <v>2</v>
          </cell>
          <cell r="CA217">
            <v>376</v>
          </cell>
          <cell r="CB217">
            <v>752</v>
          </cell>
          <cell r="CC217" t="str">
            <v>0.000560</v>
          </cell>
          <cell r="CD217" t="str">
            <v>材料</v>
          </cell>
          <cell r="CE217">
            <v>242</v>
          </cell>
          <cell r="CF217" t="str">
            <v>VUｷｬｯﾌﾟ（φ100）</v>
          </cell>
          <cell r="CJ217" t="str">
            <v>個</v>
          </cell>
          <cell r="CK217" t="str">
            <v>1</v>
          </cell>
          <cell r="CL217">
            <v>476</v>
          </cell>
          <cell r="CM217">
            <v>476</v>
          </cell>
          <cell r="CN217" t="str">
            <v>0.000680</v>
          </cell>
          <cell r="CO217" t="str">
            <v>材料</v>
          </cell>
          <cell r="CP217">
            <v>242</v>
          </cell>
          <cell r="CQ217" t="str">
            <v>VUｷｬｯﾌﾟ（φ100）</v>
          </cell>
          <cell r="CU217" t="str">
            <v>個</v>
          </cell>
          <cell r="CV217" t="str">
            <v>2</v>
          </cell>
          <cell r="CW217">
            <v>489</v>
          </cell>
          <cell r="CX217">
            <v>978</v>
          </cell>
          <cell r="CY217" t="str">
            <v>0.000671</v>
          </cell>
          <cell r="CZ217" t="str">
            <v>材料</v>
          </cell>
          <cell r="DA217">
            <v>242</v>
          </cell>
          <cell r="DB217" t="str">
            <v>VUｷｬｯﾌﾟ（φ100）</v>
          </cell>
          <cell r="DF217" t="str">
            <v>個</v>
          </cell>
          <cell r="DG217" t="str">
            <v>2</v>
          </cell>
          <cell r="DH217">
            <v>467</v>
          </cell>
          <cell r="DI217">
            <v>934</v>
          </cell>
          <cell r="DJ217" t="str">
            <v>0.000626</v>
          </cell>
        </row>
        <row r="218">
          <cell r="F218">
            <v>242</v>
          </cell>
          <cell r="G218" t="str">
            <v>VUｷｬｯﾌﾟ（φ100）</v>
          </cell>
          <cell r="K218" t="str">
            <v>個</v>
          </cell>
          <cell r="L218" t="str">
            <v>1</v>
          </cell>
          <cell r="M218">
            <v>439</v>
          </cell>
          <cell r="N218">
            <v>439</v>
          </cell>
          <cell r="O218" t="str">
            <v>0.000638</v>
          </cell>
          <cell r="P218" t="str">
            <v>材料</v>
          </cell>
          <cell r="Q218">
            <v>243</v>
          </cell>
          <cell r="R218" t="str">
            <v>VUｷｬｯﾌﾟ（φ150）</v>
          </cell>
          <cell r="V218" t="str">
            <v>個</v>
          </cell>
          <cell r="W218" t="str">
            <v>3</v>
          </cell>
          <cell r="X218">
            <v>664</v>
          </cell>
          <cell r="Y218">
            <v>1992</v>
          </cell>
          <cell r="Z218" t="str">
            <v>0.001035</v>
          </cell>
          <cell r="AA218" t="str">
            <v>材料</v>
          </cell>
          <cell r="AB218">
            <v>243</v>
          </cell>
          <cell r="AC218" t="str">
            <v>VUｷｬｯﾌﾟ（φ150）</v>
          </cell>
          <cell r="AG218" t="str">
            <v>個</v>
          </cell>
          <cell r="AH218" t="str">
            <v>3</v>
          </cell>
          <cell r="AI218">
            <v>738</v>
          </cell>
          <cell r="AJ218">
            <v>2214</v>
          </cell>
          <cell r="AK218" t="str">
            <v>0.001103</v>
          </cell>
          <cell r="AL218" t="str">
            <v>材料</v>
          </cell>
          <cell r="AM218">
            <v>243</v>
          </cell>
          <cell r="AN218" t="str">
            <v>VUｷｬｯﾌﾟ（φ150）</v>
          </cell>
          <cell r="AR218" t="str">
            <v>個</v>
          </cell>
          <cell r="AS218" t="str">
            <v>3</v>
          </cell>
          <cell r="AT218">
            <v>700</v>
          </cell>
          <cell r="AU218">
            <v>2100</v>
          </cell>
          <cell r="AV218" t="str">
            <v>0.001029</v>
          </cell>
          <cell r="AW218" t="str">
            <v>材料</v>
          </cell>
          <cell r="AX218">
            <v>243</v>
          </cell>
          <cell r="AY218" t="str">
            <v>VUｷｬｯﾌﾟ（φ150）</v>
          </cell>
          <cell r="BC218" t="str">
            <v>個</v>
          </cell>
          <cell r="BD218" t="str">
            <v>3</v>
          </cell>
          <cell r="BE218">
            <v>598</v>
          </cell>
          <cell r="BF218">
            <v>1794</v>
          </cell>
          <cell r="BG218" t="str">
            <v>0.000932</v>
          </cell>
          <cell r="BH218" t="str">
            <v>材料</v>
          </cell>
          <cell r="BI218">
            <v>243</v>
          </cell>
          <cell r="BJ218" t="str">
            <v>VUｷｬｯﾌﾟ（φ150）</v>
          </cell>
          <cell r="BN218" t="str">
            <v>個</v>
          </cell>
          <cell r="BO218" t="str">
            <v>5</v>
          </cell>
          <cell r="BP218">
            <v>643</v>
          </cell>
          <cell r="BQ218">
            <v>3215</v>
          </cell>
          <cell r="BR218" t="str">
            <v>0.000996</v>
          </cell>
          <cell r="BS218" t="str">
            <v>材料</v>
          </cell>
          <cell r="BT218">
            <v>243</v>
          </cell>
          <cell r="BU218" t="str">
            <v>VUｷｬｯﾌﾟ（φ150）</v>
          </cell>
          <cell r="BY218" t="str">
            <v>個</v>
          </cell>
          <cell r="BZ218" t="str">
            <v>3</v>
          </cell>
          <cell r="CA218">
            <v>625</v>
          </cell>
          <cell r="CB218">
            <v>1875</v>
          </cell>
          <cell r="CC218" t="str">
            <v>0.000930</v>
          </cell>
          <cell r="CD218" t="str">
            <v>材料</v>
          </cell>
          <cell r="CE218">
            <v>243</v>
          </cell>
          <cell r="CF218" t="str">
            <v>VUｷｬｯﾌﾟ（φ150）</v>
          </cell>
          <cell r="CJ218" t="str">
            <v>個</v>
          </cell>
          <cell r="CK218" t="str">
            <v>1</v>
          </cell>
          <cell r="CL218">
            <v>802</v>
          </cell>
          <cell r="CM218">
            <v>802</v>
          </cell>
          <cell r="CN218" t="str">
            <v>0.001144</v>
          </cell>
          <cell r="CO218" t="str">
            <v>材料</v>
          </cell>
          <cell r="CP218">
            <v>243</v>
          </cell>
          <cell r="CQ218" t="str">
            <v>VUｷｬｯﾌﾟ（φ150）</v>
          </cell>
          <cell r="CU218" t="str">
            <v>個</v>
          </cell>
          <cell r="CV218" t="str">
            <v>2</v>
          </cell>
          <cell r="CW218">
            <v>831</v>
          </cell>
          <cell r="CX218">
            <v>1662</v>
          </cell>
          <cell r="CY218" t="str">
            <v>0.001139</v>
          </cell>
          <cell r="CZ218" t="str">
            <v>材料</v>
          </cell>
          <cell r="DA218">
            <v>243</v>
          </cell>
          <cell r="DB218" t="str">
            <v>VUｷｬｯﾌﾟ（φ150）</v>
          </cell>
          <cell r="DF218" t="str">
            <v>個</v>
          </cell>
          <cell r="DG218" t="str">
            <v>2</v>
          </cell>
          <cell r="DH218">
            <v>794</v>
          </cell>
          <cell r="DI218">
            <v>1588</v>
          </cell>
          <cell r="DJ218" t="str">
            <v>0.001063</v>
          </cell>
        </row>
        <row r="219">
          <cell r="F219">
            <v>243</v>
          </cell>
          <cell r="G219" t="str">
            <v>VUｷｬｯﾌﾟ（φ150）</v>
          </cell>
          <cell r="K219" t="str">
            <v>個</v>
          </cell>
          <cell r="L219" t="str">
            <v>2</v>
          </cell>
          <cell r="M219">
            <v>749</v>
          </cell>
          <cell r="N219">
            <v>1498</v>
          </cell>
          <cell r="O219" t="str">
            <v>0.001088</v>
          </cell>
          <cell r="P219" t="str">
            <v>材料</v>
          </cell>
          <cell r="Q219">
            <v>244</v>
          </cell>
          <cell r="R219" t="str">
            <v>VUｷｬｯﾌﾟ（φ200）</v>
          </cell>
          <cell r="V219" t="str">
            <v>個</v>
          </cell>
          <cell r="W219" t="str">
            <v>10</v>
          </cell>
          <cell r="X219">
            <v>1072</v>
          </cell>
          <cell r="Y219">
            <v>10720</v>
          </cell>
          <cell r="Z219" t="str">
            <v>0.001669</v>
          </cell>
          <cell r="AA219" t="str">
            <v>材料</v>
          </cell>
          <cell r="AB219">
            <v>244</v>
          </cell>
          <cell r="AC219" t="str">
            <v>VUｷｬｯﾌﾟ（φ200）</v>
          </cell>
          <cell r="AG219" t="str">
            <v>個</v>
          </cell>
          <cell r="AH219" t="str">
            <v>10</v>
          </cell>
          <cell r="AI219">
            <v>1185</v>
          </cell>
          <cell r="AJ219">
            <v>11850</v>
          </cell>
          <cell r="AK219" t="str">
            <v>0.001771</v>
          </cell>
          <cell r="AL219" t="str">
            <v>材料</v>
          </cell>
          <cell r="AM219">
            <v>244</v>
          </cell>
          <cell r="AN219" t="str">
            <v>VUｷｬｯﾌﾟ（φ200）</v>
          </cell>
          <cell r="AR219" t="str">
            <v>個</v>
          </cell>
          <cell r="AS219" t="str">
            <v>1</v>
          </cell>
          <cell r="AT219">
            <v>1114</v>
          </cell>
          <cell r="AU219">
            <v>1114</v>
          </cell>
          <cell r="AV219" t="str">
            <v>0.001636</v>
          </cell>
          <cell r="AW219" t="str">
            <v>材料</v>
          </cell>
          <cell r="AX219">
            <v>244</v>
          </cell>
          <cell r="AY219" t="str">
            <v>VUｷｬｯﾌﾟ（φ200）</v>
          </cell>
          <cell r="BC219" t="str">
            <v>個</v>
          </cell>
          <cell r="BD219" t="str">
            <v>0</v>
          </cell>
          <cell r="BE219">
            <v>959</v>
          </cell>
          <cell r="BF219">
            <v>0</v>
          </cell>
          <cell r="BG219" t="str">
            <v>0.001494</v>
          </cell>
          <cell r="BH219" t="str">
            <v>材料</v>
          </cell>
          <cell r="BI219">
            <v>244</v>
          </cell>
          <cell r="BJ219" t="str">
            <v>VUｷｬｯﾌﾟ（φ200）</v>
          </cell>
          <cell r="BN219" t="str">
            <v>個</v>
          </cell>
          <cell r="BO219" t="str">
            <v>5</v>
          </cell>
          <cell r="BP219">
            <v>1036</v>
          </cell>
          <cell r="BQ219">
            <v>5180</v>
          </cell>
          <cell r="BR219" t="str">
            <v>0.001604</v>
          </cell>
          <cell r="BS219" t="str">
            <v>材料</v>
          </cell>
          <cell r="BT219">
            <v>244</v>
          </cell>
          <cell r="BU219" t="str">
            <v>VUｷｬｯﾌﾟ（φ200）</v>
          </cell>
          <cell r="BY219" t="str">
            <v>個</v>
          </cell>
          <cell r="BZ219" t="str">
            <v>3</v>
          </cell>
          <cell r="CA219">
            <v>1002</v>
          </cell>
          <cell r="CB219">
            <v>3006</v>
          </cell>
          <cell r="CC219" t="str">
            <v>0.001490</v>
          </cell>
          <cell r="CD219" t="str">
            <v>材料</v>
          </cell>
          <cell r="CE219">
            <v>244</v>
          </cell>
          <cell r="CF219" t="str">
            <v>VUｷｬｯﾌﾟ（φ200）</v>
          </cell>
          <cell r="CJ219" t="str">
            <v>個</v>
          </cell>
          <cell r="CK219" t="str">
            <v>1</v>
          </cell>
          <cell r="CL219">
            <v>1279</v>
          </cell>
          <cell r="CM219">
            <v>1279</v>
          </cell>
          <cell r="CN219" t="str">
            <v>0.001824</v>
          </cell>
          <cell r="CO219" t="str">
            <v>材料</v>
          </cell>
          <cell r="CP219">
            <v>244</v>
          </cell>
          <cell r="CQ219" t="str">
            <v>VUｷｬｯﾌﾟ（φ200）</v>
          </cell>
          <cell r="CU219" t="str">
            <v>個</v>
          </cell>
          <cell r="CV219" t="str">
            <v>2</v>
          </cell>
          <cell r="CW219">
            <v>1332</v>
          </cell>
          <cell r="CX219">
            <v>2664</v>
          </cell>
          <cell r="CY219" t="str">
            <v>0.001825</v>
          </cell>
          <cell r="CZ219" t="str">
            <v>材料</v>
          </cell>
          <cell r="DA219">
            <v>244</v>
          </cell>
          <cell r="DB219" t="str">
            <v>VUｷｬｯﾌﾟ（φ200）</v>
          </cell>
          <cell r="DF219" t="str">
            <v>個</v>
          </cell>
          <cell r="DG219" t="str">
            <v>2</v>
          </cell>
          <cell r="DH219">
            <v>1263</v>
          </cell>
          <cell r="DI219">
            <v>2526</v>
          </cell>
          <cell r="DJ219" t="str">
            <v>0.001690</v>
          </cell>
        </row>
        <row r="220">
          <cell r="F220">
            <v>244</v>
          </cell>
          <cell r="G220" t="str">
            <v>VUｷｬｯﾌﾟ（φ200）</v>
          </cell>
          <cell r="K220" t="str">
            <v>個</v>
          </cell>
          <cell r="L220" t="str">
            <v>10</v>
          </cell>
          <cell r="M220">
            <v>1199</v>
          </cell>
          <cell r="N220">
            <v>11990</v>
          </cell>
          <cell r="O220" t="str">
            <v>0.001741</v>
          </cell>
          <cell r="P220" t="str">
            <v>材料</v>
          </cell>
          <cell r="Q220">
            <v>245</v>
          </cell>
          <cell r="R220" t="str">
            <v>下水道浸透施設用管口ﾌｨﾙﾀ（φ150）</v>
          </cell>
          <cell r="V220" t="str">
            <v>個</v>
          </cell>
          <cell r="W220" t="str">
            <v>50</v>
          </cell>
          <cell r="X220">
            <v>5337</v>
          </cell>
          <cell r="Y220">
            <v>266850</v>
          </cell>
          <cell r="Z220" t="str">
            <v>0.008308</v>
          </cell>
          <cell r="AA220" t="str">
            <v>材料</v>
          </cell>
          <cell r="AB220">
            <v>245</v>
          </cell>
          <cell r="AC220" t="str">
            <v>下水道浸透施設用管口ﾌｨﾙﾀ（φ150）</v>
          </cell>
          <cell r="AG220" t="str">
            <v>個</v>
          </cell>
          <cell r="AH220" t="str">
            <v>50</v>
          </cell>
          <cell r="AI220">
            <v>5879</v>
          </cell>
          <cell r="AJ220">
            <v>293950</v>
          </cell>
          <cell r="AK220" t="str">
            <v>0.008783</v>
          </cell>
          <cell r="AL220" t="str">
            <v>材料</v>
          </cell>
          <cell r="AM220">
            <v>245</v>
          </cell>
          <cell r="AN220" t="str">
            <v>下水道浸透施設用管口ﾌｨﾙﾀ（φ150）</v>
          </cell>
          <cell r="AR220" t="str">
            <v>個</v>
          </cell>
          <cell r="AS220" t="str">
            <v>50</v>
          </cell>
          <cell r="AT220">
            <v>5564</v>
          </cell>
          <cell r="AU220">
            <v>278200</v>
          </cell>
          <cell r="AV220" t="str">
            <v>0.008171</v>
          </cell>
          <cell r="AW220" t="str">
            <v>材料</v>
          </cell>
          <cell r="AX220">
            <v>245</v>
          </cell>
          <cell r="AY220" t="str">
            <v>下水道浸透施設用管口ﾌｨﾙﾀ（φ150）</v>
          </cell>
          <cell r="BC220" t="str">
            <v>個</v>
          </cell>
          <cell r="BD220" t="str">
            <v>10</v>
          </cell>
          <cell r="BE220">
            <v>4787</v>
          </cell>
          <cell r="BF220">
            <v>47870</v>
          </cell>
          <cell r="BG220" t="str">
            <v>0.007458</v>
          </cell>
          <cell r="BH220" t="str">
            <v>材料</v>
          </cell>
          <cell r="BI220">
            <v>245</v>
          </cell>
          <cell r="BJ220" t="str">
            <v>下水道浸透施設用管口ﾌｨﾙﾀ（φ150）</v>
          </cell>
          <cell r="BN220" t="str">
            <v>個</v>
          </cell>
          <cell r="BO220" t="str">
            <v>30</v>
          </cell>
          <cell r="BP220">
            <v>5141</v>
          </cell>
          <cell r="BQ220">
            <v>154230</v>
          </cell>
          <cell r="BR220" t="str">
            <v>0.007956</v>
          </cell>
          <cell r="BS220" t="str">
            <v>材料</v>
          </cell>
          <cell r="BT220">
            <v>245</v>
          </cell>
          <cell r="BU220" t="str">
            <v>下水道浸透施設用管口ﾌｨﾙﾀ（φ150）</v>
          </cell>
          <cell r="BY220" t="str">
            <v>個</v>
          </cell>
          <cell r="BZ220" t="str">
            <v>10</v>
          </cell>
          <cell r="CA220">
            <v>5005</v>
          </cell>
          <cell r="CB220">
            <v>50050</v>
          </cell>
          <cell r="CC220" t="str">
            <v>0.007440</v>
          </cell>
          <cell r="CD220" t="str">
            <v>材料</v>
          </cell>
          <cell r="CE220">
            <v>245</v>
          </cell>
          <cell r="CF220" t="str">
            <v>下水道浸透施設用管口ﾌｨﾙﾀ（φ150）</v>
          </cell>
          <cell r="CJ220" t="str">
            <v>個</v>
          </cell>
          <cell r="CK220" t="str">
            <v>1</v>
          </cell>
          <cell r="CL220">
            <v>6369</v>
          </cell>
          <cell r="CM220">
            <v>6369</v>
          </cell>
          <cell r="CN220" t="str">
            <v>0.009081</v>
          </cell>
          <cell r="CO220" t="str">
            <v>材料</v>
          </cell>
          <cell r="CP220">
            <v>245</v>
          </cell>
          <cell r="CQ220" t="str">
            <v>下水道浸透施設用管口ﾌｨﾙﾀ（φ150）</v>
          </cell>
          <cell r="CU220" t="str">
            <v>個</v>
          </cell>
          <cell r="CV220" t="str">
            <v>50</v>
          </cell>
          <cell r="CW220">
            <v>6610</v>
          </cell>
          <cell r="CX220">
            <v>330500</v>
          </cell>
          <cell r="CY220" t="str">
            <v>0.009055</v>
          </cell>
          <cell r="CZ220" t="str">
            <v>材料</v>
          </cell>
          <cell r="DA220">
            <v>245</v>
          </cell>
          <cell r="DB220" t="str">
            <v>下水道浸透施設用管口ﾌｨﾙﾀ（φ150）</v>
          </cell>
          <cell r="DF220" t="str">
            <v>個</v>
          </cell>
          <cell r="DG220" t="str">
            <v>1</v>
          </cell>
          <cell r="DH220">
            <v>6305</v>
          </cell>
          <cell r="DI220">
            <v>6305</v>
          </cell>
          <cell r="DJ220" t="str">
            <v>0.008436</v>
          </cell>
        </row>
        <row r="221">
          <cell r="F221">
            <v>245</v>
          </cell>
          <cell r="G221" t="str">
            <v>下水道浸透施設用管口ﾌｨﾙﾀ（φ150）</v>
          </cell>
          <cell r="K221" t="str">
            <v>個</v>
          </cell>
          <cell r="L221" t="str">
            <v>50</v>
          </cell>
          <cell r="M221">
            <v>5959</v>
          </cell>
          <cell r="N221">
            <v>297950</v>
          </cell>
          <cell r="O221" t="str">
            <v>0.008648</v>
          </cell>
          <cell r="P221" t="str">
            <v>材料</v>
          </cell>
          <cell r="Q221">
            <v>246</v>
          </cell>
          <cell r="R221" t="str">
            <v>下水道浸透施設用管口ﾌｨﾙﾀ（φ200）</v>
          </cell>
          <cell r="V221" t="str">
            <v>個</v>
          </cell>
          <cell r="W221" t="str">
            <v>5</v>
          </cell>
          <cell r="X221">
            <v>5966</v>
          </cell>
          <cell r="Y221">
            <v>29830</v>
          </cell>
          <cell r="Z221" t="str">
            <v>0.009287</v>
          </cell>
          <cell r="AA221" t="str">
            <v>材料</v>
          </cell>
          <cell r="AB221">
            <v>246</v>
          </cell>
          <cell r="AC221" t="str">
            <v>下水道浸透施設用管口ﾌｨﾙﾀ（φ200）</v>
          </cell>
          <cell r="AG221" t="str">
            <v>個</v>
          </cell>
          <cell r="AH221" t="str">
            <v>5</v>
          </cell>
          <cell r="AI221">
            <v>6568</v>
          </cell>
          <cell r="AJ221">
            <v>32840</v>
          </cell>
          <cell r="AK221" t="str">
            <v>0.009813</v>
          </cell>
          <cell r="AL221" t="str">
            <v>材料</v>
          </cell>
          <cell r="AM221">
            <v>246</v>
          </cell>
          <cell r="AN221" t="str">
            <v>下水道浸透施設用管口ﾌｨﾙﾀ（φ200）</v>
          </cell>
          <cell r="AR221" t="str">
            <v>個</v>
          </cell>
          <cell r="AS221" t="str">
            <v>5</v>
          </cell>
          <cell r="AT221">
            <v>6220</v>
          </cell>
          <cell r="AU221">
            <v>31100</v>
          </cell>
          <cell r="AV221" t="str">
            <v>0.009135</v>
          </cell>
          <cell r="AW221" t="str">
            <v>材料</v>
          </cell>
          <cell r="AX221">
            <v>246</v>
          </cell>
          <cell r="AY221" t="str">
            <v>下水道浸透施設用管口ﾌｨﾙﾀ（φ200）</v>
          </cell>
          <cell r="BC221" t="str">
            <v>個</v>
          </cell>
          <cell r="BD221" t="str">
            <v>1</v>
          </cell>
          <cell r="BE221">
            <v>5355</v>
          </cell>
          <cell r="BF221">
            <v>5355</v>
          </cell>
          <cell r="BG221" t="str">
            <v>0.008343</v>
          </cell>
          <cell r="BH221" t="str">
            <v>材料</v>
          </cell>
          <cell r="BI221">
            <v>246</v>
          </cell>
          <cell r="BJ221" t="str">
            <v>下水道浸透施設用管口ﾌｨﾙﾀ（φ200）</v>
          </cell>
          <cell r="BN221" t="str">
            <v>個</v>
          </cell>
          <cell r="BO221" t="str">
            <v>10</v>
          </cell>
          <cell r="BP221">
            <v>5751</v>
          </cell>
          <cell r="BQ221">
            <v>57510</v>
          </cell>
          <cell r="BR221" t="str">
            <v>0.008900</v>
          </cell>
          <cell r="BS221" t="str">
            <v>材料</v>
          </cell>
          <cell r="BT221">
            <v>246</v>
          </cell>
          <cell r="BU221" t="str">
            <v>下水道浸透施設用管口ﾌｨﾙﾀ（φ200）</v>
          </cell>
          <cell r="BY221" t="str">
            <v>個</v>
          </cell>
          <cell r="BZ221" t="str">
            <v>5</v>
          </cell>
          <cell r="CA221">
            <v>5599</v>
          </cell>
          <cell r="CB221">
            <v>27995</v>
          </cell>
          <cell r="CC221" t="str">
            <v>0.008323</v>
          </cell>
          <cell r="CD221" t="str">
            <v>材料</v>
          </cell>
          <cell r="CE221">
            <v>246</v>
          </cell>
          <cell r="CF221" t="str">
            <v>下水道浸透施設用管口ﾌｨﾙﾀ（φ200）</v>
          </cell>
          <cell r="CJ221" t="str">
            <v>個</v>
          </cell>
          <cell r="CK221" t="str">
            <v>1</v>
          </cell>
          <cell r="CL221">
            <v>7120</v>
          </cell>
          <cell r="CM221">
            <v>7120</v>
          </cell>
          <cell r="CN221" t="str">
            <v>0.010152</v>
          </cell>
          <cell r="CO221" t="str">
            <v>材料</v>
          </cell>
          <cell r="CP221">
            <v>246</v>
          </cell>
          <cell r="CQ221" t="str">
            <v>下水道浸透施設用管口ﾌｨﾙﾀ（φ200）</v>
          </cell>
          <cell r="CU221" t="str">
            <v>個</v>
          </cell>
          <cell r="CV221" t="str">
            <v>30</v>
          </cell>
          <cell r="CW221">
            <v>7388</v>
          </cell>
          <cell r="CX221">
            <v>221640</v>
          </cell>
          <cell r="CY221" t="str">
            <v>0.010121</v>
          </cell>
          <cell r="CZ221" t="str">
            <v>材料</v>
          </cell>
          <cell r="DA221">
            <v>246</v>
          </cell>
          <cell r="DB221" t="str">
            <v>下水道浸透施設用管口ﾌｨﾙﾀ（φ200）</v>
          </cell>
          <cell r="DF221" t="str">
            <v>個</v>
          </cell>
          <cell r="DG221" t="str">
            <v>1</v>
          </cell>
          <cell r="DH221">
            <v>7048</v>
          </cell>
          <cell r="DI221">
            <v>7048</v>
          </cell>
          <cell r="DJ221" t="str">
            <v>0.009431</v>
          </cell>
        </row>
        <row r="222">
          <cell r="F222">
            <v>246</v>
          </cell>
          <cell r="G222" t="str">
            <v>下水道浸透施設用管口ﾌｨﾙﾀ（φ200）</v>
          </cell>
          <cell r="K222" t="str">
            <v>個</v>
          </cell>
          <cell r="L222" t="str">
            <v>5</v>
          </cell>
          <cell r="M222">
            <v>6659</v>
          </cell>
          <cell r="N222">
            <v>33295</v>
          </cell>
          <cell r="O222" t="str">
            <v>0.009664</v>
          </cell>
          <cell r="P222" t="str">
            <v>材料</v>
          </cell>
          <cell r="Q222">
            <v>247</v>
          </cell>
          <cell r="R222" t="str">
            <v>下水道浸透桝上部（埋込ﾎﾞﾙﾄ込）</v>
          </cell>
          <cell r="V222" t="str">
            <v>個</v>
          </cell>
          <cell r="W222" t="str">
            <v>1</v>
          </cell>
          <cell r="X222">
            <v>39633</v>
          </cell>
          <cell r="Y222">
            <v>39633</v>
          </cell>
          <cell r="Z222" t="str">
            <v>0.061689</v>
          </cell>
          <cell r="AA222" t="str">
            <v>材料</v>
          </cell>
          <cell r="AB222">
            <v>247</v>
          </cell>
          <cell r="AC222" t="str">
            <v>下水道浸透桝上部（埋込ﾎﾞﾙﾄ込）</v>
          </cell>
          <cell r="AG222" t="str">
            <v>個</v>
          </cell>
          <cell r="AH222" t="str">
            <v>1</v>
          </cell>
          <cell r="AI222">
            <v>43731</v>
          </cell>
          <cell r="AJ222">
            <v>43731</v>
          </cell>
          <cell r="AK222" t="str">
            <v>0.065328</v>
          </cell>
          <cell r="AL222" t="str">
            <v>材料</v>
          </cell>
          <cell r="AM222">
            <v>247</v>
          </cell>
          <cell r="AN222" t="str">
            <v>下水道浸透桝上部（埋込ﾎﾞﾙﾄ込）</v>
          </cell>
          <cell r="AR222" t="str">
            <v>個</v>
          </cell>
          <cell r="AS222" t="str">
            <v>1</v>
          </cell>
          <cell r="AT222">
            <v>41354</v>
          </cell>
          <cell r="AU222">
            <v>41354</v>
          </cell>
          <cell r="AV222" t="str">
            <v>0.060726</v>
          </cell>
          <cell r="AW222" t="str">
            <v>材料</v>
          </cell>
          <cell r="AX222">
            <v>247</v>
          </cell>
          <cell r="AY222" t="str">
            <v>下水道浸透桝上部（埋込ﾎﾞﾙﾄ込）</v>
          </cell>
          <cell r="BC222" t="str">
            <v>個</v>
          </cell>
          <cell r="BD222" t="str">
            <v>1</v>
          </cell>
          <cell r="BE222">
            <v>35605</v>
          </cell>
          <cell r="BF222">
            <v>35605</v>
          </cell>
          <cell r="BG222" t="str">
            <v>0.055463</v>
          </cell>
          <cell r="BH222" t="str">
            <v>材料</v>
          </cell>
          <cell r="BI222">
            <v>247</v>
          </cell>
          <cell r="BJ222" t="str">
            <v>下水道浸透桝上部（埋込ﾎﾞﾙﾄ込）</v>
          </cell>
          <cell r="BN222" t="str">
            <v>個</v>
          </cell>
          <cell r="BO222" t="str">
            <v>1</v>
          </cell>
          <cell r="BP222">
            <v>38208</v>
          </cell>
          <cell r="BQ222">
            <v>38208</v>
          </cell>
          <cell r="BR222" t="str">
            <v>0.059120</v>
          </cell>
          <cell r="BS222" t="str">
            <v>材料</v>
          </cell>
          <cell r="BT222">
            <v>247</v>
          </cell>
          <cell r="BU222" t="str">
            <v>下水道浸透桝上部（埋込ﾎﾞﾙﾄ込）</v>
          </cell>
          <cell r="BY222" t="str">
            <v>個</v>
          </cell>
          <cell r="BZ222" t="str">
            <v>1</v>
          </cell>
          <cell r="CA222">
            <v>37223</v>
          </cell>
          <cell r="CB222">
            <v>37223</v>
          </cell>
          <cell r="CC222" t="str">
            <v>0.055328</v>
          </cell>
          <cell r="CD222" t="str">
            <v>材料</v>
          </cell>
          <cell r="CE222">
            <v>247</v>
          </cell>
          <cell r="CF222" t="str">
            <v>下水道浸透桝上部（埋込ﾎﾞﾙﾄ込）</v>
          </cell>
          <cell r="CJ222" t="str">
            <v>個</v>
          </cell>
          <cell r="CK222" t="str">
            <v>1</v>
          </cell>
          <cell r="CL222">
            <v>47338</v>
          </cell>
          <cell r="CM222">
            <v>47338</v>
          </cell>
          <cell r="CN222" t="str">
            <v>0.067492</v>
          </cell>
          <cell r="CO222" t="str">
            <v>材料</v>
          </cell>
          <cell r="CP222">
            <v>247</v>
          </cell>
          <cell r="CQ222" t="str">
            <v>下水道浸透桝上部（埋込ﾎﾞﾙﾄ込）</v>
          </cell>
          <cell r="CU222" t="str">
            <v>個</v>
          </cell>
          <cell r="CV222" t="str">
            <v>1</v>
          </cell>
          <cell r="CW222">
            <v>49149</v>
          </cell>
          <cell r="CX222">
            <v>49149</v>
          </cell>
          <cell r="CY222" t="str">
            <v>0.067328</v>
          </cell>
          <cell r="CZ222" t="str">
            <v>材料</v>
          </cell>
          <cell r="DA222">
            <v>247</v>
          </cell>
          <cell r="DB222" t="str">
            <v>下水道浸透桝上部（埋込ﾎﾞﾙﾄ込）</v>
          </cell>
          <cell r="DF222" t="str">
            <v>個</v>
          </cell>
          <cell r="DG222" t="str">
            <v>1</v>
          </cell>
          <cell r="DH222">
            <v>46857</v>
          </cell>
          <cell r="DI222">
            <v>46857</v>
          </cell>
          <cell r="DJ222" t="str">
            <v>0.062694</v>
          </cell>
        </row>
        <row r="223">
          <cell r="F223">
            <v>247</v>
          </cell>
          <cell r="G223" t="str">
            <v>下水道浸透桝上部（埋込ﾎﾞﾙﾄ込）</v>
          </cell>
          <cell r="K223" t="str">
            <v>個</v>
          </cell>
          <cell r="L223" t="str">
            <v>1</v>
          </cell>
          <cell r="M223">
            <v>44299</v>
          </cell>
          <cell r="N223">
            <v>44299</v>
          </cell>
          <cell r="O223" t="str">
            <v>0.064286</v>
          </cell>
          <cell r="P223" t="str">
            <v>材料</v>
          </cell>
          <cell r="Q223">
            <v>248</v>
          </cell>
          <cell r="R223" t="str">
            <v>下水道浸透桝中間部</v>
          </cell>
          <cell r="V223" t="str">
            <v>個</v>
          </cell>
          <cell r="W223" t="str">
            <v>1</v>
          </cell>
          <cell r="X223">
            <v>25624</v>
          </cell>
          <cell r="Y223">
            <v>25624</v>
          </cell>
          <cell r="Z223" t="str">
            <v>0.039884</v>
          </cell>
          <cell r="AA223" t="str">
            <v>材料</v>
          </cell>
          <cell r="AB223">
            <v>248</v>
          </cell>
          <cell r="AC223" t="str">
            <v>下水道浸透桝中間部</v>
          </cell>
          <cell r="AG223" t="str">
            <v>個</v>
          </cell>
          <cell r="AH223" t="str">
            <v>1</v>
          </cell>
          <cell r="AI223">
            <v>28279</v>
          </cell>
          <cell r="AJ223">
            <v>28279</v>
          </cell>
          <cell r="AK223" t="str">
            <v>0.042245</v>
          </cell>
          <cell r="AL223" t="str">
            <v>材料</v>
          </cell>
          <cell r="AM223">
            <v>248</v>
          </cell>
          <cell r="AN223" t="str">
            <v>下水道浸透桝中間部</v>
          </cell>
          <cell r="AR223" t="str">
            <v>個</v>
          </cell>
          <cell r="AS223" t="str">
            <v>1</v>
          </cell>
          <cell r="AT223">
            <v>26789</v>
          </cell>
          <cell r="AU223">
            <v>26789</v>
          </cell>
          <cell r="AV223" t="str">
            <v>0.039339</v>
          </cell>
          <cell r="AW223" t="str">
            <v>材料</v>
          </cell>
          <cell r="AX223">
            <v>248</v>
          </cell>
          <cell r="AY223" t="str">
            <v>下水道浸透桝中間部</v>
          </cell>
          <cell r="BC223" t="str">
            <v>個</v>
          </cell>
          <cell r="BD223" t="str">
            <v>1</v>
          </cell>
          <cell r="BE223">
            <v>23020</v>
          </cell>
          <cell r="BF223">
            <v>23020</v>
          </cell>
          <cell r="BG223" t="str">
            <v>0.035860</v>
          </cell>
          <cell r="BH223" t="str">
            <v>材料</v>
          </cell>
          <cell r="BI223">
            <v>248</v>
          </cell>
          <cell r="BJ223" t="str">
            <v>下水道浸透桝中間部</v>
          </cell>
          <cell r="BN223" t="str">
            <v>個</v>
          </cell>
          <cell r="BO223" t="str">
            <v>1</v>
          </cell>
          <cell r="BP223">
            <v>24747</v>
          </cell>
          <cell r="BQ223">
            <v>24747</v>
          </cell>
          <cell r="BR223" t="str">
            <v>0.038292</v>
          </cell>
          <cell r="BS223" t="str">
            <v>材料</v>
          </cell>
          <cell r="BT223">
            <v>248</v>
          </cell>
          <cell r="BU223" t="str">
            <v>下水道浸透桝中間部</v>
          </cell>
          <cell r="BY223" t="str">
            <v>個</v>
          </cell>
          <cell r="BZ223" t="str">
            <v>1</v>
          </cell>
          <cell r="CA223">
            <v>24067</v>
          </cell>
          <cell r="CB223">
            <v>24067</v>
          </cell>
          <cell r="CC223" t="str">
            <v>0.035773</v>
          </cell>
          <cell r="CD223" t="str">
            <v>材料</v>
          </cell>
          <cell r="CE223">
            <v>248</v>
          </cell>
          <cell r="CF223" t="str">
            <v>下水道浸透桝中間部</v>
          </cell>
          <cell r="CJ223" t="str">
            <v>個</v>
          </cell>
          <cell r="CK223" t="str">
            <v>1</v>
          </cell>
          <cell r="CL223">
            <v>30678</v>
          </cell>
          <cell r="CM223">
            <v>30678</v>
          </cell>
          <cell r="CN223" t="str">
            <v>0.043739</v>
          </cell>
          <cell r="CO223" t="str">
            <v>材料</v>
          </cell>
          <cell r="CP223">
            <v>248</v>
          </cell>
          <cell r="CQ223" t="str">
            <v>下水道浸透桝中間部</v>
          </cell>
          <cell r="CU223" t="str">
            <v>個</v>
          </cell>
          <cell r="CV223" t="str">
            <v>1</v>
          </cell>
          <cell r="CW223">
            <v>31771</v>
          </cell>
          <cell r="CX223">
            <v>31771</v>
          </cell>
          <cell r="CY223" t="str">
            <v>0.043522</v>
          </cell>
          <cell r="CZ223" t="str">
            <v>材料</v>
          </cell>
          <cell r="DA223">
            <v>248</v>
          </cell>
          <cell r="DB223" t="str">
            <v>下水道浸透桝中間部</v>
          </cell>
          <cell r="DF223" t="str">
            <v>個</v>
          </cell>
          <cell r="DG223" t="str">
            <v>1</v>
          </cell>
          <cell r="DH223">
            <v>30354</v>
          </cell>
          <cell r="DI223">
            <v>30354</v>
          </cell>
          <cell r="DJ223" t="str">
            <v>0.040614</v>
          </cell>
        </row>
        <row r="224">
          <cell r="F224">
            <v>248</v>
          </cell>
          <cell r="G224" t="str">
            <v>下水道浸透桝中間部</v>
          </cell>
          <cell r="K224" t="str">
            <v>個</v>
          </cell>
          <cell r="L224" t="str">
            <v>1</v>
          </cell>
          <cell r="M224">
            <v>28699</v>
          </cell>
          <cell r="N224">
            <v>28699</v>
          </cell>
          <cell r="O224" t="str">
            <v>0.041648</v>
          </cell>
          <cell r="P224" t="str">
            <v>材料</v>
          </cell>
          <cell r="Q224">
            <v>249</v>
          </cell>
          <cell r="R224" t="str">
            <v>下水道浸透桝下部</v>
          </cell>
          <cell r="V224" t="str">
            <v>個</v>
          </cell>
          <cell r="W224" t="str">
            <v>1</v>
          </cell>
          <cell r="X224">
            <v>42825</v>
          </cell>
          <cell r="Y224">
            <v>42825</v>
          </cell>
          <cell r="Z224" t="str">
            <v>0.066657</v>
          </cell>
          <cell r="AA224" t="str">
            <v>材料</v>
          </cell>
          <cell r="AB224">
            <v>249</v>
          </cell>
          <cell r="AC224" t="str">
            <v>下水道浸透桝下部</v>
          </cell>
          <cell r="AG224" t="str">
            <v>個</v>
          </cell>
          <cell r="AH224" t="str">
            <v>1</v>
          </cell>
          <cell r="AI224">
            <v>47132</v>
          </cell>
          <cell r="AJ224">
            <v>47132</v>
          </cell>
          <cell r="AK224" t="str">
            <v>0.070409</v>
          </cell>
          <cell r="AL224" t="str">
            <v>材料</v>
          </cell>
          <cell r="AM224">
            <v>249</v>
          </cell>
          <cell r="AN224" t="str">
            <v>下水道浸透桝下部</v>
          </cell>
          <cell r="AR224" t="str">
            <v>個</v>
          </cell>
          <cell r="AS224" t="str">
            <v>1</v>
          </cell>
          <cell r="AT224">
            <v>44680</v>
          </cell>
          <cell r="AU224">
            <v>44680</v>
          </cell>
          <cell r="AV224" t="str">
            <v>0.065610</v>
          </cell>
          <cell r="AW224" t="str">
            <v>材料</v>
          </cell>
          <cell r="AX224">
            <v>249</v>
          </cell>
          <cell r="AY224" t="str">
            <v>下水道浸透桝下部</v>
          </cell>
          <cell r="BC224" t="str">
            <v>個</v>
          </cell>
          <cell r="BD224" t="str">
            <v>1</v>
          </cell>
          <cell r="BE224">
            <v>38444</v>
          </cell>
          <cell r="BF224">
            <v>38444</v>
          </cell>
          <cell r="BG224" t="str">
            <v>0.059886</v>
          </cell>
          <cell r="BH224" t="str">
            <v>材料</v>
          </cell>
          <cell r="BI224">
            <v>249</v>
          </cell>
          <cell r="BJ224" t="str">
            <v>下水道浸透桝下部</v>
          </cell>
          <cell r="BN224" t="str">
            <v>個</v>
          </cell>
          <cell r="BO224" t="str">
            <v>1</v>
          </cell>
          <cell r="BP224">
            <v>41218</v>
          </cell>
          <cell r="BQ224">
            <v>41218</v>
          </cell>
          <cell r="BR224" t="str">
            <v>0.063777</v>
          </cell>
          <cell r="BS224" t="str">
            <v>材料</v>
          </cell>
          <cell r="BT224">
            <v>249</v>
          </cell>
          <cell r="BU224" t="str">
            <v>下水道浸透桝下部</v>
          </cell>
          <cell r="BY224" t="str">
            <v>個</v>
          </cell>
          <cell r="BZ224" t="str">
            <v>1</v>
          </cell>
          <cell r="CA224">
            <v>40111</v>
          </cell>
          <cell r="CB224">
            <v>40111</v>
          </cell>
          <cell r="CC224" t="str">
            <v>0.059621</v>
          </cell>
          <cell r="CD224" t="str">
            <v>材料</v>
          </cell>
          <cell r="CE224">
            <v>249</v>
          </cell>
          <cell r="CF224" t="str">
            <v>下水道浸透桝下部</v>
          </cell>
          <cell r="CJ224" t="str">
            <v>個</v>
          </cell>
          <cell r="CK224" t="str">
            <v>1</v>
          </cell>
          <cell r="CL224">
            <v>51096</v>
          </cell>
          <cell r="CM224">
            <v>51096</v>
          </cell>
          <cell r="CN224" t="str">
            <v>0.072851</v>
          </cell>
          <cell r="CO224" t="str">
            <v>材料</v>
          </cell>
          <cell r="CP224">
            <v>249</v>
          </cell>
          <cell r="CQ224" t="str">
            <v>下水道浸透桝下部</v>
          </cell>
          <cell r="CU224" t="str">
            <v>個</v>
          </cell>
          <cell r="CV224" t="str">
            <v>1</v>
          </cell>
          <cell r="CW224">
            <v>52987</v>
          </cell>
          <cell r="CX224">
            <v>52987</v>
          </cell>
          <cell r="CY224" t="str">
            <v>0.072586</v>
          </cell>
          <cell r="CZ224" t="str">
            <v>材料</v>
          </cell>
          <cell r="DA224">
            <v>249</v>
          </cell>
          <cell r="DB224" t="str">
            <v>下水道浸透桝下部</v>
          </cell>
          <cell r="DF224" t="str">
            <v>個</v>
          </cell>
          <cell r="DG224" t="str">
            <v>1</v>
          </cell>
          <cell r="DH224">
            <v>50626</v>
          </cell>
          <cell r="DI224">
            <v>50626</v>
          </cell>
          <cell r="DJ224" t="str">
            <v>0.067737</v>
          </cell>
        </row>
        <row r="225">
          <cell r="F225">
            <v>249</v>
          </cell>
          <cell r="G225" t="str">
            <v>下水道浸透桝下部</v>
          </cell>
          <cell r="K225" t="str">
            <v>個</v>
          </cell>
          <cell r="L225" t="str">
            <v>1</v>
          </cell>
          <cell r="M225">
            <v>47799</v>
          </cell>
          <cell r="N225">
            <v>47799</v>
          </cell>
          <cell r="O225" t="str">
            <v>0.069365</v>
          </cell>
          <cell r="P225" t="str">
            <v>材料</v>
          </cell>
          <cell r="Q225">
            <v>250</v>
          </cell>
          <cell r="R225" t="str">
            <v>下水道浸透桝用鉄蓋（T-25　ﾎﾞﾙﾄ込）</v>
          </cell>
          <cell r="V225" t="str">
            <v>個</v>
          </cell>
          <cell r="W225" t="str">
            <v>1</v>
          </cell>
          <cell r="X225">
            <v>73946</v>
          </cell>
          <cell r="Y225">
            <v>73946</v>
          </cell>
          <cell r="Z225" t="str">
            <v>0.115097</v>
          </cell>
          <cell r="AA225" t="str">
            <v>材料</v>
          </cell>
          <cell r="AB225">
            <v>250</v>
          </cell>
          <cell r="AC225" t="str">
            <v>下水道浸透桝用鉄蓋（T-25　ﾎﾞﾙﾄ込）</v>
          </cell>
          <cell r="AG225" t="str">
            <v>個</v>
          </cell>
          <cell r="AH225" t="str">
            <v>1</v>
          </cell>
          <cell r="AI225">
            <v>81437</v>
          </cell>
          <cell r="AJ225">
            <v>81437</v>
          </cell>
          <cell r="AK225" t="str">
            <v>0.121655</v>
          </cell>
          <cell r="AL225" t="str">
            <v>材料</v>
          </cell>
          <cell r="AM225">
            <v>250</v>
          </cell>
          <cell r="AN225" t="str">
            <v>下水道浸透桝用鉄蓋（T-25　ﾎﾞﾙﾄ込）</v>
          </cell>
          <cell r="AR225" t="str">
            <v>個</v>
          </cell>
          <cell r="AS225" t="str">
            <v>1</v>
          </cell>
          <cell r="AT225">
            <v>77134</v>
          </cell>
          <cell r="AU225">
            <v>77134</v>
          </cell>
          <cell r="AV225" t="str">
            <v>0.113267</v>
          </cell>
          <cell r="AW225" t="str">
            <v>材料</v>
          </cell>
          <cell r="AX225">
            <v>250</v>
          </cell>
          <cell r="AY225" t="str">
            <v>下水道浸透桝用鉄蓋（T-25　ﾎﾞﾙﾄ込）</v>
          </cell>
          <cell r="BC225" t="str">
            <v>個</v>
          </cell>
          <cell r="BD225" t="str">
            <v>1</v>
          </cell>
          <cell r="BE225">
            <v>66376</v>
          </cell>
          <cell r="BF225">
            <v>66376</v>
          </cell>
          <cell r="BG225" t="str">
            <v>0.103397</v>
          </cell>
          <cell r="BH225" t="str">
            <v>材料</v>
          </cell>
          <cell r="BI225">
            <v>250</v>
          </cell>
          <cell r="BJ225" t="str">
            <v>下水道浸透桝用鉄蓋（T-25　ﾎﾞﾙﾄ込）</v>
          </cell>
          <cell r="BN225" t="str">
            <v>個</v>
          </cell>
          <cell r="BO225" t="str">
            <v>1</v>
          </cell>
          <cell r="BP225">
            <v>71233</v>
          </cell>
          <cell r="BQ225">
            <v>71233</v>
          </cell>
          <cell r="BR225" t="str">
            <v>0.110219</v>
          </cell>
          <cell r="BS225" t="str">
            <v>材料</v>
          </cell>
          <cell r="BT225">
            <v>250</v>
          </cell>
          <cell r="BU225" t="str">
            <v>下水道浸透桝用鉄蓋（T-25　ﾎﾞﾙﾄ込）</v>
          </cell>
          <cell r="BY225" t="str">
            <v>個</v>
          </cell>
          <cell r="BZ225" t="str">
            <v>1</v>
          </cell>
          <cell r="CA225">
            <v>69393</v>
          </cell>
          <cell r="CB225">
            <v>69393</v>
          </cell>
          <cell r="CC225" t="str">
            <v>0.103145</v>
          </cell>
          <cell r="CD225" t="str">
            <v>材料</v>
          </cell>
          <cell r="CE225">
            <v>250</v>
          </cell>
          <cell r="CF225" t="str">
            <v>下水道浸透桝用鉄蓋（T-25　ﾎﾞﾙﾄ込）</v>
          </cell>
          <cell r="CJ225" t="str">
            <v>個</v>
          </cell>
          <cell r="CK225" t="str">
            <v>1</v>
          </cell>
          <cell r="CL225">
            <v>88276</v>
          </cell>
          <cell r="CM225">
            <v>88276</v>
          </cell>
          <cell r="CN225" t="str">
            <v>0.125859</v>
          </cell>
          <cell r="CO225" t="str">
            <v>材料</v>
          </cell>
          <cell r="CP225">
            <v>250</v>
          </cell>
          <cell r="CQ225" t="str">
            <v>下水道浸透桝用鉄蓋（T-25　ﾎﾞﾙﾄ込）</v>
          </cell>
          <cell r="CU225" t="str">
            <v>個</v>
          </cell>
          <cell r="CV225" t="str">
            <v>1</v>
          </cell>
          <cell r="CW225">
            <v>91582</v>
          </cell>
          <cell r="CX225">
            <v>91582</v>
          </cell>
          <cell r="CY225" t="str">
            <v>0.125456</v>
          </cell>
          <cell r="CZ225" t="str">
            <v>材料</v>
          </cell>
          <cell r="DA225">
            <v>250</v>
          </cell>
          <cell r="DB225" t="str">
            <v>下水道浸透桝用鉄蓋（T-25　ﾎﾞﾙﾄ込）</v>
          </cell>
          <cell r="DF225" t="str">
            <v>個</v>
          </cell>
          <cell r="DG225" t="str">
            <v>1</v>
          </cell>
          <cell r="DH225">
            <v>87399</v>
          </cell>
          <cell r="DI225">
            <v>87399</v>
          </cell>
          <cell r="DJ225" t="str">
            <v>0.116938</v>
          </cell>
        </row>
        <row r="226">
          <cell r="F226">
            <v>250</v>
          </cell>
          <cell r="G226" t="str">
            <v>下水道浸透桝用鉄蓋（T-25　ﾎﾞﾙﾄ込）</v>
          </cell>
          <cell r="K226" t="str">
            <v>個</v>
          </cell>
          <cell r="L226" t="str">
            <v>1</v>
          </cell>
          <cell r="M226">
            <v>82499</v>
          </cell>
          <cell r="N226">
            <v>82499</v>
          </cell>
          <cell r="O226" t="str">
            <v>0.119721</v>
          </cell>
          <cell r="P226" t="str">
            <v>材料</v>
          </cell>
          <cell r="Q226">
            <v>251</v>
          </cell>
          <cell r="R226" t="str">
            <v>接着受口カラー（φ100）</v>
          </cell>
          <cell r="V226" t="str">
            <v>個</v>
          </cell>
          <cell r="W226" t="str">
            <v>1</v>
          </cell>
          <cell r="X226">
            <v>407</v>
          </cell>
          <cell r="Y226">
            <v>407</v>
          </cell>
          <cell r="Z226" t="str">
            <v>0.000634</v>
          </cell>
          <cell r="AA226" t="str">
            <v>材料</v>
          </cell>
          <cell r="AB226">
            <v>251</v>
          </cell>
          <cell r="AC226" t="str">
            <v>接着受口カラー（φ100）</v>
          </cell>
          <cell r="AG226" t="str">
            <v>個</v>
          </cell>
          <cell r="AH226" t="str">
            <v>1</v>
          </cell>
          <cell r="AI226">
            <v>446</v>
          </cell>
          <cell r="AJ226">
            <v>446</v>
          </cell>
          <cell r="AK226" t="str">
            <v>0.000667</v>
          </cell>
          <cell r="AL226" t="str">
            <v>材料</v>
          </cell>
          <cell r="AM226">
            <v>251</v>
          </cell>
          <cell r="AN226" t="str">
            <v>接着受口カラー（φ100）</v>
          </cell>
          <cell r="AR226" t="str">
            <v>個</v>
          </cell>
          <cell r="AS226" t="str">
            <v>1</v>
          </cell>
          <cell r="AT226">
            <v>422</v>
          </cell>
          <cell r="AU226">
            <v>422</v>
          </cell>
          <cell r="AV226" t="str">
            <v>0.000620</v>
          </cell>
          <cell r="AW226" t="str">
            <v>材料</v>
          </cell>
          <cell r="AX226">
            <v>251</v>
          </cell>
          <cell r="AY226" t="str">
            <v>接着受口カラー（φ100）</v>
          </cell>
          <cell r="BC226" t="str">
            <v>個</v>
          </cell>
          <cell r="BD226" t="str">
            <v>1</v>
          </cell>
          <cell r="BE226">
            <v>367</v>
          </cell>
          <cell r="BF226">
            <v>367</v>
          </cell>
          <cell r="BG226" t="str">
            <v>0.000573</v>
          </cell>
          <cell r="BH226" t="str">
            <v>材料</v>
          </cell>
          <cell r="BI226">
            <v>251</v>
          </cell>
          <cell r="BJ226" t="str">
            <v>接着受口カラー（φ100）</v>
          </cell>
          <cell r="BN226" t="str">
            <v>個</v>
          </cell>
          <cell r="BO226" t="str">
            <v>1</v>
          </cell>
          <cell r="BP226">
            <v>392</v>
          </cell>
          <cell r="BQ226">
            <v>392</v>
          </cell>
          <cell r="BR226" t="str">
            <v>0.000608</v>
          </cell>
          <cell r="BS226" t="str">
            <v>材料</v>
          </cell>
          <cell r="BT226">
            <v>251</v>
          </cell>
          <cell r="BU226" t="str">
            <v>接着受口カラー（φ100）</v>
          </cell>
          <cell r="BY226" t="str">
            <v>個</v>
          </cell>
          <cell r="BZ226" t="str">
            <v>2</v>
          </cell>
          <cell r="CA226">
            <v>384</v>
          </cell>
          <cell r="CB226">
            <v>768</v>
          </cell>
          <cell r="CC226" t="str">
            <v>0.000572</v>
          </cell>
          <cell r="CD226" t="str">
            <v>材料</v>
          </cell>
          <cell r="CE226">
            <v>251</v>
          </cell>
          <cell r="CF226" t="str">
            <v>接着受口カラー（φ100）</v>
          </cell>
          <cell r="CJ226" t="str">
            <v>個</v>
          </cell>
          <cell r="CK226" t="str">
            <v>1</v>
          </cell>
          <cell r="CL226">
            <v>487</v>
          </cell>
          <cell r="CM226">
            <v>487</v>
          </cell>
          <cell r="CN226" t="str">
            <v>0.000695</v>
          </cell>
          <cell r="CO226" t="str">
            <v>材料</v>
          </cell>
          <cell r="CP226">
            <v>251</v>
          </cell>
          <cell r="CQ226" t="str">
            <v>接着受口カラー（φ100）</v>
          </cell>
          <cell r="CU226" t="str">
            <v>個</v>
          </cell>
          <cell r="CV226" t="str">
            <v>2</v>
          </cell>
          <cell r="CW226">
            <v>500</v>
          </cell>
          <cell r="CX226">
            <v>1000</v>
          </cell>
          <cell r="CY226" t="str">
            <v>0.000686</v>
          </cell>
          <cell r="CZ226" t="str">
            <v>材料</v>
          </cell>
          <cell r="DA226">
            <v>251</v>
          </cell>
          <cell r="DB226" t="str">
            <v>接着受口カラー（φ100）</v>
          </cell>
          <cell r="DF226" t="str">
            <v>個</v>
          </cell>
          <cell r="DG226" t="str">
            <v>2</v>
          </cell>
          <cell r="DH226">
            <v>478</v>
          </cell>
          <cell r="DI226">
            <v>956</v>
          </cell>
          <cell r="DJ226" t="str">
            <v>0.000640</v>
          </cell>
        </row>
        <row r="227">
          <cell r="F227">
            <v>251</v>
          </cell>
          <cell r="G227" t="str">
            <v>接着受口カラー（φ100）</v>
          </cell>
          <cell r="K227" t="str">
            <v>個</v>
          </cell>
          <cell r="L227" t="str">
            <v>1</v>
          </cell>
          <cell r="M227">
            <v>459</v>
          </cell>
          <cell r="N227">
            <v>459</v>
          </cell>
          <cell r="O227" t="str">
            <v>0.000667</v>
          </cell>
          <cell r="P227" t="str">
            <v>材料</v>
          </cell>
          <cell r="Q227">
            <v>252</v>
          </cell>
          <cell r="R227" t="str">
            <v>接着受口カラー（φ150）</v>
          </cell>
          <cell r="V227" t="str">
            <v>個</v>
          </cell>
          <cell r="W227" t="str">
            <v>1</v>
          </cell>
          <cell r="X227">
            <v>1426</v>
          </cell>
          <cell r="Y227">
            <v>1426</v>
          </cell>
          <cell r="Z227" t="str">
            <v>0.002221</v>
          </cell>
          <cell r="AA227" t="str">
            <v>材料</v>
          </cell>
          <cell r="AB227">
            <v>252</v>
          </cell>
          <cell r="AC227" t="str">
            <v>接着受口カラー（φ150）</v>
          </cell>
          <cell r="AG227" t="str">
            <v>個</v>
          </cell>
          <cell r="AH227" t="str">
            <v>1</v>
          </cell>
          <cell r="AI227">
            <v>1564</v>
          </cell>
          <cell r="AJ227">
            <v>1564</v>
          </cell>
          <cell r="AK227" t="str">
            <v>0.002337</v>
          </cell>
          <cell r="AL227" t="str">
            <v>材料</v>
          </cell>
          <cell r="AM227">
            <v>252</v>
          </cell>
          <cell r="AN227" t="str">
            <v>接着受口カラー（φ150）</v>
          </cell>
          <cell r="AR227" t="str">
            <v>個</v>
          </cell>
          <cell r="AS227" t="str">
            <v>1</v>
          </cell>
          <cell r="AT227">
            <v>1483</v>
          </cell>
          <cell r="AU227">
            <v>1483</v>
          </cell>
          <cell r="AV227" t="str">
            <v>0.002178</v>
          </cell>
          <cell r="AW227" t="str">
            <v>材料</v>
          </cell>
          <cell r="AX227">
            <v>252</v>
          </cell>
          <cell r="AY227" t="str">
            <v>接着受口カラー（φ150）</v>
          </cell>
          <cell r="BC227" t="str">
            <v>個</v>
          </cell>
          <cell r="BD227" t="str">
            <v>1</v>
          </cell>
          <cell r="BE227">
            <v>1281</v>
          </cell>
          <cell r="BF227">
            <v>1281</v>
          </cell>
          <cell r="BG227" t="str">
            <v>0.001996</v>
          </cell>
          <cell r="BH227" t="str">
            <v>材料</v>
          </cell>
          <cell r="BI227">
            <v>252</v>
          </cell>
          <cell r="BJ227" t="str">
            <v>接着受口カラー（φ150）</v>
          </cell>
          <cell r="BN227" t="str">
            <v>個</v>
          </cell>
          <cell r="BO227" t="str">
            <v>1</v>
          </cell>
          <cell r="BP227">
            <v>1370</v>
          </cell>
          <cell r="BQ227">
            <v>1370</v>
          </cell>
          <cell r="BR227" t="str">
            <v>0.002121</v>
          </cell>
          <cell r="BS227" t="str">
            <v>材料</v>
          </cell>
          <cell r="BT227">
            <v>252</v>
          </cell>
          <cell r="BU227" t="str">
            <v>接着受口カラー（φ150）</v>
          </cell>
          <cell r="BY227" t="str">
            <v>個</v>
          </cell>
          <cell r="BZ227" t="str">
            <v>1</v>
          </cell>
          <cell r="CA227">
            <v>1331</v>
          </cell>
          <cell r="CB227">
            <v>1331</v>
          </cell>
          <cell r="CC227" t="str">
            <v>0.001979</v>
          </cell>
          <cell r="CD227" t="str">
            <v>材料</v>
          </cell>
          <cell r="CE227">
            <v>252</v>
          </cell>
          <cell r="CF227" t="str">
            <v>接着受口カラー（φ150）</v>
          </cell>
          <cell r="CJ227" t="str">
            <v>個</v>
          </cell>
          <cell r="CK227" t="str">
            <v>1</v>
          </cell>
          <cell r="CL227">
            <v>1695</v>
          </cell>
          <cell r="CM227">
            <v>1695</v>
          </cell>
          <cell r="CN227" t="str">
            <v>0.002418</v>
          </cell>
          <cell r="CO227" t="str">
            <v>材料</v>
          </cell>
          <cell r="CP227">
            <v>252</v>
          </cell>
          <cell r="CQ227" t="str">
            <v>接着受口カラー（φ150）</v>
          </cell>
          <cell r="CU227" t="str">
            <v>個</v>
          </cell>
          <cell r="CV227" t="str">
            <v>1</v>
          </cell>
          <cell r="CW227">
            <v>1758</v>
          </cell>
          <cell r="CX227">
            <v>1758</v>
          </cell>
          <cell r="CY227" t="str">
            <v>0.002409</v>
          </cell>
          <cell r="CZ227" t="str">
            <v>材料</v>
          </cell>
          <cell r="DA227">
            <v>252</v>
          </cell>
          <cell r="DB227" t="str">
            <v>接着受口カラー（φ150）</v>
          </cell>
          <cell r="DF227" t="str">
            <v>個</v>
          </cell>
          <cell r="DG227" t="str">
            <v>1</v>
          </cell>
          <cell r="DH227">
            <v>1680</v>
          </cell>
          <cell r="DI227">
            <v>1680</v>
          </cell>
          <cell r="DJ227" t="str">
            <v>0.002248</v>
          </cell>
        </row>
        <row r="228">
          <cell r="F228">
            <v>252</v>
          </cell>
          <cell r="G228" t="str">
            <v>接着受口カラー（φ150）</v>
          </cell>
          <cell r="K228" t="str">
            <v>個</v>
          </cell>
          <cell r="L228" t="str">
            <v>1</v>
          </cell>
          <cell r="M228">
            <v>1589</v>
          </cell>
          <cell r="N228">
            <v>1589</v>
          </cell>
          <cell r="O228" t="str">
            <v>0.002307</v>
          </cell>
          <cell r="P228" t="str">
            <v>材料</v>
          </cell>
          <cell r="Q228">
            <v>253</v>
          </cell>
          <cell r="R228" t="str">
            <v>接着受口カラー（φ200）</v>
          </cell>
          <cell r="V228" t="str">
            <v>個</v>
          </cell>
          <cell r="W228" t="str">
            <v>1</v>
          </cell>
          <cell r="X228">
            <v>1994</v>
          </cell>
          <cell r="Y228">
            <v>1994</v>
          </cell>
          <cell r="Z228" t="str">
            <v>0.003105</v>
          </cell>
          <cell r="AA228" t="str">
            <v>材料</v>
          </cell>
          <cell r="AB228">
            <v>253</v>
          </cell>
          <cell r="AC228" t="str">
            <v>接着受口カラー（φ200）</v>
          </cell>
          <cell r="AG228" t="str">
            <v>個</v>
          </cell>
          <cell r="AH228" t="str">
            <v>1</v>
          </cell>
          <cell r="AI228">
            <v>2195</v>
          </cell>
          <cell r="AJ228">
            <v>2195</v>
          </cell>
          <cell r="AK228" t="str">
            <v>0.003280</v>
          </cell>
          <cell r="AL228" t="str">
            <v>材料</v>
          </cell>
          <cell r="AM228">
            <v>253</v>
          </cell>
          <cell r="AN228" t="str">
            <v>接着受口カラー（φ200）</v>
          </cell>
          <cell r="AR228" t="str">
            <v>個</v>
          </cell>
          <cell r="AS228" t="str">
            <v>1</v>
          </cell>
          <cell r="AT228">
            <v>2085</v>
          </cell>
          <cell r="AU228">
            <v>2085</v>
          </cell>
          <cell r="AV228" t="str">
            <v>0.003062</v>
          </cell>
          <cell r="AW228" t="str">
            <v>材料</v>
          </cell>
          <cell r="AX228">
            <v>253</v>
          </cell>
          <cell r="AY228" t="str">
            <v>接着受口カラー（φ200）</v>
          </cell>
          <cell r="BC228" t="str">
            <v>個</v>
          </cell>
          <cell r="BD228" t="str">
            <v>1</v>
          </cell>
          <cell r="BE228">
            <v>1787</v>
          </cell>
          <cell r="BF228">
            <v>1787</v>
          </cell>
          <cell r="BG228" t="str">
            <v>0.002785</v>
          </cell>
          <cell r="BH228" t="str">
            <v>材料</v>
          </cell>
          <cell r="BI228">
            <v>253</v>
          </cell>
          <cell r="BJ228" t="str">
            <v>接着受口カラー（φ200）</v>
          </cell>
          <cell r="BN228" t="str">
            <v>個</v>
          </cell>
          <cell r="BO228" t="str">
            <v>1</v>
          </cell>
          <cell r="BP228">
            <v>1922</v>
          </cell>
          <cell r="BQ228">
            <v>1922</v>
          </cell>
          <cell r="BR228" t="str">
            <v>0.002975</v>
          </cell>
          <cell r="BS228" t="str">
            <v>材料</v>
          </cell>
          <cell r="BT228">
            <v>253</v>
          </cell>
          <cell r="BU228" t="str">
            <v>接着受口カラー（φ200）</v>
          </cell>
          <cell r="BY228" t="str">
            <v>個</v>
          </cell>
          <cell r="BZ228" t="str">
            <v>1</v>
          </cell>
          <cell r="CA228">
            <v>1868</v>
          </cell>
          <cell r="CB228">
            <v>1868</v>
          </cell>
          <cell r="CC228" t="str">
            <v>0.002778</v>
          </cell>
          <cell r="CD228" t="str">
            <v>材料</v>
          </cell>
          <cell r="CE228">
            <v>253</v>
          </cell>
          <cell r="CF228" t="str">
            <v>接着受口カラー（φ200）</v>
          </cell>
          <cell r="CJ228" t="str">
            <v>個</v>
          </cell>
          <cell r="CK228" t="str">
            <v>1</v>
          </cell>
          <cell r="CL228">
            <v>2377</v>
          </cell>
          <cell r="CM228">
            <v>2377</v>
          </cell>
          <cell r="CN228" t="str">
            <v>0.003389</v>
          </cell>
          <cell r="CO228" t="str">
            <v>材料</v>
          </cell>
          <cell r="CP228">
            <v>253</v>
          </cell>
          <cell r="CQ228" t="str">
            <v>接着受口カラー（φ200）</v>
          </cell>
          <cell r="CU228" t="str">
            <v>個</v>
          </cell>
          <cell r="CV228" t="str">
            <v>1</v>
          </cell>
          <cell r="CW228">
            <v>2473</v>
          </cell>
          <cell r="CX228">
            <v>2473</v>
          </cell>
          <cell r="CY228" t="str">
            <v>0.003388</v>
          </cell>
          <cell r="CZ228" t="str">
            <v>材料</v>
          </cell>
          <cell r="DA228">
            <v>253</v>
          </cell>
          <cell r="DB228" t="str">
            <v>接着受口カラー（φ200）</v>
          </cell>
          <cell r="DF228" t="str">
            <v>個</v>
          </cell>
          <cell r="DG228" t="str">
            <v>1</v>
          </cell>
          <cell r="DH228">
            <v>2352</v>
          </cell>
          <cell r="DI228">
            <v>2352</v>
          </cell>
          <cell r="DJ228" t="str">
            <v>0.003148</v>
          </cell>
        </row>
        <row r="229">
          <cell r="F229">
            <v>253</v>
          </cell>
          <cell r="G229" t="str">
            <v>接着受口カラー（φ200）</v>
          </cell>
          <cell r="K229" t="str">
            <v>個</v>
          </cell>
          <cell r="L229" t="str">
            <v>1</v>
          </cell>
          <cell r="M229">
            <v>2229</v>
          </cell>
          <cell r="N229">
            <v>2229</v>
          </cell>
          <cell r="O229" t="str">
            <v>0.003236</v>
          </cell>
          <cell r="P229" t="str">
            <v>材料</v>
          </cell>
          <cell r="Q229">
            <v>254</v>
          </cell>
          <cell r="R229" t="str">
            <v>車止め　脱着式（赤白）（W150)</v>
          </cell>
          <cell r="V229" t="str">
            <v>基</v>
          </cell>
          <cell r="W229" t="str">
            <v>1</v>
          </cell>
          <cell r="X229">
            <v>19240</v>
          </cell>
          <cell r="Y229">
            <v>19240</v>
          </cell>
          <cell r="Z229" t="str">
            <v>0.029947</v>
          </cell>
          <cell r="AA229" t="str">
            <v>材料</v>
          </cell>
          <cell r="AB229">
            <v>254</v>
          </cell>
          <cell r="AC229" t="str">
            <v>車止め　脱着式（赤白）（W150)</v>
          </cell>
          <cell r="AG229" t="str">
            <v>基</v>
          </cell>
          <cell r="AH229" t="str">
            <v>1</v>
          </cell>
          <cell r="AI229">
            <v>21184</v>
          </cell>
          <cell r="AJ229">
            <v>21184</v>
          </cell>
          <cell r="AK229" t="str">
            <v>0.031647</v>
          </cell>
          <cell r="AL229" t="str">
            <v>材料</v>
          </cell>
          <cell r="AM229">
            <v>254</v>
          </cell>
          <cell r="AN229" t="str">
            <v>車止め　脱着式（赤白）（W150)</v>
          </cell>
          <cell r="AR229" t="str">
            <v>基</v>
          </cell>
          <cell r="AS229" t="str">
            <v>1</v>
          </cell>
          <cell r="AT229">
            <v>20047</v>
          </cell>
          <cell r="AU229">
            <v>20047</v>
          </cell>
          <cell r="AV229" t="str">
            <v>0.029438</v>
          </cell>
          <cell r="AW229" t="str">
            <v>材料</v>
          </cell>
          <cell r="AX229">
            <v>254</v>
          </cell>
          <cell r="AY229" t="str">
            <v>車止め　脱着式（赤白）（W150)</v>
          </cell>
          <cell r="BC229" t="str">
            <v>基</v>
          </cell>
          <cell r="BD229" t="str">
            <v>1</v>
          </cell>
          <cell r="BE229">
            <v>17265</v>
          </cell>
          <cell r="BF229">
            <v>17265</v>
          </cell>
          <cell r="BG229" t="str">
            <v>0.026895</v>
          </cell>
          <cell r="BH229" t="str">
            <v>材料</v>
          </cell>
          <cell r="BI229">
            <v>254</v>
          </cell>
          <cell r="BJ229" t="str">
            <v>車止め　脱着式（赤白）（W150)</v>
          </cell>
          <cell r="BN229" t="str">
            <v>基</v>
          </cell>
          <cell r="BO229" t="str">
            <v>2</v>
          </cell>
          <cell r="BP229">
            <v>18560</v>
          </cell>
          <cell r="BQ229">
            <v>37120</v>
          </cell>
          <cell r="BR229" t="str">
            <v>0.028719</v>
          </cell>
          <cell r="BS229" t="str">
            <v>材料</v>
          </cell>
          <cell r="BT229">
            <v>254</v>
          </cell>
          <cell r="BU229" t="str">
            <v>車止め　脱着式（赤白）（W150)</v>
          </cell>
          <cell r="BY229" t="str">
            <v>基</v>
          </cell>
          <cell r="BZ229" t="str">
            <v>2</v>
          </cell>
          <cell r="CA229">
            <v>18050</v>
          </cell>
          <cell r="CB229">
            <v>36100</v>
          </cell>
          <cell r="CC229" t="str">
            <v>0.026829</v>
          </cell>
          <cell r="CD229" t="str">
            <v>材料</v>
          </cell>
          <cell r="CE229">
            <v>254</v>
          </cell>
          <cell r="CF229" t="str">
            <v>車止め　脱着式（赤白）（W150)</v>
          </cell>
          <cell r="CJ229" t="str">
            <v>基</v>
          </cell>
          <cell r="CK229" t="str">
            <v>2</v>
          </cell>
          <cell r="CL229">
            <v>22957</v>
          </cell>
          <cell r="CM229">
            <v>45914</v>
          </cell>
          <cell r="CN229" t="str">
            <v>0.032732</v>
          </cell>
          <cell r="CO229" t="str">
            <v>材料</v>
          </cell>
          <cell r="CP229">
            <v>254</v>
          </cell>
          <cell r="CQ229" t="str">
            <v>車止め　脱着式（赤白）（W150)</v>
          </cell>
          <cell r="CU229" t="str">
            <v>基</v>
          </cell>
          <cell r="CV229" t="str">
            <v>2</v>
          </cell>
          <cell r="CW229">
            <v>23775</v>
          </cell>
          <cell r="CX229">
            <v>47550</v>
          </cell>
          <cell r="CY229" t="str">
            <v>0.032569</v>
          </cell>
          <cell r="CZ229" t="str">
            <v>材料</v>
          </cell>
          <cell r="DA229">
            <v>254</v>
          </cell>
          <cell r="DB229" t="str">
            <v>車止め　脱着式（赤白）（W150)</v>
          </cell>
          <cell r="DF229" t="str">
            <v>基</v>
          </cell>
          <cell r="DG229" t="str">
            <v>2</v>
          </cell>
          <cell r="DH229">
            <v>22715</v>
          </cell>
          <cell r="DI229">
            <v>45430</v>
          </cell>
          <cell r="DJ229" t="str">
            <v>0.030393</v>
          </cell>
        </row>
        <row r="230">
          <cell r="F230">
            <v>254</v>
          </cell>
          <cell r="G230" t="str">
            <v>車止め　脱着式（赤白）（W150)</v>
          </cell>
          <cell r="K230" t="str">
            <v>基</v>
          </cell>
          <cell r="L230" t="str">
            <v>1</v>
          </cell>
          <cell r="M230">
            <v>21499</v>
          </cell>
          <cell r="N230">
            <v>21499</v>
          </cell>
          <cell r="O230" t="str">
            <v>0.031200</v>
          </cell>
          <cell r="P230" t="str">
            <v>材料</v>
          </cell>
          <cell r="Q230">
            <v>255</v>
          </cell>
          <cell r="R230" t="str">
            <v>車止め　脱着式（赤白）（W200)</v>
          </cell>
          <cell r="V230" t="str">
            <v>基</v>
          </cell>
          <cell r="W230" t="str">
            <v>1</v>
          </cell>
          <cell r="X230">
            <v>20215</v>
          </cell>
          <cell r="Y230">
            <v>20215</v>
          </cell>
          <cell r="Z230" t="str">
            <v>0.031465</v>
          </cell>
          <cell r="AA230" t="str">
            <v>材料</v>
          </cell>
          <cell r="AB230">
            <v>255</v>
          </cell>
          <cell r="AC230" t="str">
            <v>車止め　脱着式（赤白）（W200)</v>
          </cell>
          <cell r="AG230" t="str">
            <v>基</v>
          </cell>
          <cell r="AH230" t="str">
            <v>1</v>
          </cell>
          <cell r="AI230">
            <v>22253</v>
          </cell>
          <cell r="AJ230">
            <v>22253</v>
          </cell>
          <cell r="AK230" t="str">
            <v>0.033244</v>
          </cell>
          <cell r="AL230" t="str">
            <v>材料</v>
          </cell>
          <cell r="AM230">
            <v>255</v>
          </cell>
          <cell r="AN230" t="str">
            <v>車止め　脱着式（赤白）（W200)</v>
          </cell>
          <cell r="AR230" t="str">
            <v>基</v>
          </cell>
          <cell r="AS230" t="str">
            <v>1</v>
          </cell>
          <cell r="AT230">
            <v>21126</v>
          </cell>
          <cell r="AU230">
            <v>21126</v>
          </cell>
          <cell r="AV230" t="str">
            <v>0.031023</v>
          </cell>
          <cell r="AW230" t="str">
            <v>材料</v>
          </cell>
          <cell r="AX230">
            <v>255</v>
          </cell>
          <cell r="AY230" t="str">
            <v>車止め　脱着式（赤白）（W200)</v>
          </cell>
          <cell r="BC230" t="str">
            <v>基</v>
          </cell>
          <cell r="BD230" t="str">
            <v>1</v>
          </cell>
          <cell r="BE230">
            <v>18186</v>
          </cell>
          <cell r="BF230">
            <v>18186</v>
          </cell>
          <cell r="BG230" t="str">
            <v>0.028329</v>
          </cell>
          <cell r="BH230" t="str">
            <v>材料</v>
          </cell>
          <cell r="BI230">
            <v>255</v>
          </cell>
          <cell r="BJ230" t="str">
            <v>車止め　脱着式（赤白）（W200)</v>
          </cell>
          <cell r="BN230" t="str">
            <v>基</v>
          </cell>
          <cell r="BO230" t="str">
            <v>2</v>
          </cell>
          <cell r="BP230">
            <v>19480</v>
          </cell>
          <cell r="BQ230">
            <v>38960</v>
          </cell>
          <cell r="BR230" t="str">
            <v>0.030142</v>
          </cell>
          <cell r="BS230" t="str">
            <v>材料</v>
          </cell>
          <cell r="BT230">
            <v>255</v>
          </cell>
          <cell r="BU230" t="str">
            <v>車止め　脱着式（赤白）（W200)</v>
          </cell>
          <cell r="BY230" t="str">
            <v>基</v>
          </cell>
          <cell r="BZ230" t="str">
            <v>2</v>
          </cell>
          <cell r="CA230">
            <v>19012</v>
          </cell>
          <cell r="CB230">
            <v>38024</v>
          </cell>
          <cell r="CC230" t="str">
            <v>0.028260</v>
          </cell>
          <cell r="CD230" t="str">
            <v>材料</v>
          </cell>
          <cell r="CE230">
            <v>255</v>
          </cell>
          <cell r="CF230" t="str">
            <v>車止め　脱着式（赤白）（W200)</v>
          </cell>
          <cell r="CJ230" t="str">
            <v>基</v>
          </cell>
          <cell r="CK230" t="str">
            <v>2</v>
          </cell>
          <cell r="CL230">
            <v>24176</v>
          </cell>
          <cell r="CM230">
            <v>48352</v>
          </cell>
          <cell r="CN230" t="str">
            <v>0.034470</v>
          </cell>
          <cell r="CO230" t="str">
            <v>材料</v>
          </cell>
          <cell r="CP230">
            <v>255</v>
          </cell>
          <cell r="CQ230" t="str">
            <v>車止め　脱着式（赤白）（W200)</v>
          </cell>
          <cell r="CU230" t="str">
            <v>基</v>
          </cell>
          <cell r="CV230" t="str">
            <v>2</v>
          </cell>
          <cell r="CW230">
            <v>25054</v>
          </cell>
          <cell r="CX230">
            <v>50108</v>
          </cell>
          <cell r="CY230" t="str">
            <v>0.034321</v>
          </cell>
          <cell r="CZ230" t="str">
            <v>材料</v>
          </cell>
          <cell r="DA230">
            <v>255</v>
          </cell>
          <cell r="DB230" t="str">
            <v>車止め　脱着式（赤白）（W200)</v>
          </cell>
          <cell r="DF230" t="str">
            <v>基</v>
          </cell>
          <cell r="DG230" t="str">
            <v>2</v>
          </cell>
          <cell r="DH230">
            <v>23937</v>
          </cell>
          <cell r="DI230">
            <v>47874</v>
          </cell>
          <cell r="DJ230" t="str">
            <v>0.032028</v>
          </cell>
        </row>
        <row r="231">
          <cell r="F231">
            <v>255</v>
          </cell>
          <cell r="G231" t="str">
            <v>車止め　脱着式（赤白）（W200)</v>
          </cell>
          <cell r="K231" t="str">
            <v>基</v>
          </cell>
          <cell r="L231" t="str">
            <v>1</v>
          </cell>
          <cell r="M231">
            <v>22599</v>
          </cell>
          <cell r="N231">
            <v>22599</v>
          </cell>
          <cell r="O231" t="str">
            <v>0.032796</v>
          </cell>
          <cell r="P231" t="str">
            <v>材料</v>
          </cell>
          <cell r="Q231">
            <v>256</v>
          </cell>
          <cell r="R231" t="str">
            <v>車止め　脱着式（赤白）（W300)</v>
          </cell>
          <cell r="V231" t="str">
            <v>基</v>
          </cell>
          <cell r="W231" t="str">
            <v>1</v>
          </cell>
          <cell r="X231">
            <v>24116</v>
          </cell>
          <cell r="Y231">
            <v>24116</v>
          </cell>
          <cell r="Z231" t="str">
            <v>0.037537</v>
          </cell>
          <cell r="AA231" t="str">
            <v>材料</v>
          </cell>
          <cell r="AB231">
            <v>256</v>
          </cell>
          <cell r="AC231" t="str">
            <v>車止め　脱着式（赤白）（W300)</v>
          </cell>
          <cell r="AG231" t="str">
            <v>基</v>
          </cell>
          <cell r="AH231" t="str">
            <v>1</v>
          </cell>
          <cell r="AI231">
            <v>26530</v>
          </cell>
          <cell r="AJ231">
            <v>26530</v>
          </cell>
          <cell r="AK231" t="str">
            <v>0.039632</v>
          </cell>
          <cell r="AL231" t="str">
            <v>材料</v>
          </cell>
          <cell r="AM231">
            <v>256</v>
          </cell>
          <cell r="AN231" t="str">
            <v>車止め　脱着式（赤白）（W300)</v>
          </cell>
          <cell r="AR231" t="str">
            <v>基</v>
          </cell>
          <cell r="AS231" t="str">
            <v>1</v>
          </cell>
          <cell r="AT231">
            <v>25171</v>
          </cell>
          <cell r="AU231">
            <v>25171</v>
          </cell>
          <cell r="AV231" t="str">
            <v>0.036963</v>
          </cell>
          <cell r="AW231" t="str">
            <v>材料</v>
          </cell>
          <cell r="AX231">
            <v>256</v>
          </cell>
          <cell r="AY231" t="str">
            <v>車止め　脱着式（赤白）（W300)</v>
          </cell>
          <cell r="BC231" t="str">
            <v>基</v>
          </cell>
          <cell r="BD231" t="str">
            <v>1</v>
          </cell>
          <cell r="BE231">
            <v>21639</v>
          </cell>
          <cell r="BF231">
            <v>21639</v>
          </cell>
          <cell r="BG231" t="str">
            <v>0.033708</v>
          </cell>
          <cell r="BH231" t="str">
            <v>材料</v>
          </cell>
          <cell r="BI231">
            <v>256</v>
          </cell>
          <cell r="BJ231" t="str">
            <v>車止め　脱着式（赤白）（W300)</v>
          </cell>
          <cell r="BN231" t="str">
            <v>基</v>
          </cell>
          <cell r="BO231" t="str">
            <v>2</v>
          </cell>
          <cell r="BP231">
            <v>23242</v>
          </cell>
          <cell r="BQ231">
            <v>46484</v>
          </cell>
          <cell r="BR231" t="str">
            <v>0.035963</v>
          </cell>
          <cell r="BS231" t="str">
            <v>材料</v>
          </cell>
          <cell r="BT231">
            <v>256</v>
          </cell>
          <cell r="BU231" t="str">
            <v>車止め　脱着式（赤白）（W300)</v>
          </cell>
          <cell r="BY231" t="str">
            <v>基</v>
          </cell>
          <cell r="BZ231" t="str">
            <v>2</v>
          </cell>
          <cell r="CA231">
            <v>22622</v>
          </cell>
          <cell r="CB231">
            <v>45244</v>
          </cell>
          <cell r="CC231" t="str">
            <v>0.033626</v>
          </cell>
          <cell r="CD231" t="str">
            <v>材料</v>
          </cell>
          <cell r="CE231">
            <v>256</v>
          </cell>
          <cell r="CF231" t="str">
            <v>車止め　脱着式（赤白）（W300)</v>
          </cell>
          <cell r="CJ231" t="str">
            <v>基</v>
          </cell>
          <cell r="CK231" t="str">
            <v>2</v>
          </cell>
          <cell r="CL231">
            <v>28747</v>
          </cell>
          <cell r="CM231">
            <v>57494</v>
          </cell>
          <cell r="CN231" t="str">
            <v>0.040987</v>
          </cell>
          <cell r="CO231" t="str">
            <v>材料</v>
          </cell>
          <cell r="CP231">
            <v>256</v>
          </cell>
          <cell r="CQ231" t="str">
            <v>車止め　脱着式（赤白）（W300)</v>
          </cell>
          <cell r="CU231" t="str">
            <v>基</v>
          </cell>
          <cell r="CV231" t="str">
            <v>2</v>
          </cell>
          <cell r="CW231">
            <v>29851</v>
          </cell>
          <cell r="CX231">
            <v>59702</v>
          </cell>
          <cell r="CY231" t="str">
            <v>0.040893</v>
          </cell>
          <cell r="CZ231" t="str">
            <v>材料</v>
          </cell>
          <cell r="DA231">
            <v>256</v>
          </cell>
          <cell r="DB231" t="str">
            <v>車止め　脱着式（赤白）（W300)</v>
          </cell>
          <cell r="DF231" t="str">
            <v>基</v>
          </cell>
          <cell r="DG231" t="str">
            <v>2</v>
          </cell>
          <cell r="DH231">
            <v>28521</v>
          </cell>
          <cell r="DI231">
            <v>57042</v>
          </cell>
          <cell r="DJ231" t="str">
            <v>0.038161</v>
          </cell>
        </row>
        <row r="232">
          <cell r="F232">
            <v>256</v>
          </cell>
          <cell r="G232" t="str">
            <v>車止め　脱着式（赤白）（W300)</v>
          </cell>
          <cell r="K232" t="str">
            <v>基</v>
          </cell>
          <cell r="L232" t="str">
            <v>1</v>
          </cell>
          <cell r="M232">
            <v>26899</v>
          </cell>
          <cell r="N232">
            <v>26899</v>
          </cell>
          <cell r="O232" t="str">
            <v>0.039036</v>
          </cell>
          <cell r="P232" t="str">
            <v/>
          </cell>
          <cell r="Q232" t="str">
            <v/>
          </cell>
          <cell r="R232" t="str">
            <v/>
          </cell>
          <cell r="V232" t="str">
            <v/>
          </cell>
          <cell r="W232" t="str">
            <v/>
          </cell>
          <cell r="X232" t="str">
            <v/>
          </cell>
          <cell r="Y232" t="str">
            <v/>
          </cell>
          <cell r="Z232" t="str">
            <v/>
          </cell>
          <cell r="AA232" t="str">
            <v/>
          </cell>
          <cell r="AB232" t="str">
            <v/>
          </cell>
          <cell r="AC232" t="str">
            <v/>
          </cell>
          <cell r="AG232" t="str">
            <v/>
          </cell>
          <cell r="AH232" t="str">
            <v/>
          </cell>
          <cell r="AI232" t="str">
            <v/>
          </cell>
          <cell r="AJ232" t="str">
            <v/>
          </cell>
          <cell r="AK232" t="str">
            <v/>
          </cell>
          <cell r="AL232" t="str">
            <v/>
          </cell>
          <cell r="AM232" t="str">
            <v/>
          </cell>
          <cell r="AN232" t="str">
            <v/>
          </cell>
          <cell r="AR232" t="str">
            <v/>
          </cell>
          <cell r="AS232" t="str">
            <v/>
          </cell>
          <cell r="AT232" t="str">
            <v/>
          </cell>
          <cell r="AU232" t="str">
            <v/>
          </cell>
          <cell r="AV232" t="str">
            <v/>
          </cell>
          <cell r="AW232" t="str">
            <v/>
          </cell>
          <cell r="AX232" t="str">
            <v/>
          </cell>
          <cell r="AY232" t="str">
            <v/>
          </cell>
          <cell r="BC232" t="str">
            <v/>
          </cell>
          <cell r="BD232" t="str">
            <v/>
          </cell>
          <cell r="BE232" t="str">
            <v/>
          </cell>
          <cell r="BF232" t="str">
            <v/>
          </cell>
          <cell r="BG232" t="str">
            <v/>
          </cell>
          <cell r="BH232" t="str">
            <v/>
          </cell>
          <cell r="BI232" t="str">
            <v/>
          </cell>
          <cell r="BJ232" t="str">
            <v/>
          </cell>
          <cell r="BN232" t="str">
            <v/>
          </cell>
          <cell r="BO232" t="str">
            <v/>
          </cell>
          <cell r="BP232" t="str">
            <v/>
          </cell>
          <cell r="BQ232" t="str">
            <v/>
          </cell>
          <cell r="BR232" t="str">
            <v/>
          </cell>
          <cell r="BS232" t="str">
            <v/>
          </cell>
          <cell r="BT232" t="str">
            <v/>
          </cell>
          <cell r="BU232" t="str">
            <v/>
          </cell>
          <cell r="BY232" t="str">
            <v/>
          </cell>
          <cell r="BZ232" t="str">
            <v/>
          </cell>
          <cell r="CA232" t="str">
            <v/>
          </cell>
          <cell r="CB232" t="str">
            <v/>
          </cell>
          <cell r="CC232" t="str">
            <v/>
          </cell>
          <cell r="CD232" t="str">
            <v/>
          </cell>
          <cell r="CE232" t="str">
            <v/>
          </cell>
          <cell r="CF232" t="str">
            <v/>
          </cell>
          <cell r="CJ232" t="str">
            <v/>
          </cell>
          <cell r="CK232" t="str">
            <v/>
          </cell>
          <cell r="CL232" t="str">
            <v/>
          </cell>
          <cell r="CM232" t="str">
            <v/>
          </cell>
          <cell r="CN232" t="str">
            <v/>
          </cell>
          <cell r="CO232" t="str">
            <v/>
          </cell>
          <cell r="CP232" t="str">
            <v/>
          </cell>
          <cell r="CQ232" t="str">
            <v/>
          </cell>
          <cell r="CU232" t="str">
            <v/>
          </cell>
          <cell r="CV232" t="str">
            <v/>
          </cell>
          <cell r="CW232" t="str">
            <v/>
          </cell>
          <cell r="CX232" t="str">
            <v/>
          </cell>
          <cell r="CY232" t="str">
            <v/>
          </cell>
          <cell r="CZ232" t="str">
            <v/>
          </cell>
          <cell r="DA232" t="str">
            <v/>
          </cell>
          <cell r="DB232" t="str">
            <v/>
          </cell>
          <cell r="DF232" t="str">
            <v/>
          </cell>
          <cell r="DG232" t="str">
            <v/>
          </cell>
          <cell r="DH232" t="str">
            <v/>
          </cell>
          <cell r="DI232" t="str">
            <v/>
          </cell>
          <cell r="DJ232" t="str">
            <v/>
          </cell>
        </row>
        <row r="233">
          <cell r="F233" t="str">
            <v/>
          </cell>
          <cell r="G233" t="str">
            <v/>
          </cell>
          <cell r="K233" t="str">
            <v/>
          </cell>
          <cell r="L233" t="str">
            <v/>
          </cell>
          <cell r="M233" t="str">
            <v/>
          </cell>
          <cell r="N233" t="str">
            <v/>
          </cell>
          <cell r="O233" t="str">
            <v/>
          </cell>
          <cell r="P233" t="str">
            <v/>
          </cell>
          <cell r="Q233" t="str">
            <v/>
          </cell>
          <cell r="R233" t="str">
            <v/>
          </cell>
          <cell r="V233" t="str">
            <v/>
          </cell>
          <cell r="W233" t="str">
            <v/>
          </cell>
          <cell r="X233" t="str">
            <v/>
          </cell>
          <cell r="Y233" t="str">
            <v/>
          </cell>
          <cell r="Z233" t="str">
            <v/>
          </cell>
          <cell r="AA233" t="str">
            <v/>
          </cell>
          <cell r="AB233" t="str">
            <v/>
          </cell>
          <cell r="AC233" t="str">
            <v/>
          </cell>
          <cell r="AG233" t="str">
            <v/>
          </cell>
          <cell r="AH233" t="str">
            <v/>
          </cell>
          <cell r="AI233" t="str">
            <v/>
          </cell>
          <cell r="AJ233" t="str">
            <v/>
          </cell>
          <cell r="AK233" t="str">
            <v/>
          </cell>
          <cell r="AL233" t="str">
            <v/>
          </cell>
          <cell r="AM233" t="str">
            <v/>
          </cell>
          <cell r="AN233" t="str">
            <v/>
          </cell>
          <cell r="AR233" t="str">
            <v/>
          </cell>
          <cell r="AS233" t="str">
            <v/>
          </cell>
          <cell r="AT233" t="str">
            <v/>
          </cell>
          <cell r="AU233" t="str">
            <v/>
          </cell>
          <cell r="AV233" t="str">
            <v/>
          </cell>
          <cell r="AW233" t="str">
            <v/>
          </cell>
          <cell r="AX233" t="str">
            <v/>
          </cell>
          <cell r="AY233" t="str">
            <v/>
          </cell>
          <cell r="BC233" t="str">
            <v/>
          </cell>
          <cell r="BD233" t="str">
            <v/>
          </cell>
          <cell r="BE233" t="str">
            <v/>
          </cell>
          <cell r="BF233" t="str">
            <v/>
          </cell>
          <cell r="BG233" t="str">
            <v/>
          </cell>
          <cell r="BH233" t="str">
            <v/>
          </cell>
          <cell r="BI233" t="str">
            <v/>
          </cell>
          <cell r="BJ233" t="str">
            <v/>
          </cell>
          <cell r="BN233" t="str">
            <v/>
          </cell>
          <cell r="BO233" t="str">
            <v/>
          </cell>
          <cell r="BP233" t="str">
            <v/>
          </cell>
          <cell r="BQ233" t="str">
            <v/>
          </cell>
          <cell r="BR233" t="str">
            <v/>
          </cell>
          <cell r="BS233" t="str">
            <v/>
          </cell>
          <cell r="BT233" t="str">
            <v/>
          </cell>
          <cell r="BU233" t="str">
            <v/>
          </cell>
          <cell r="BY233" t="str">
            <v/>
          </cell>
          <cell r="BZ233" t="str">
            <v/>
          </cell>
          <cell r="CA233" t="str">
            <v/>
          </cell>
          <cell r="CB233" t="str">
            <v/>
          </cell>
          <cell r="CC233" t="str">
            <v/>
          </cell>
          <cell r="CD233" t="str">
            <v/>
          </cell>
          <cell r="CE233" t="str">
            <v/>
          </cell>
          <cell r="CF233" t="str">
            <v/>
          </cell>
          <cell r="CJ233" t="str">
            <v/>
          </cell>
          <cell r="CK233" t="str">
            <v/>
          </cell>
          <cell r="CL233" t="str">
            <v/>
          </cell>
          <cell r="CM233" t="str">
            <v/>
          </cell>
          <cell r="CN233" t="str">
            <v/>
          </cell>
          <cell r="CO233" t="str">
            <v/>
          </cell>
          <cell r="CP233" t="str">
            <v/>
          </cell>
          <cell r="CQ233" t="str">
            <v/>
          </cell>
          <cell r="CU233" t="str">
            <v/>
          </cell>
          <cell r="CV233" t="str">
            <v/>
          </cell>
          <cell r="CW233" t="str">
            <v/>
          </cell>
          <cell r="CX233" t="str">
            <v/>
          </cell>
          <cell r="CY233" t="str">
            <v/>
          </cell>
          <cell r="CZ233" t="str">
            <v/>
          </cell>
          <cell r="DA233" t="str">
            <v/>
          </cell>
          <cell r="DB233" t="str">
            <v/>
          </cell>
          <cell r="DF233" t="str">
            <v/>
          </cell>
          <cell r="DG233" t="str">
            <v/>
          </cell>
          <cell r="DH233" t="str">
            <v/>
          </cell>
          <cell r="DI233" t="str">
            <v/>
          </cell>
          <cell r="DJ233" t="str">
            <v/>
          </cell>
        </row>
        <row r="234">
          <cell r="F234" t="str">
            <v/>
          </cell>
          <cell r="G234" t="str">
            <v/>
          </cell>
          <cell r="K234" t="str">
            <v/>
          </cell>
          <cell r="L234" t="str">
            <v/>
          </cell>
          <cell r="M234" t="str">
            <v/>
          </cell>
          <cell r="N234" t="str">
            <v/>
          </cell>
          <cell r="O234" t="str">
            <v/>
          </cell>
          <cell r="P234" t="str">
            <v/>
          </cell>
          <cell r="Q234" t="str">
            <v/>
          </cell>
          <cell r="R234" t="str">
            <v/>
          </cell>
          <cell r="V234" t="str">
            <v/>
          </cell>
          <cell r="W234" t="str">
            <v/>
          </cell>
          <cell r="X234" t="str">
            <v/>
          </cell>
          <cell r="Y234" t="str">
            <v/>
          </cell>
          <cell r="Z234" t="str">
            <v/>
          </cell>
          <cell r="AA234" t="str">
            <v/>
          </cell>
          <cell r="AB234" t="str">
            <v/>
          </cell>
          <cell r="AC234" t="str">
            <v/>
          </cell>
          <cell r="AG234" t="str">
            <v/>
          </cell>
          <cell r="AH234" t="str">
            <v/>
          </cell>
          <cell r="AI234" t="str">
            <v/>
          </cell>
          <cell r="AJ234" t="str">
            <v/>
          </cell>
          <cell r="AK234" t="str">
            <v/>
          </cell>
          <cell r="AL234" t="str">
            <v/>
          </cell>
          <cell r="AM234" t="str">
            <v/>
          </cell>
          <cell r="AN234" t="str">
            <v/>
          </cell>
          <cell r="AR234" t="str">
            <v/>
          </cell>
          <cell r="AS234" t="str">
            <v/>
          </cell>
          <cell r="AT234" t="str">
            <v/>
          </cell>
          <cell r="AU234" t="str">
            <v/>
          </cell>
          <cell r="AV234" t="str">
            <v/>
          </cell>
          <cell r="AW234" t="str">
            <v/>
          </cell>
          <cell r="AX234" t="str">
            <v/>
          </cell>
          <cell r="AY234" t="str">
            <v/>
          </cell>
          <cell r="BC234" t="str">
            <v/>
          </cell>
          <cell r="BD234" t="str">
            <v/>
          </cell>
          <cell r="BE234" t="str">
            <v/>
          </cell>
          <cell r="BF234" t="str">
            <v/>
          </cell>
          <cell r="BG234" t="str">
            <v/>
          </cell>
          <cell r="BH234" t="str">
            <v/>
          </cell>
          <cell r="BI234" t="str">
            <v/>
          </cell>
          <cell r="BJ234" t="str">
            <v/>
          </cell>
          <cell r="BN234" t="str">
            <v/>
          </cell>
          <cell r="BO234" t="str">
            <v/>
          </cell>
          <cell r="BP234" t="str">
            <v/>
          </cell>
          <cell r="BQ234" t="str">
            <v/>
          </cell>
          <cell r="BR234" t="str">
            <v/>
          </cell>
          <cell r="BS234" t="str">
            <v/>
          </cell>
          <cell r="BT234" t="str">
            <v/>
          </cell>
          <cell r="BU234" t="str">
            <v/>
          </cell>
          <cell r="BY234" t="str">
            <v/>
          </cell>
          <cell r="BZ234" t="str">
            <v/>
          </cell>
          <cell r="CA234" t="str">
            <v/>
          </cell>
          <cell r="CB234" t="str">
            <v/>
          </cell>
          <cell r="CC234" t="str">
            <v/>
          </cell>
          <cell r="CD234" t="str">
            <v/>
          </cell>
          <cell r="CE234" t="str">
            <v/>
          </cell>
          <cell r="CF234" t="str">
            <v/>
          </cell>
          <cell r="CJ234" t="str">
            <v/>
          </cell>
          <cell r="CK234" t="str">
            <v/>
          </cell>
          <cell r="CL234" t="str">
            <v/>
          </cell>
          <cell r="CM234" t="str">
            <v/>
          </cell>
          <cell r="CN234" t="str">
            <v/>
          </cell>
          <cell r="CO234" t="str">
            <v/>
          </cell>
          <cell r="CP234" t="str">
            <v/>
          </cell>
          <cell r="CQ234" t="str">
            <v/>
          </cell>
          <cell r="CU234" t="str">
            <v/>
          </cell>
          <cell r="CV234" t="str">
            <v/>
          </cell>
          <cell r="CW234" t="str">
            <v/>
          </cell>
          <cell r="CX234" t="str">
            <v/>
          </cell>
          <cell r="CY234" t="str">
            <v/>
          </cell>
          <cell r="CZ234" t="str">
            <v/>
          </cell>
          <cell r="DA234" t="str">
            <v/>
          </cell>
          <cell r="DB234" t="str">
            <v/>
          </cell>
          <cell r="DF234" t="str">
            <v/>
          </cell>
          <cell r="DG234" t="str">
            <v/>
          </cell>
          <cell r="DH234" t="str">
            <v/>
          </cell>
          <cell r="DI234" t="str">
            <v/>
          </cell>
          <cell r="DJ234" t="str">
            <v/>
          </cell>
        </row>
        <row r="235">
          <cell r="F235" t="str">
            <v/>
          </cell>
          <cell r="G235" t="str">
            <v/>
          </cell>
          <cell r="K235" t="str">
            <v/>
          </cell>
          <cell r="L235" t="str">
            <v/>
          </cell>
          <cell r="M235" t="str">
            <v/>
          </cell>
          <cell r="N235" t="str">
            <v/>
          </cell>
          <cell r="O235" t="str">
            <v/>
          </cell>
          <cell r="P235" t="str">
            <v/>
          </cell>
          <cell r="Q235" t="str">
            <v/>
          </cell>
          <cell r="R235" t="str">
            <v/>
          </cell>
          <cell r="V235" t="str">
            <v/>
          </cell>
          <cell r="W235" t="str">
            <v/>
          </cell>
          <cell r="X235" t="str">
            <v/>
          </cell>
          <cell r="Y235" t="str">
            <v/>
          </cell>
          <cell r="Z235" t="str">
            <v/>
          </cell>
          <cell r="AA235" t="str">
            <v/>
          </cell>
          <cell r="AB235" t="str">
            <v/>
          </cell>
          <cell r="AC235" t="str">
            <v/>
          </cell>
          <cell r="AG235" t="str">
            <v/>
          </cell>
          <cell r="AH235" t="str">
            <v/>
          </cell>
          <cell r="AI235" t="str">
            <v/>
          </cell>
          <cell r="AJ235" t="str">
            <v/>
          </cell>
          <cell r="AK235" t="str">
            <v/>
          </cell>
          <cell r="AL235" t="str">
            <v/>
          </cell>
          <cell r="AM235" t="str">
            <v/>
          </cell>
          <cell r="AN235" t="str">
            <v/>
          </cell>
          <cell r="AR235" t="str">
            <v/>
          </cell>
          <cell r="AS235" t="str">
            <v/>
          </cell>
          <cell r="AT235" t="str">
            <v/>
          </cell>
          <cell r="AU235" t="str">
            <v/>
          </cell>
          <cell r="AV235" t="str">
            <v/>
          </cell>
          <cell r="AW235" t="str">
            <v/>
          </cell>
          <cell r="AX235" t="str">
            <v/>
          </cell>
          <cell r="AY235" t="str">
            <v/>
          </cell>
          <cell r="BC235" t="str">
            <v/>
          </cell>
          <cell r="BD235" t="str">
            <v/>
          </cell>
          <cell r="BE235" t="str">
            <v/>
          </cell>
          <cell r="BF235" t="str">
            <v/>
          </cell>
          <cell r="BG235" t="str">
            <v/>
          </cell>
          <cell r="BH235" t="str">
            <v/>
          </cell>
          <cell r="BI235" t="str">
            <v/>
          </cell>
          <cell r="BJ235" t="str">
            <v/>
          </cell>
          <cell r="BN235" t="str">
            <v/>
          </cell>
          <cell r="BO235" t="str">
            <v/>
          </cell>
          <cell r="BP235" t="str">
            <v/>
          </cell>
          <cell r="BQ235" t="str">
            <v/>
          </cell>
          <cell r="BR235" t="str">
            <v/>
          </cell>
          <cell r="BS235" t="str">
            <v/>
          </cell>
          <cell r="BT235" t="str">
            <v/>
          </cell>
          <cell r="BU235" t="str">
            <v/>
          </cell>
          <cell r="BY235" t="str">
            <v/>
          </cell>
          <cell r="BZ235" t="str">
            <v/>
          </cell>
          <cell r="CA235" t="str">
            <v/>
          </cell>
          <cell r="CB235" t="str">
            <v/>
          </cell>
          <cell r="CC235" t="str">
            <v/>
          </cell>
          <cell r="CD235" t="str">
            <v/>
          </cell>
          <cell r="CE235" t="str">
            <v/>
          </cell>
          <cell r="CF235" t="str">
            <v/>
          </cell>
          <cell r="CJ235" t="str">
            <v/>
          </cell>
          <cell r="CK235" t="str">
            <v/>
          </cell>
          <cell r="CL235" t="str">
            <v/>
          </cell>
          <cell r="CM235" t="str">
            <v/>
          </cell>
          <cell r="CN235" t="str">
            <v/>
          </cell>
          <cell r="CO235" t="str">
            <v/>
          </cell>
          <cell r="CP235" t="str">
            <v/>
          </cell>
          <cell r="CQ235" t="str">
            <v/>
          </cell>
          <cell r="CU235" t="str">
            <v/>
          </cell>
          <cell r="CV235" t="str">
            <v/>
          </cell>
          <cell r="CW235" t="str">
            <v/>
          </cell>
          <cell r="CX235" t="str">
            <v/>
          </cell>
          <cell r="CY235" t="str">
            <v/>
          </cell>
          <cell r="CZ235" t="str">
            <v/>
          </cell>
          <cell r="DA235" t="str">
            <v/>
          </cell>
          <cell r="DB235" t="str">
            <v/>
          </cell>
          <cell r="DF235" t="str">
            <v/>
          </cell>
          <cell r="DG235" t="str">
            <v/>
          </cell>
          <cell r="DH235" t="str">
            <v/>
          </cell>
          <cell r="DI235" t="str">
            <v/>
          </cell>
          <cell r="DJ235" t="str">
            <v/>
          </cell>
        </row>
        <row r="236">
          <cell r="F236" t="str">
            <v/>
          </cell>
          <cell r="G236" t="str">
            <v/>
          </cell>
          <cell r="K236" t="str">
            <v/>
          </cell>
          <cell r="L236" t="str">
            <v/>
          </cell>
          <cell r="M236" t="str">
            <v/>
          </cell>
          <cell r="N236" t="str">
            <v/>
          </cell>
          <cell r="O236" t="str">
            <v/>
          </cell>
          <cell r="P236" t="str">
            <v/>
          </cell>
          <cell r="Q236" t="str">
            <v/>
          </cell>
          <cell r="R236" t="str">
            <v/>
          </cell>
          <cell r="V236" t="str">
            <v/>
          </cell>
          <cell r="W236" t="str">
            <v/>
          </cell>
          <cell r="X236" t="str">
            <v/>
          </cell>
          <cell r="Y236" t="str">
            <v/>
          </cell>
          <cell r="Z236" t="str">
            <v/>
          </cell>
          <cell r="AA236" t="str">
            <v/>
          </cell>
          <cell r="AB236" t="str">
            <v/>
          </cell>
          <cell r="AC236" t="str">
            <v/>
          </cell>
          <cell r="AG236" t="str">
            <v/>
          </cell>
          <cell r="AH236" t="str">
            <v/>
          </cell>
          <cell r="AI236" t="str">
            <v/>
          </cell>
          <cell r="AJ236" t="str">
            <v/>
          </cell>
          <cell r="AK236" t="str">
            <v/>
          </cell>
          <cell r="AL236" t="str">
            <v/>
          </cell>
          <cell r="AM236" t="str">
            <v/>
          </cell>
          <cell r="AN236" t="str">
            <v/>
          </cell>
          <cell r="AR236" t="str">
            <v/>
          </cell>
          <cell r="AS236" t="str">
            <v/>
          </cell>
          <cell r="AT236" t="str">
            <v/>
          </cell>
          <cell r="AU236" t="str">
            <v/>
          </cell>
          <cell r="AV236" t="str">
            <v/>
          </cell>
          <cell r="AW236" t="str">
            <v/>
          </cell>
          <cell r="AX236" t="str">
            <v/>
          </cell>
          <cell r="AY236" t="str">
            <v/>
          </cell>
          <cell r="BC236" t="str">
            <v/>
          </cell>
          <cell r="BD236" t="str">
            <v/>
          </cell>
          <cell r="BE236" t="str">
            <v/>
          </cell>
          <cell r="BF236" t="str">
            <v/>
          </cell>
          <cell r="BG236" t="str">
            <v/>
          </cell>
          <cell r="BH236" t="str">
            <v/>
          </cell>
          <cell r="BI236" t="str">
            <v/>
          </cell>
          <cell r="BJ236" t="str">
            <v/>
          </cell>
          <cell r="BN236" t="str">
            <v/>
          </cell>
          <cell r="BO236" t="str">
            <v/>
          </cell>
          <cell r="BP236" t="str">
            <v/>
          </cell>
          <cell r="BQ236" t="str">
            <v/>
          </cell>
          <cell r="BR236" t="str">
            <v/>
          </cell>
          <cell r="BS236" t="str">
            <v/>
          </cell>
          <cell r="BT236" t="str">
            <v/>
          </cell>
          <cell r="BU236" t="str">
            <v/>
          </cell>
          <cell r="BY236" t="str">
            <v/>
          </cell>
          <cell r="BZ236" t="str">
            <v/>
          </cell>
          <cell r="CA236" t="str">
            <v/>
          </cell>
          <cell r="CB236" t="str">
            <v/>
          </cell>
          <cell r="CC236" t="str">
            <v/>
          </cell>
          <cell r="CD236" t="str">
            <v/>
          </cell>
          <cell r="CE236" t="str">
            <v/>
          </cell>
          <cell r="CF236" t="str">
            <v/>
          </cell>
          <cell r="CJ236" t="str">
            <v/>
          </cell>
          <cell r="CK236" t="str">
            <v/>
          </cell>
          <cell r="CL236" t="str">
            <v/>
          </cell>
          <cell r="CM236" t="str">
            <v/>
          </cell>
          <cell r="CN236" t="str">
            <v/>
          </cell>
          <cell r="CO236" t="str">
            <v/>
          </cell>
          <cell r="CP236" t="str">
            <v/>
          </cell>
          <cell r="CQ236" t="str">
            <v/>
          </cell>
          <cell r="CU236" t="str">
            <v/>
          </cell>
          <cell r="CV236" t="str">
            <v/>
          </cell>
          <cell r="CW236" t="str">
            <v/>
          </cell>
          <cell r="CX236" t="str">
            <v/>
          </cell>
          <cell r="CY236" t="str">
            <v/>
          </cell>
          <cell r="CZ236" t="str">
            <v/>
          </cell>
          <cell r="DA236" t="str">
            <v/>
          </cell>
          <cell r="DB236" t="str">
            <v/>
          </cell>
          <cell r="DF236" t="str">
            <v/>
          </cell>
          <cell r="DG236" t="str">
            <v/>
          </cell>
          <cell r="DH236" t="str">
            <v/>
          </cell>
          <cell r="DI236" t="str">
            <v/>
          </cell>
          <cell r="DJ236" t="str">
            <v/>
          </cell>
        </row>
        <row r="237">
          <cell r="F237" t="str">
            <v/>
          </cell>
          <cell r="G237" t="str">
            <v/>
          </cell>
          <cell r="K237" t="str">
            <v/>
          </cell>
          <cell r="L237" t="str">
            <v/>
          </cell>
          <cell r="M237" t="str">
            <v/>
          </cell>
          <cell r="N237" t="str">
            <v/>
          </cell>
          <cell r="O237" t="str">
            <v/>
          </cell>
          <cell r="P237" t="str">
            <v/>
          </cell>
          <cell r="Q237" t="str">
            <v/>
          </cell>
          <cell r="R237" t="str">
            <v/>
          </cell>
          <cell r="V237" t="str">
            <v/>
          </cell>
          <cell r="W237" t="str">
            <v/>
          </cell>
          <cell r="X237" t="str">
            <v/>
          </cell>
          <cell r="Y237" t="str">
            <v/>
          </cell>
          <cell r="Z237" t="str">
            <v/>
          </cell>
          <cell r="AA237" t="str">
            <v/>
          </cell>
          <cell r="AB237" t="str">
            <v/>
          </cell>
          <cell r="AC237" t="str">
            <v/>
          </cell>
          <cell r="AG237" t="str">
            <v/>
          </cell>
          <cell r="AH237" t="str">
            <v/>
          </cell>
          <cell r="AI237" t="str">
            <v/>
          </cell>
          <cell r="AJ237" t="str">
            <v/>
          </cell>
          <cell r="AK237" t="str">
            <v/>
          </cell>
          <cell r="AL237" t="str">
            <v/>
          </cell>
          <cell r="AM237" t="str">
            <v/>
          </cell>
          <cell r="AN237" t="str">
            <v/>
          </cell>
          <cell r="AR237" t="str">
            <v/>
          </cell>
          <cell r="AS237" t="str">
            <v/>
          </cell>
          <cell r="AT237" t="str">
            <v/>
          </cell>
          <cell r="AU237" t="str">
            <v/>
          </cell>
          <cell r="AV237" t="str">
            <v/>
          </cell>
          <cell r="AW237" t="str">
            <v/>
          </cell>
          <cell r="AX237" t="str">
            <v/>
          </cell>
          <cell r="AY237" t="str">
            <v/>
          </cell>
          <cell r="BC237" t="str">
            <v/>
          </cell>
          <cell r="BD237" t="str">
            <v/>
          </cell>
          <cell r="BE237" t="str">
            <v/>
          </cell>
          <cell r="BF237" t="str">
            <v/>
          </cell>
          <cell r="BG237" t="str">
            <v/>
          </cell>
          <cell r="BH237" t="str">
            <v/>
          </cell>
          <cell r="BI237" t="str">
            <v/>
          </cell>
          <cell r="BJ237" t="str">
            <v/>
          </cell>
          <cell r="BN237" t="str">
            <v/>
          </cell>
          <cell r="BO237" t="str">
            <v/>
          </cell>
          <cell r="BP237" t="str">
            <v/>
          </cell>
          <cell r="BQ237" t="str">
            <v/>
          </cell>
          <cell r="BR237" t="str">
            <v/>
          </cell>
          <cell r="BS237" t="str">
            <v/>
          </cell>
          <cell r="BT237" t="str">
            <v/>
          </cell>
          <cell r="BU237" t="str">
            <v/>
          </cell>
          <cell r="BY237" t="str">
            <v/>
          </cell>
          <cell r="BZ237" t="str">
            <v/>
          </cell>
          <cell r="CA237" t="str">
            <v/>
          </cell>
          <cell r="CB237" t="str">
            <v/>
          </cell>
          <cell r="CC237" t="str">
            <v/>
          </cell>
          <cell r="CD237" t="str">
            <v/>
          </cell>
          <cell r="CE237" t="str">
            <v/>
          </cell>
          <cell r="CF237" t="str">
            <v/>
          </cell>
          <cell r="CJ237" t="str">
            <v/>
          </cell>
          <cell r="CK237" t="str">
            <v/>
          </cell>
          <cell r="CL237" t="str">
            <v/>
          </cell>
          <cell r="CM237" t="str">
            <v/>
          </cell>
          <cell r="CN237" t="str">
            <v/>
          </cell>
          <cell r="CO237" t="str">
            <v/>
          </cell>
          <cell r="CP237" t="str">
            <v/>
          </cell>
          <cell r="CQ237" t="str">
            <v/>
          </cell>
          <cell r="CU237" t="str">
            <v/>
          </cell>
          <cell r="CV237" t="str">
            <v/>
          </cell>
          <cell r="CW237" t="str">
            <v/>
          </cell>
          <cell r="CX237" t="str">
            <v/>
          </cell>
          <cell r="CY237" t="str">
            <v/>
          </cell>
          <cell r="CZ237" t="str">
            <v/>
          </cell>
          <cell r="DA237" t="str">
            <v/>
          </cell>
          <cell r="DB237" t="str">
            <v/>
          </cell>
          <cell r="DF237" t="str">
            <v/>
          </cell>
          <cell r="DG237" t="str">
            <v/>
          </cell>
          <cell r="DH237" t="str">
            <v/>
          </cell>
          <cell r="DI237" t="str">
            <v/>
          </cell>
          <cell r="DJ237" t="str">
            <v/>
          </cell>
        </row>
        <row r="238">
          <cell r="F238" t="str">
            <v/>
          </cell>
          <cell r="G238" t="str">
            <v/>
          </cell>
          <cell r="K238" t="str">
            <v/>
          </cell>
          <cell r="L238" t="str">
            <v/>
          </cell>
          <cell r="M238" t="str">
            <v/>
          </cell>
          <cell r="N238" t="str">
            <v/>
          </cell>
          <cell r="O238" t="str">
            <v/>
          </cell>
          <cell r="P238" t="str">
            <v/>
          </cell>
          <cell r="Q238" t="str">
            <v/>
          </cell>
          <cell r="R238" t="str">
            <v/>
          </cell>
          <cell r="V238" t="str">
            <v/>
          </cell>
          <cell r="W238" t="str">
            <v/>
          </cell>
          <cell r="X238" t="str">
            <v/>
          </cell>
          <cell r="Y238" t="str">
            <v/>
          </cell>
          <cell r="Z238" t="str">
            <v/>
          </cell>
          <cell r="AA238" t="str">
            <v/>
          </cell>
          <cell r="AB238" t="str">
            <v/>
          </cell>
          <cell r="AC238" t="str">
            <v/>
          </cell>
          <cell r="AG238" t="str">
            <v/>
          </cell>
          <cell r="AH238" t="str">
            <v/>
          </cell>
          <cell r="AI238" t="str">
            <v/>
          </cell>
          <cell r="AJ238" t="str">
            <v/>
          </cell>
          <cell r="AK238" t="str">
            <v/>
          </cell>
          <cell r="AL238" t="str">
            <v/>
          </cell>
          <cell r="AM238" t="str">
            <v/>
          </cell>
          <cell r="AN238" t="str">
            <v/>
          </cell>
          <cell r="AR238" t="str">
            <v/>
          </cell>
          <cell r="AS238" t="str">
            <v/>
          </cell>
          <cell r="AT238" t="str">
            <v/>
          </cell>
          <cell r="AU238" t="str">
            <v/>
          </cell>
          <cell r="AV238" t="str">
            <v/>
          </cell>
          <cell r="AW238" t="str">
            <v/>
          </cell>
          <cell r="AX238" t="str">
            <v/>
          </cell>
          <cell r="AY238" t="str">
            <v/>
          </cell>
          <cell r="BC238" t="str">
            <v/>
          </cell>
          <cell r="BD238" t="str">
            <v/>
          </cell>
          <cell r="BE238" t="str">
            <v/>
          </cell>
          <cell r="BF238" t="str">
            <v/>
          </cell>
          <cell r="BG238" t="str">
            <v/>
          </cell>
          <cell r="BH238" t="str">
            <v/>
          </cell>
          <cell r="BI238" t="str">
            <v/>
          </cell>
          <cell r="BJ238" t="str">
            <v/>
          </cell>
          <cell r="BN238" t="str">
            <v/>
          </cell>
          <cell r="BO238" t="str">
            <v/>
          </cell>
          <cell r="BP238" t="str">
            <v/>
          </cell>
          <cell r="BQ238" t="str">
            <v/>
          </cell>
          <cell r="BR238" t="str">
            <v/>
          </cell>
          <cell r="BS238" t="str">
            <v/>
          </cell>
          <cell r="BT238" t="str">
            <v/>
          </cell>
          <cell r="BU238" t="str">
            <v/>
          </cell>
          <cell r="BY238" t="str">
            <v/>
          </cell>
          <cell r="BZ238" t="str">
            <v/>
          </cell>
          <cell r="CA238" t="str">
            <v/>
          </cell>
          <cell r="CB238" t="str">
            <v/>
          </cell>
          <cell r="CC238" t="str">
            <v/>
          </cell>
          <cell r="CD238" t="str">
            <v/>
          </cell>
          <cell r="CE238" t="str">
            <v/>
          </cell>
          <cell r="CF238" t="str">
            <v/>
          </cell>
          <cell r="CJ238" t="str">
            <v/>
          </cell>
          <cell r="CK238" t="str">
            <v/>
          </cell>
          <cell r="CL238" t="str">
            <v/>
          </cell>
          <cell r="CM238" t="str">
            <v/>
          </cell>
          <cell r="CN238" t="str">
            <v/>
          </cell>
          <cell r="CO238" t="str">
            <v/>
          </cell>
          <cell r="CP238" t="str">
            <v/>
          </cell>
          <cell r="CQ238" t="str">
            <v/>
          </cell>
          <cell r="CU238" t="str">
            <v/>
          </cell>
          <cell r="CV238" t="str">
            <v/>
          </cell>
          <cell r="CW238" t="str">
            <v/>
          </cell>
          <cell r="CX238" t="str">
            <v/>
          </cell>
          <cell r="CY238" t="str">
            <v/>
          </cell>
          <cell r="CZ238" t="str">
            <v/>
          </cell>
          <cell r="DA238" t="str">
            <v/>
          </cell>
          <cell r="DB238" t="str">
            <v/>
          </cell>
          <cell r="DF238" t="str">
            <v/>
          </cell>
          <cell r="DG238" t="str">
            <v/>
          </cell>
          <cell r="DH238" t="str">
            <v/>
          </cell>
          <cell r="DI238" t="str">
            <v/>
          </cell>
          <cell r="DJ238" t="str">
            <v/>
          </cell>
        </row>
        <row r="239">
          <cell r="F239" t="str">
            <v/>
          </cell>
          <cell r="G239" t="str">
            <v/>
          </cell>
          <cell r="K239" t="str">
            <v/>
          </cell>
          <cell r="L239" t="str">
            <v/>
          </cell>
          <cell r="M239" t="str">
            <v/>
          </cell>
          <cell r="N239" t="str">
            <v/>
          </cell>
          <cell r="O239" t="str">
            <v/>
          </cell>
          <cell r="P239" t="str">
            <v/>
          </cell>
          <cell r="Q239" t="str">
            <v/>
          </cell>
          <cell r="R239" t="str">
            <v/>
          </cell>
          <cell r="V239" t="str">
            <v/>
          </cell>
          <cell r="W239" t="str">
            <v/>
          </cell>
          <cell r="X239" t="str">
            <v/>
          </cell>
          <cell r="Y239" t="str">
            <v/>
          </cell>
          <cell r="Z239" t="str">
            <v/>
          </cell>
          <cell r="AA239" t="str">
            <v/>
          </cell>
          <cell r="AB239" t="str">
            <v/>
          </cell>
          <cell r="AC239" t="str">
            <v/>
          </cell>
          <cell r="AG239" t="str">
            <v/>
          </cell>
          <cell r="AH239" t="str">
            <v/>
          </cell>
          <cell r="AI239" t="str">
            <v/>
          </cell>
          <cell r="AJ239" t="str">
            <v/>
          </cell>
          <cell r="AK239" t="str">
            <v/>
          </cell>
          <cell r="AL239" t="str">
            <v/>
          </cell>
          <cell r="AM239" t="str">
            <v/>
          </cell>
          <cell r="AN239" t="str">
            <v/>
          </cell>
          <cell r="AR239" t="str">
            <v/>
          </cell>
          <cell r="AS239" t="str">
            <v/>
          </cell>
          <cell r="AT239" t="str">
            <v/>
          </cell>
          <cell r="AU239" t="str">
            <v/>
          </cell>
          <cell r="AV239" t="str">
            <v/>
          </cell>
          <cell r="AW239" t="str">
            <v/>
          </cell>
          <cell r="AX239" t="str">
            <v/>
          </cell>
          <cell r="AY239" t="str">
            <v/>
          </cell>
          <cell r="BC239" t="str">
            <v/>
          </cell>
          <cell r="BD239" t="str">
            <v/>
          </cell>
          <cell r="BE239" t="str">
            <v/>
          </cell>
          <cell r="BF239" t="str">
            <v/>
          </cell>
          <cell r="BG239" t="str">
            <v/>
          </cell>
          <cell r="BH239" t="str">
            <v/>
          </cell>
          <cell r="BI239" t="str">
            <v/>
          </cell>
          <cell r="BJ239" t="str">
            <v/>
          </cell>
          <cell r="BN239" t="str">
            <v/>
          </cell>
          <cell r="BO239" t="str">
            <v/>
          </cell>
          <cell r="BP239" t="str">
            <v/>
          </cell>
          <cell r="BQ239" t="str">
            <v/>
          </cell>
          <cell r="BR239" t="str">
            <v/>
          </cell>
          <cell r="BS239" t="str">
            <v/>
          </cell>
          <cell r="BT239" t="str">
            <v/>
          </cell>
          <cell r="BU239" t="str">
            <v/>
          </cell>
          <cell r="BY239" t="str">
            <v/>
          </cell>
          <cell r="BZ239" t="str">
            <v/>
          </cell>
          <cell r="CA239" t="str">
            <v/>
          </cell>
          <cell r="CB239" t="str">
            <v/>
          </cell>
          <cell r="CC239" t="str">
            <v/>
          </cell>
          <cell r="CD239" t="str">
            <v/>
          </cell>
          <cell r="CE239" t="str">
            <v/>
          </cell>
          <cell r="CF239" t="str">
            <v/>
          </cell>
          <cell r="CJ239" t="str">
            <v/>
          </cell>
          <cell r="CK239" t="str">
            <v/>
          </cell>
          <cell r="CL239" t="str">
            <v/>
          </cell>
          <cell r="CM239" t="str">
            <v/>
          </cell>
          <cell r="CN239" t="str">
            <v/>
          </cell>
          <cell r="CO239" t="str">
            <v/>
          </cell>
          <cell r="CP239" t="str">
            <v/>
          </cell>
          <cell r="CQ239" t="str">
            <v/>
          </cell>
          <cell r="CU239" t="str">
            <v/>
          </cell>
          <cell r="CV239" t="str">
            <v/>
          </cell>
          <cell r="CW239" t="str">
            <v/>
          </cell>
          <cell r="CX239" t="str">
            <v/>
          </cell>
          <cell r="CY239" t="str">
            <v/>
          </cell>
          <cell r="CZ239" t="str">
            <v/>
          </cell>
          <cell r="DA239" t="str">
            <v/>
          </cell>
          <cell r="DB239" t="str">
            <v/>
          </cell>
          <cell r="DF239" t="str">
            <v/>
          </cell>
          <cell r="DG239" t="str">
            <v/>
          </cell>
          <cell r="DH239" t="str">
            <v/>
          </cell>
          <cell r="DI239" t="str">
            <v/>
          </cell>
          <cell r="DJ239" t="str">
            <v/>
          </cell>
        </row>
        <row r="240">
          <cell r="F240" t="str">
            <v/>
          </cell>
          <cell r="G240" t="str">
            <v/>
          </cell>
          <cell r="K240" t="str">
            <v/>
          </cell>
          <cell r="L240" t="str">
            <v/>
          </cell>
          <cell r="M240" t="str">
            <v/>
          </cell>
          <cell r="N240" t="str">
            <v/>
          </cell>
          <cell r="O240" t="str">
            <v/>
          </cell>
          <cell r="P240" t="str">
            <v/>
          </cell>
          <cell r="Q240" t="str">
            <v/>
          </cell>
          <cell r="R240" t="str">
            <v/>
          </cell>
          <cell r="V240" t="str">
            <v/>
          </cell>
          <cell r="W240" t="str">
            <v/>
          </cell>
          <cell r="X240" t="str">
            <v/>
          </cell>
          <cell r="Y240" t="str">
            <v/>
          </cell>
          <cell r="Z240" t="str">
            <v/>
          </cell>
          <cell r="AA240" t="str">
            <v/>
          </cell>
          <cell r="AB240" t="str">
            <v/>
          </cell>
          <cell r="AC240" t="str">
            <v/>
          </cell>
          <cell r="AG240" t="str">
            <v/>
          </cell>
          <cell r="AH240" t="str">
            <v/>
          </cell>
          <cell r="AI240" t="str">
            <v/>
          </cell>
          <cell r="AJ240" t="str">
            <v/>
          </cell>
          <cell r="AK240" t="str">
            <v/>
          </cell>
          <cell r="AL240" t="str">
            <v/>
          </cell>
          <cell r="AM240" t="str">
            <v/>
          </cell>
          <cell r="AN240" t="str">
            <v/>
          </cell>
          <cell r="AR240" t="str">
            <v/>
          </cell>
          <cell r="AS240" t="str">
            <v/>
          </cell>
          <cell r="AT240" t="str">
            <v/>
          </cell>
          <cell r="AU240" t="str">
            <v/>
          </cell>
          <cell r="AV240" t="str">
            <v/>
          </cell>
          <cell r="AW240" t="str">
            <v/>
          </cell>
          <cell r="AX240" t="str">
            <v/>
          </cell>
          <cell r="AY240" t="str">
            <v/>
          </cell>
          <cell r="BC240" t="str">
            <v/>
          </cell>
          <cell r="BD240" t="str">
            <v/>
          </cell>
          <cell r="BE240" t="str">
            <v/>
          </cell>
          <cell r="BF240" t="str">
            <v/>
          </cell>
          <cell r="BG240" t="str">
            <v/>
          </cell>
          <cell r="BH240" t="str">
            <v/>
          </cell>
          <cell r="BI240" t="str">
            <v/>
          </cell>
          <cell r="BJ240" t="str">
            <v/>
          </cell>
          <cell r="BN240" t="str">
            <v/>
          </cell>
          <cell r="BO240" t="str">
            <v/>
          </cell>
          <cell r="BP240" t="str">
            <v/>
          </cell>
          <cell r="BQ240" t="str">
            <v/>
          </cell>
          <cell r="BR240" t="str">
            <v/>
          </cell>
          <cell r="BS240" t="str">
            <v/>
          </cell>
          <cell r="BT240" t="str">
            <v/>
          </cell>
          <cell r="BU240" t="str">
            <v/>
          </cell>
          <cell r="BY240" t="str">
            <v/>
          </cell>
          <cell r="BZ240" t="str">
            <v/>
          </cell>
          <cell r="CA240" t="str">
            <v/>
          </cell>
          <cell r="CB240" t="str">
            <v/>
          </cell>
          <cell r="CC240" t="str">
            <v/>
          </cell>
          <cell r="CD240" t="str">
            <v/>
          </cell>
          <cell r="CE240" t="str">
            <v/>
          </cell>
          <cell r="CF240" t="str">
            <v/>
          </cell>
          <cell r="CJ240" t="str">
            <v/>
          </cell>
          <cell r="CK240" t="str">
            <v/>
          </cell>
          <cell r="CL240" t="str">
            <v/>
          </cell>
          <cell r="CM240" t="str">
            <v/>
          </cell>
          <cell r="CN240" t="str">
            <v/>
          </cell>
          <cell r="CO240" t="str">
            <v/>
          </cell>
          <cell r="CP240" t="str">
            <v/>
          </cell>
          <cell r="CQ240" t="str">
            <v/>
          </cell>
          <cell r="CU240" t="str">
            <v/>
          </cell>
          <cell r="CV240" t="str">
            <v/>
          </cell>
          <cell r="CW240" t="str">
            <v/>
          </cell>
          <cell r="CX240" t="str">
            <v/>
          </cell>
          <cell r="CY240" t="str">
            <v/>
          </cell>
          <cell r="CZ240" t="str">
            <v/>
          </cell>
          <cell r="DA240" t="str">
            <v/>
          </cell>
          <cell r="DB240" t="str">
            <v/>
          </cell>
          <cell r="DF240" t="str">
            <v/>
          </cell>
          <cell r="DG240" t="str">
            <v/>
          </cell>
          <cell r="DH240" t="str">
            <v/>
          </cell>
          <cell r="DI240" t="str">
            <v/>
          </cell>
          <cell r="DJ240" t="str">
            <v/>
          </cell>
        </row>
        <row r="241">
          <cell r="F241" t="str">
            <v/>
          </cell>
          <cell r="G241" t="str">
            <v/>
          </cell>
          <cell r="K241" t="str">
            <v/>
          </cell>
          <cell r="L241" t="str">
            <v/>
          </cell>
          <cell r="M241" t="str">
            <v/>
          </cell>
          <cell r="N241" t="str">
            <v/>
          </cell>
          <cell r="O241" t="str">
            <v/>
          </cell>
          <cell r="P241" t="str">
            <v/>
          </cell>
          <cell r="Q241" t="str">
            <v/>
          </cell>
          <cell r="R241" t="str">
            <v/>
          </cell>
          <cell r="V241" t="str">
            <v/>
          </cell>
          <cell r="W241" t="str">
            <v/>
          </cell>
          <cell r="X241" t="str">
            <v/>
          </cell>
          <cell r="Y241" t="str">
            <v/>
          </cell>
          <cell r="Z241" t="str">
            <v/>
          </cell>
          <cell r="AA241" t="str">
            <v/>
          </cell>
          <cell r="AB241" t="str">
            <v/>
          </cell>
          <cell r="AC241" t="str">
            <v/>
          </cell>
          <cell r="AG241" t="str">
            <v/>
          </cell>
          <cell r="AH241" t="str">
            <v/>
          </cell>
          <cell r="AI241" t="str">
            <v/>
          </cell>
          <cell r="AJ241" t="str">
            <v/>
          </cell>
          <cell r="AK241" t="str">
            <v/>
          </cell>
          <cell r="AL241" t="str">
            <v/>
          </cell>
          <cell r="AM241" t="str">
            <v/>
          </cell>
          <cell r="AN241" t="str">
            <v/>
          </cell>
          <cell r="AR241" t="str">
            <v/>
          </cell>
          <cell r="AS241" t="str">
            <v/>
          </cell>
          <cell r="AT241" t="str">
            <v/>
          </cell>
          <cell r="AU241" t="str">
            <v/>
          </cell>
          <cell r="AV241" t="str">
            <v/>
          </cell>
          <cell r="AW241" t="str">
            <v/>
          </cell>
          <cell r="AX241" t="str">
            <v/>
          </cell>
          <cell r="AY241" t="str">
            <v/>
          </cell>
          <cell r="BC241" t="str">
            <v/>
          </cell>
          <cell r="BD241" t="str">
            <v/>
          </cell>
          <cell r="BE241" t="str">
            <v/>
          </cell>
          <cell r="BF241" t="str">
            <v/>
          </cell>
          <cell r="BG241" t="str">
            <v/>
          </cell>
          <cell r="BH241" t="str">
            <v/>
          </cell>
          <cell r="BI241" t="str">
            <v/>
          </cell>
          <cell r="BJ241" t="str">
            <v/>
          </cell>
          <cell r="BN241" t="str">
            <v/>
          </cell>
          <cell r="BO241" t="str">
            <v/>
          </cell>
          <cell r="BP241" t="str">
            <v/>
          </cell>
          <cell r="BQ241" t="str">
            <v/>
          </cell>
          <cell r="BR241" t="str">
            <v/>
          </cell>
          <cell r="BS241" t="str">
            <v/>
          </cell>
          <cell r="BT241" t="str">
            <v/>
          </cell>
          <cell r="BU241" t="str">
            <v/>
          </cell>
          <cell r="BY241" t="str">
            <v/>
          </cell>
          <cell r="BZ241" t="str">
            <v/>
          </cell>
          <cell r="CA241" t="str">
            <v/>
          </cell>
          <cell r="CB241" t="str">
            <v/>
          </cell>
          <cell r="CC241" t="str">
            <v/>
          </cell>
          <cell r="CD241" t="str">
            <v/>
          </cell>
          <cell r="CE241" t="str">
            <v/>
          </cell>
          <cell r="CF241" t="str">
            <v/>
          </cell>
          <cell r="CJ241" t="str">
            <v/>
          </cell>
          <cell r="CK241" t="str">
            <v/>
          </cell>
          <cell r="CL241" t="str">
            <v/>
          </cell>
          <cell r="CM241" t="str">
            <v/>
          </cell>
          <cell r="CN241" t="str">
            <v/>
          </cell>
          <cell r="CO241" t="str">
            <v/>
          </cell>
          <cell r="CP241" t="str">
            <v/>
          </cell>
          <cell r="CQ241" t="str">
            <v/>
          </cell>
          <cell r="CU241" t="str">
            <v/>
          </cell>
          <cell r="CV241" t="str">
            <v/>
          </cell>
          <cell r="CW241" t="str">
            <v/>
          </cell>
          <cell r="CX241" t="str">
            <v/>
          </cell>
          <cell r="CY241" t="str">
            <v/>
          </cell>
          <cell r="CZ241" t="str">
            <v/>
          </cell>
          <cell r="DA241" t="str">
            <v/>
          </cell>
          <cell r="DB241" t="str">
            <v/>
          </cell>
          <cell r="DF241" t="str">
            <v/>
          </cell>
          <cell r="DG241" t="str">
            <v/>
          </cell>
          <cell r="DH241" t="str">
            <v/>
          </cell>
          <cell r="DI241" t="str">
            <v/>
          </cell>
          <cell r="DJ241" t="str">
            <v/>
          </cell>
        </row>
        <row r="242">
          <cell r="F242" t="str">
            <v/>
          </cell>
          <cell r="G242" t="str">
            <v/>
          </cell>
          <cell r="K242" t="str">
            <v/>
          </cell>
          <cell r="L242" t="str">
            <v/>
          </cell>
          <cell r="M242" t="str">
            <v/>
          </cell>
          <cell r="N242" t="str">
            <v/>
          </cell>
          <cell r="O242" t="str">
            <v/>
          </cell>
          <cell r="P242" t="str">
            <v/>
          </cell>
          <cell r="Q242" t="str">
            <v/>
          </cell>
          <cell r="R242" t="str">
            <v/>
          </cell>
          <cell r="V242" t="str">
            <v/>
          </cell>
          <cell r="W242" t="str">
            <v/>
          </cell>
          <cell r="X242" t="str">
            <v/>
          </cell>
          <cell r="Y242" t="str">
            <v/>
          </cell>
          <cell r="Z242" t="str">
            <v/>
          </cell>
          <cell r="AA242" t="str">
            <v/>
          </cell>
          <cell r="AB242" t="str">
            <v/>
          </cell>
          <cell r="AC242" t="str">
            <v/>
          </cell>
          <cell r="AG242" t="str">
            <v/>
          </cell>
          <cell r="AH242" t="str">
            <v/>
          </cell>
          <cell r="AI242" t="str">
            <v/>
          </cell>
          <cell r="AJ242" t="str">
            <v/>
          </cell>
          <cell r="AK242" t="str">
            <v/>
          </cell>
          <cell r="AL242" t="str">
            <v/>
          </cell>
          <cell r="AM242" t="str">
            <v/>
          </cell>
          <cell r="AN242" t="str">
            <v/>
          </cell>
          <cell r="AR242" t="str">
            <v/>
          </cell>
          <cell r="AS242" t="str">
            <v/>
          </cell>
          <cell r="AT242" t="str">
            <v/>
          </cell>
          <cell r="AU242" t="str">
            <v/>
          </cell>
          <cell r="AV242" t="str">
            <v/>
          </cell>
          <cell r="AW242" t="str">
            <v/>
          </cell>
          <cell r="AX242" t="str">
            <v/>
          </cell>
          <cell r="AY242" t="str">
            <v/>
          </cell>
          <cell r="BC242" t="str">
            <v/>
          </cell>
          <cell r="BD242" t="str">
            <v/>
          </cell>
          <cell r="BE242" t="str">
            <v/>
          </cell>
          <cell r="BF242" t="str">
            <v/>
          </cell>
          <cell r="BG242" t="str">
            <v/>
          </cell>
          <cell r="BH242" t="str">
            <v/>
          </cell>
          <cell r="BI242" t="str">
            <v/>
          </cell>
          <cell r="BJ242" t="str">
            <v/>
          </cell>
          <cell r="BN242" t="str">
            <v/>
          </cell>
          <cell r="BO242" t="str">
            <v/>
          </cell>
          <cell r="BP242" t="str">
            <v/>
          </cell>
          <cell r="BQ242" t="str">
            <v/>
          </cell>
          <cell r="BR242" t="str">
            <v/>
          </cell>
          <cell r="BS242" t="str">
            <v/>
          </cell>
          <cell r="BT242" t="str">
            <v/>
          </cell>
          <cell r="BU242" t="str">
            <v/>
          </cell>
          <cell r="BY242" t="str">
            <v/>
          </cell>
          <cell r="BZ242" t="str">
            <v/>
          </cell>
          <cell r="CA242" t="str">
            <v/>
          </cell>
          <cell r="CB242" t="str">
            <v/>
          </cell>
          <cell r="CC242" t="str">
            <v/>
          </cell>
          <cell r="CD242" t="str">
            <v/>
          </cell>
          <cell r="CE242" t="str">
            <v/>
          </cell>
          <cell r="CF242" t="str">
            <v/>
          </cell>
          <cell r="CJ242" t="str">
            <v/>
          </cell>
          <cell r="CK242" t="str">
            <v/>
          </cell>
          <cell r="CL242" t="str">
            <v/>
          </cell>
          <cell r="CM242" t="str">
            <v/>
          </cell>
          <cell r="CN242" t="str">
            <v/>
          </cell>
          <cell r="CO242" t="str">
            <v/>
          </cell>
          <cell r="CP242" t="str">
            <v/>
          </cell>
          <cell r="CQ242" t="str">
            <v/>
          </cell>
          <cell r="CU242" t="str">
            <v/>
          </cell>
          <cell r="CV242" t="str">
            <v/>
          </cell>
          <cell r="CW242" t="str">
            <v/>
          </cell>
          <cell r="CX242" t="str">
            <v/>
          </cell>
          <cell r="CY242" t="str">
            <v/>
          </cell>
          <cell r="CZ242" t="str">
            <v/>
          </cell>
          <cell r="DA242" t="str">
            <v/>
          </cell>
          <cell r="DB242" t="str">
            <v/>
          </cell>
          <cell r="DF242" t="str">
            <v/>
          </cell>
          <cell r="DG242" t="str">
            <v/>
          </cell>
          <cell r="DH242" t="str">
            <v/>
          </cell>
          <cell r="DI242" t="str">
            <v/>
          </cell>
          <cell r="DJ242" t="str">
            <v/>
          </cell>
        </row>
        <row r="243">
          <cell r="F243" t="str">
            <v/>
          </cell>
          <cell r="G243" t="str">
            <v/>
          </cell>
          <cell r="K243" t="str">
            <v/>
          </cell>
          <cell r="L243" t="str">
            <v/>
          </cell>
          <cell r="M243" t="str">
            <v/>
          </cell>
          <cell r="N243" t="str">
            <v/>
          </cell>
          <cell r="O243" t="str">
            <v/>
          </cell>
          <cell r="P243" t="str">
            <v/>
          </cell>
          <cell r="Q243" t="str">
            <v/>
          </cell>
          <cell r="R243" t="str">
            <v/>
          </cell>
          <cell r="V243" t="str">
            <v/>
          </cell>
          <cell r="W243" t="str">
            <v/>
          </cell>
          <cell r="X243" t="str">
            <v/>
          </cell>
          <cell r="Y243" t="str">
            <v/>
          </cell>
          <cell r="Z243" t="str">
            <v/>
          </cell>
          <cell r="AA243" t="str">
            <v/>
          </cell>
          <cell r="AB243" t="str">
            <v/>
          </cell>
          <cell r="AC243" t="str">
            <v/>
          </cell>
          <cell r="AG243" t="str">
            <v/>
          </cell>
          <cell r="AH243" t="str">
            <v/>
          </cell>
          <cell r="AI243" t="str">
            <v/>
          </cell>
          <cell r="AJ243" t="str">
            <v/>
          </cell>
          <cell r="AK243" t="str">
            <v/>
          </cell>
          <cell r="AL243" t="str">
            <v/>
          </cell>
          <cell r="AM243" t="str">
            <v/>
          </cell>
          <cell r="AN243" t="str">
            <v/>
          </cell>
          <cell r="AR243" t="str">
            <v/>
          </cell>
          <cell r="AS243" t="str">
            <v/>
          </cell>
          <cell r="AT243" t="str">
            <v/>
          </cell>
          <cell r="AU243" t="str">
            <v/>
          </cell>
          <cell r="AV243" t="str">
            <v/>
          </cell>
          <cell r="AW243" t="str">
            <v/>
          </cell>
          <cell r="AX243" t="str">
            <v/>
          </cell>
          <cell r="AY243" t="str">
            <v/>
          </cell>
          <cell r="BC243" t="str">
            <v/>
          </cell>
          <cell r="BD243" t="str">
            <v/>
          </cell>
          <cell r="BE243" t="str">
            <v/>
          </cell>
          <cell r="BF243" t="str">
            <v/>
          </cell>
          <cell r="BG243" t="str">
            <v/>
          </cell>
          <cell r="BH243" t="str">
            <v/>
          </cell>
          <cell r="BI243" t="str">
            <v/>
          </cell>
          <cell r="BJ243" t="str">
            <v/>
          </cell>
          <cell r="BN243" t="str">
            <v/>
          </cell>
          <cell r="BO243" t="str">
            <v/>
          </cell>
          <cell r="BP243" t="str">
            <v/>
          </cell>
          <cell r="BQ243" t="str">
            <v/>
          </cell>
          <cell r="BR243" t="str">
            <v/>
          </cell>
          <cell r="BS243" t="str">
            <v/>
          </cell>
          <cell r="BT243" t="str">
            <v/>
          </cell>
          <cell r="BU243" t="str">
            <v/>
          </cell>
          <cell r="BY243" t="str">
            <v/>
          </cell>
          <cell r="BZ243" t="str">
            <v/>
          </cell>
          <cell r="CA243" t="str">
            <v/>
          </cell>
          <cell r="CB243" t="str">
            <v/>
          </cell>
          <cell r="CC243" t="str">
            <v/>
          </cell>
          <cell r="CD243" t="str">
            <v/>
          </cell>
          <cell r="CE243" t="str">
            <v/>
          </cell>
          <cell r="CF243" t="str">
            <v/>
          </cell>
          <cell r="CJ243" t="str">
            <v/>
          </cell>
          <cell r="CK243" t="str">
            <v/>
          </cell>
          <cell r="CL243" t="str">
            <v/>
          </cell>
          <cell r="CM243" t="str">
            <v/>
          </cell>
          <cell r="CN243" t="str">
            <v/>
          </cell>
          <cell r="CO243" t="str">
            <v/>
          </cell>
          <cell r="CP243" t="str">
            <v/>
          </cell>
          <cell r="CQ243" t="str">
            <v/>
          </cell>
          <cell r="CU243" t="str">
            <v/>
          </cell>
          <cell r="CV243" t="str">
            <v/>
          </cell>
          <cell r="CW243" t="str">
            <v/>
          </cell>
          <cell r="CX243" t="str">
            <v/>
          </cell>
          <cell r="CY243" t="str">
            <v/>
          </cell>
          <cell r="CZ243" t="str">
            <v/>
          </cell>
          <cell r="DA243" t="str">
            <v/>
          </cell>
          <cell r="DB243" t="str">
            <v/>
          </cell>
          <cell r="DF243" t="str">
            <v/>
          </cell>
          <cell r="DG243" t="str">
            <v/>
          </cell>
          <cell r="DH243" t="str">
            <v/>
          </cell>
          <cell r="DI243" t="str">
            <v/>
          </cell>
          <cell r="DJ243" t="str">
            <v/>
          </cell>
        </row>
        <row r="244">
          <cell r="F244" t="str">
            <v/>
          </cell>
          <cell r="G244" t="str">
            <v/>
          </cell>
          <cell r="K244" t="str">
            <v/>
          </cell>
          <cell r="L244" t="str">
            <v/>
          </cell>
          <cell r="M244" t="str">
            <v/>
          </cell>
          <cell r="N244" t="str">
            <v/>
          </cell>
          <cell r="O244" t="str">
            <v/>
          </cell>
          <cell r="P244" t="str">
            <v/>
          </cell>
          <cell r="Q244" t="str">
            <v/>
          </cell>
          <cell r="R244" t="str">
            <v/>
          </cell>
          <cell r="V244" t="str">
            <v/>
          </cell>
          <cell r="W244" t="str">
            <v/>
          </cell>
          <cell r="X244" t="str">
            <v/>
          </cell>
          <cell r="Y244" t="str">
            <v/>
          </cell>
          <cell r="Z244" t="str">
            <v/>
          </cell>
          <cell r="AA244" t="str">
            <v/>
          </cell>
          <cell r="AB244" t="str">
            <v/>
          </cell>
          <cell r="AC244" t="str">
            <v/>
          </cell>
          <cell r="AG244" t="str">
            <v/>
          </cell>
          <cell r="AH244" t="str">
            <v/>
          </cell>
          <cell r="AI244" t="str">
            <v/>
          </cell>
          <cell r="AJ244" t="str">
            <v/>
          </cell>
          <cell r="AK244" t="str">
            <v/>
          </cell>
          <cell r="AL244" t="str">
            <v/>
          </cell>
          <cell r="AM244" t="str">
            <v/>
          </cell>
          <cell r="AN244" t="str">
            <v/>
          </cell>
          <cell r="AR244" t="str">
            <v/>
          </cell>
          <cell r="AS244" t="str">
            <v/>
          </cell>
          <cell r="AT244" t="str">
            <v/>
          </cell>
          <cell r="AU244" t="str">
            <v/>
          </cell>
          <cell r="AV244" t="str">
            <v/>
          </cell>
          <cell r="AW244" t="str">
            <v/>
          </cell>
          <cell r="AX244" t="str">
            <v/>
          </cell>
          <cell r="AY244" t="str">
            <v/>
          </cell>
          <cell r="BC244" t="str">
            <v/>
          </cell>
          <cell r="BD244" t="str">
            <v/>
          </cell>
          <cell r="BE244" t="str">
            <v/>
          </cell>
          <cell r="BF244" t="str">
            <v/>
          </cell>
          <cell r="BG244" t="str">
            <v/>
          </cell>
          <cell r="BH244" t="str">
            <v/>
          </cell>
          <cell r="BI244" t="str">
            <v/>
          </cell>
          <cell r="BJ244" t="str">
            <v/>
          </cell>
          <cell r="BN244" t="str">
            <v/>
          </cell>
          <cell r="BO244" t="str">
            <v/>
          </cell>
          <cell r="BP244" t="str">
            <v/>
          </cell>
          <cell r="BQ244" t="str">
            <v/>
          </cell>
          <cell r="BR244" t="str">
            <v/>
          </cell>
          <cell r="BS244" t="str">
            <v/>
          </cell>
          <cell r="BT244" t="str">
            <v/>
          </cell>
          <cell r="BU244" t="str">
            <v/>
          </cell>
          <cell r="BY244" t="str">
            <v/>
          </cell>
          <cell r="BZ244" t="str">
            <v/>
          </cell>
          <cell r="CA244" t="str">
            <v/>
          </cell>
          <cell r="CB244" t="str">
            <v/>
          </cell>
          <cell r="CC244" t="str">
            <v/>
          </cell>
          <cell r="CD244" t="str">
            <v/>
          </cell>
          <cell r="CE244" t="str">
            <v/>
          </cell>
          <cell r="CF244" t="str">
            <v/>
          </cell>
          <cell r="CJ244" t="str">
            <v/>
          </cell>
          <cell r="CK244" t="str">
            <v/>
          </cell>
          <cell r="CL244" t="str">
            <v/>
          </cell>
          <cell r="CM244" t="str">
            <v/>
          </cell>
          <cell r="CN244" t="str">
            <v/>
          </cell>
          <cell r="CO244" t="str">
            <v/>
          </cell>
          <cell r="CP244" t="str">
            <v/>
          </cell>
          <cell r="CQ244" t="str">
            <v/>
          </cell>
          <cell r="CU244" t="str">
            <v/>
          </cell>
          <cell r="CV244" t="str">
            <v/>
          </cell>
          <cell r="CW244" t="str">
            <v/>
          </cell>
          <cell r="CX244" t="str">
            <v/>
          </cell>
          <cell r="CY244" t="str">
            <v/>
          </cell>
          <cell r="CZ244" t="str">
            <v/>
          </cell>
          <cell r="DA244" t="str">
            <v/>
          </cell>
          <cell r="DB244" t="str">
            <v/>
          </cell>
          <cell r="DF244" t="str">
            <v/>
          </cell>
          <cell r="DG244" t="str">
            <v/>
          </cell>
          <cell r="DH244" t="str">
            <v/>
          </cell>
          <cell r="DI244" t="str">
            <v/>
          </cell>
          <cell r="DJ244" t="str">
            <v/>
          </cell>
        </row>
        <row r="245">
          <cell r="F245" t="str">
            <v/>
          </cell>
          <cell r="G245" t="str">
            <v/>
          </cell>
          <cell r="K245" t="str">
            <v/>
          </cell>
          <cell r="L245" t="str">
            <v/>
          </cell>
          <cell r="M245" t="str">
            <v/>
          </cell>
          <cell r="N245" t="str">
            <v/>
          </cell>
          <cell r="O245" t="str">
            <v/>
          </cell>
          <cell r="P245" t="str">
            <v/>
          </cell>
          <cell r="Q245" t="str">
            <v/>
          </cell>
          <cell r="R245" t="str">
            <v/>
          </cell>
          <cell r="V245" t="str">
            <v/>
          </cell>
          <cell r="W245" t="str">
            <v/>
          </cell>
          <cell r="X245" t="str">
            <v/>
          </cell>
          <cell r="Y245" t="str">
            <v/>
          </cell>
          <cell r="Z245" t="str">
            <v/>
          </cell>
          <cell r="AA245" t="str">
            <v/>
          </cell>
          <cell r="AB245" t="str">
            <v/>
          </cell>
          <cell r="AC245" t="str">
            <v/>
          </cell>
          <cell r="AG245" t="str">
            <v/>
          </cell>
          <cell r="AH245" t="str">
            <v/>
          </cell>
          <cell r="AI245" t="str">
            <v/>
          </cell>
          <cell r="AJ245" t="str">
            <v/>
          </cell>
          <cell r="AK245" t="str">
            <v/>
          </cell>
          <cell r="AL245" t="str">
            <v/>
          </cell>
          <cell r="AM245" t="str">
            <v/>
          </cell>
          <cell r="AN245" t="str">
            <v/>
          </cell>
          <cell r="AR245" t="str">
            <v/>
          </cell>
          <cell r="AS245" t="str">
            <v/>
          </cell>
          <cell r="AT245" t="str">
            <v/>
          </cell>
          <cell r="AU245" t="str">
            <v/>
          </cell>
          <cell r="AV245" t="str">
            <v/>
          </cell>
          <cell r="AW245" t="str">
            <v/>
          </cell>
          <cell r="AX245" t="str">
            <v/>
          </cell>
          <cell r="AY245" t="str">
            <v/>
          </cell>
          <cell r="BC245" t="str">
            <v/>
          </cell>
          <cell r="BD245" t="str">
            <v/>
          </cell>
          <cell r="BE245" t="str">
            <v/>
          </cell>
          <cell r="BF245" t="str">
            <v/>
          </cell>
          <cell r="BG245" t="str">
            <v/>
          </cell>
          <cell r="BH245" t="str">
            <v/>
          </cell>
          <cell r="BI245" t="str">
            <v/>
          </cell>
          <cell r="BJ245" t="str">
            <v/>
          </cell>
          <cell r="BN245" t="str">
            <v/>
          </cell>
          <cell r="BO245" t="str">
            <v/>
          </cell>
          <cell r="BP245" t="str">
            <v/>
          </cell>
          <cell r="BQ245" t="str">
            <v/>
          </cell>
          <cell r="BR245" t="str">
            <v/>
          </cell>
          <cell r="BS245" t="str">
            <v/>
          </cell>
          <cell r="BT245" t="str">
            <v/>
          </cell>
          <cell r="BU245" t="str">
            <v/>
          </cell>
          <cell r="BY245" t="str">
            <v/>
          </cell>
          <cell r="BZ245" t="str">
            <v/>
          </cell>
          <cell r="CA245" t="str">
            <v/>
          </cell>
          <cell r="CB245" t="str">
            <v/>
          </cell>
          <cell r="CC245" t="str">
            <v/>
          </cell>
          <cell r="CD245" t="str">
            <v/>
          </cell>
          <cell r="CE245" t="str">
            <v/>
          </cell>
          <cell r="CF245" t="str">
            <v/>
          </cell>
          <cell r="CJ245" t="str">
            <v/>
          </cell>
          <cell r="CK245" t="str">
            <v/>
          </cell>
          <cell r="CL245" t="str">
            <v/>
          </cell>
          <cell r="CM245" t="str">
            <v/>
          </cell>
          <cell r="CN245" t="str">
            <v/>
          </cell>
          <cell r="CO245" t="str">
            <v/>
          </cell>
          <cell r="CP245" t="str">
            <v/>
          </cell>
          <cell r="CQ245" t="str">
            <v/>
          </cell>
          <cell r="CU245" t="str">
            <v/>
          </cell>
          <cell r="CV245" t="str">
            <v/>
          </cell>
          <cell r="CW245" t="str">
            <v/>
          </cell>
          <cell r="CX245" t="str">
            <v/>
          </cell>
          <cell r="CY245" t="str">
            <v/>
          </cell>
          <cell r="CZ245" t="str">
            <v/>
          </cell>
          <cell r="DA245" t="str">
            <v/>
          </cell>
          <cell r="DB245" t="str">
            <v/>
          </cell>
          <cell r="DF245" t="str">
            <v/>
          </cell>
          <cell r="DG245" t="str">
            <v/>
          </cell>
          <cell r="DH245" t="str">
            <v/>
          </cell>
          <cell r="DI245" t="str">
            <v/>
          </cell>
          <cell r="DJ245" t="str">
            <v/>
          </cell>
        </row>
        <row r="246">
          <cell r="F246" t="str">
            <v/>
          </cell>
          <cell r="G246" t="str">
            <v/>
          </cell>
          <cell r="K246" t="str">
            <v/>
          </cell>
          <cell r="L246" t="str">
            <v/>
          </cell>
          <cell r="M246" t="str">
            <v/>
          </cell>
          <cell r="N246" t="str">
            <v/>
          </cell>
          <cell r="O246" t="str">
            <v/>
          </cell>
          <cell r="P246" t="str">
            <v/>
          </cell>
          <cell r="Q246" t="str">
            <v/>
          </cell>
          <cell r="R246" t="str">
            <v/>
          </cell>
          <cell r="V246" t="str">
            <v/>
          </cell>
          <cell r="W246" t="str">
            <v/>
          </cell>
          <cell r="X246" t="str">
            <v/>
          </cell>
          <cell r="Y246" t="str">
            <v/>
          </cell>
          <cell r="Z246" t="str">
            <v/>
          </cell>
          <cell r="AA246" t="str">
            <v/>
          </cell>
          <cell r="AB246" t="str">
            <v/>
          </cell>
          <cell r="AC246" t="str">
            <v/>
          </cell>
          <cell r="AG246" t="str">
            <v/>
          </cell>
          <cell r="AH246" t="str">
            <v/>
          </cell>
          <cell r="AI246" t="str">
            <v/>
          </cell>
          <cell r="AJ246" t="str">
            <v/>
          </cell>
          <cell r="AK246" t="str">
            <v/>
          </cell>
          <cell r="AL246" t="str">
            <v/>
          </cell>
          <cell r="AM246" t="str">
            <v/>
          </cell>
          <cell r="AN246" t="str">
            <v/>
          </cell>
          <cell r="AR246" t="str">
            <v/>
          </cell>
          <cell r="AS246" t="str">
            <v/>
          </cell>
          <cell r="AT246" t="str">
            <v/>
          </cell>
          <cell r="AU246" t="str">
            <v/>
          </cell>
          <cell r="AV246" t="str">
            <v/>
          </cell>
          <cell r="AW246" t="str">
            <v/>
          </cell>
          <cell r="AX246" t="str">
            <v/>
          </cell>
          <cell r="AY246" t="str">
            <v/>
          </cell>
          <cell r="BC246" t="str">
            <v/>
          </cell>
          <cell r="BD246" t="str">
            <v/>
          </cell>
          <cell r="BE246" t="str">
            <v/>
          </cell>
          <cell r="BF246" t="str">
            <v/>
          </cell>
          <cell r="BG246" t="str">
            <v/>
          </cell>
          <cell r="BH246" t="str">
            <v/>
          </cell>
          <cell r="BI246" t="str">
            <v/>
          </cell>
          <cell r="BJ246" t="str">
            <v/>
          </cell>
          <cell r="BN246" t="str">
            <v/>
          </cell>
          <cell r="BO246" t="str">
            <v/>
          </cell>
          <cell r="BP246" t="str">
            <v/>
          </cell>
          <cell r="BQ246" t="str">
            <v/>
          </cell>
          <cell r="BR246" t="str">
            <v/>
          </cell>
          <cell r="BS246" t="str">
            <v/>
          </cell>
          <cell r="BT246" t="str">
            <v/>
          </cell>
          <cell r="BU246" t="str">
            <v/>
          </cell>
          <cell r="BY246" t="str">
            <v/>
          </cell>
          <cell r="BZ246" t="str">
            <v/>
          </cell>
          <cell r="CA246" t="str">
            <v/>
          </cell>
          <cell r="CB246" t="str">
            <v/>
          </cell>
          <cell r="CC246" t="str">
            <v/>
          </cell>
          <cell r="CD246" t="str">
            <v/>
          </cell>
          <cell r="CE246" t="str">
            <v/>
          </cell>
          <cell r="CF246" t="str">
            <v/>
          </cell>
          <cell r="CJ246" t="str">
            <v/>
          </cell>
          <cell r="CK246" t="str">
            <v/>
          </cell>
          <cell r="CL246" t="str">
            <v/>
          </cell>
          <cell r="CM246" t="str">
            <v/>
          </cell>
          <cell r="CN246" t="str">
            <v/>
          </cell>
          <cell r="CO246" t="str">
            <v/>
          </cell>
          <cell r="CP246" t="str">
            <v/>
          </cell>
          <cell r="CQ246" t="str">
            <v/>
          </cell>
          <cell r="CU246" t="str">
            <v/>
          </cell>
          <cell r="CV246" t="str">
            <v/>
          </cell>
          <cell r="CW246" t="str">
            <v/>
          </cell>
          <cell r="CX246" t="str">
            <v/>
          </cell>
          <cell r="CY246" t="str">
            <v/>
          </cell>
          <cell r="CZ246" t="str">
            <v/>
          </cell>
          <cell r="DA246" t="str">
            <v/>
          </cell>
          <cell r="DB246" t="str">
            <v/>
          </cell>
          <cell r="DF246" t="str">
            <v/>
          </cell>
          <cell r="DG246" t="str">
            <v/>
          </cell>
          <cell r="DH246" t="str">
            <v/>
          </cell>
          <cell r="DI246" t="str">
            <v/>
          </cell>
          <cell r="DJ246" t="str">
            <v/>
          </cell>
        </row>
        <row r="247">
          <cell r="F247" t="str">
            <v/>
          </cell>
          <cell r="G247" t="str">
            <v/>
          </cell>
          <cell r="K247" t="str">
            <v/>
          </cell>
          <cell r="L247" t="str">
            <v/>
          </cell>
          <cell r="M247" t="str">
            <v/>
          </cell>
          <cell r="N247" t="str">
            <v/>
          </cell>
          <cell r="O247" t="str">
            <v/>
          </cell>
          <cell r="P247" t="str">
            <v/>
          </cell>
          <cell r="Q247" t="str">
            <v/>
          </cell>
          <cell r="R247" t="str">
            <v/>
          </cell>
          <cell r="V247" t="str">
            <v/>
          </cell>
          <cell r="W247" t="str">
            <v/>
          </cell>
          <cell r="X247" t="str">
            <v/>
          </cell>
          <cell r="Y247" t="str">
            <v/>
          </cell>
          <cell r="Z247" t="str">
            <v/>
          </cell>
          <cell r="AA247" t="str">
            <v/>
          </cell>
          <cell r="AB247" t="str">
            <v/>
          </cell>
          <cell r="AC247" t="str">
            <v/>
          </cell>
          <cell r="AG247" t="str">
            <v/>
          </cell>
          <cell r="AH247" t="str">
            <v/>
          </cell>
          <cell r="AI247" t="str">
            <v/>
          </cell>
          <cell r="AJ247" t="str">
            <v/>
          </cell>
          <cell r="AK247" t="str">
            <v/>
          </cell>
          <cell r="AL247" t="str">
            <v/>
          </cell>
          <cell r="AM247" t="str">
            <v/>
          </cell>
          <cell r="AN247" t="str">
            <v/>
          </cell>
          <cell r="AR247" t="str">
            <v/>
          </cell>
          <cell r="AS247" t="str">
            <v/>
          </cell>
          <cell r="AT247" t="str">
            <v/>
          </cell>
          <cell r="AU247" t="str">
            <v/>
          </cell>
          <cell r="AV247" t="str">
            <v/>
          </cell>
          <cell r="AW247" t="str">
            <v/>
          </cell>
          <cell r="AX247" t="str">
            <v/>
          </cell>
          <cell r="AY247" t="str">
            <v/>
          </cell>
          <cell r="BC247" t="str">
            <v/>
          </cell>
          <cell r="BD247" t="str">
            <v/>
          </cell>
          <cell r="BE247" t="str">
            <v/>
          </cell>
          <cell r="BF247" t="str">
            <v/>
          </cell>
          <cell r="BG247" t="str">
            <v/>
          </cell>
          <cell r="BH247" t="str">
            <v/>
          </cell>
          <cell r="BI247" t="str">
            <v/>
          </cell>
          <cell r="BJ247" t="str">
            <v/>
          </cell>
          <cell r="BN247" t="str">
            <v/>
          </cell>
          <cell r="BO247" t="str">
            <v/>
          </cell>
          <cell r="BP247" t="str">
            <v/>
          </cell>
          <cell r="BQ247" t="str">
            <v/>
          </cell>
          <cell r="BR247" t="str">
            <v/>
          </cell>
          <cell r="BS247" t="str">
            <v/>
          </cell>
          <cell r="BT247" t="str">
            <v/>
          </cell>
          <cell r="BU247" t="str">
            <v/>
          </cell>
          <cell r="BY247" t="str">
            <v/>
          </cell>
          <cell r="BZ247" t="str">
            <v/>
          </cell>
          <cell r="CA247" t="str">
            <v/>
          </cell>
          <cell r="CB247" t="str">
            <v/>
          </cell>
          <cell r="CC247" t="str">
            <v/>
          </cell>
          <cell r="CD247" t="str">
            <v/>
          </cell>
          <cell r="CE247" t="str">
            <v/>
          </cell>
          <cell r="CF247" t="str">
            <v/>
          </cell>
          <cell r="CJ247" t="str">
            <v/>
          </cell>
          <cell r="CK247" t="str">
            <v/>
          </cell>
          <cell r="CL247" t="str">
            <v/>
          </cell>
          <cell r="CM247" t="str">
            <v/>
          </cell>
          <cell r="CN247" t="str">
            <v/>
          </cell>
          <cell r="CO247" t="str">
            <v/>
          </cell>
          <cell r="CP247" t="str">
            <v/>
          </cell>
          <cell r="CQ247" t="str">
            <v/>
          </cell>
          <cell r="CU247" t="str">
            <v/>
          </cell>
          <cell r="CV247" t="str">
            <v/>
          </cell>
          <cell r="CW247" t="str">
            <v/>
          </cell>
          <cell r="CX247" t="str">
            <v/>
          </cell>
          <cell r="CY247" t="str">
            <v/>
          </cell>
          <cell r="CZ247" t="str">
            <v/>
          </cell>
          <cell r="DA247" t="str">
            <v/>
          </cell>
          <cell r="DB247" t="str">
            <v/>
          </cell>
          <cell r="DF247" t="str">
            <v/>
          </cell>
          <cell r="DG247" t="str">
            <v/>
          </cell>
          <cell r="DH247" t="str">
            <v/>
          </cell>
          <cell r="DI247" t="str">
            <v/>
          </cell>
          <cell r="DJ247" t="str">
            <v/>
          </cell>
        </row>
        <row r="248">
          <cell r="F248" t="str">
            <v/>
          </cell>
          <cell r="G248" t="str">
            <v/>
          </cell>
          <cell r="K248" t="str">
            <v/>
          </cell>
          <cell r="L248" t="str">
            <v/>
          </cell>
          <cell r="M248" t="str">
            <v/>
          </cell>
          <cell r="N248" t="str">
            <v/>
          </cell>
          <cell r="O248" t="str">
            <v/>
          </cell>
          <cell r="P248" t="str">
            <v/>
          </cell>
          <cell r="Q248" t="str">
            <v/>
          </cell>
          <cell r="R248" t="str">
            <v/>
          </cell>
          <cell r="V248" t="str">
            <v/>
          </cell>
          <cell r="W248" t="str">
            <v/>
          </cell>
          <cell r="X248" t="str">
            <v/>
          </cell>
          <cell r="Y248" t="str">
            <v/>
          </cell>
          <cell r="Z248" t="str">
            <v/>
          </cell>
          <cell r="AA248" t="str">
            <v/>
          </cell>
          <cell r="AB248" t="str">
            <v/>
          </cell>
          <cell r="AC248" t="str">
            <v/>
          </cell>
          <cell r="AG248" t="str">
            <v/>
          </cell>
          <cell r="AH248" t="str">
            <v/>
          </cell>
          <cell r="AI248" t="str">
            <v/>
          </cell>
          <cell r="AJ248" t="str">
            <v/>
          </cell>
          <cell r="AK248" t="str">
            <v/>
          </cell>
          <cell r="AL248" t="str">
            <v/>
          </cell>
          <cell r="AM248" t="str">
            <v/>
          </cell>
          <cell r="AN248" t="str">
            <v/>
          </cell>
          <cell r="AR248" t="str">
            <v/>
          </cell>
          <cell r="AS248" t="str">
            <v/>
          </cell>
          <cell r="AT248" t="str">
            <v/>
          </cell>
          <cell r="AU248" t="str">
            <v/>
          </cell>
          <cell r="AV248" t="str">
            <v/>
          </cell>
          <cell r="AW248" t="str">
            <v/>
          </cell>
          <cell r="AX248" t="str">
            <v/>
          </cell>
          <cell r="AY248" t="str">
            <v/>
          </cell>
          <cell r="BC248" t="str">
            <v/>
          </cell>
          <cell r="BD248" t="str">
            <v/>
          </cell>
          <cell r="BE248" t="str">
            <v/>
          </cell>
          <cell r="BF248" t="str">
            <v/>
          </cell>
          <cell r="BG248" t="str">
            <v/>
          </cell>
          <cell r="BH248" t="str">
            <v/>
          </cell>
          <cell r="BI248" t="str">
            <v/>
          </cell>
          <cell r="BJ248" t="str">
            <v/>
          </cell>
          <cell r="BN248" t="str">
            <v/>
          </cell>
          <cell r="BO248" t="str">
            <v/>
          </cell>
          <cell r="BP248" t="str">
            <v/>
          </cell>
          <cell r="BQ248" t="str">
            <v/>
          </cell>
          <cell r="BR248" t="str">
            <v/>
          </cell>
          <cell r="BS248" t="str">
            <v/>
          </cell>
          <cell r="BT248" t="str">
            <v/>
          </cell>
          <cell r="BU248" t="str">
            <v/>
          </cell>
          <cell r="BY248" t="str">
            <v/>
          </cell>
          <cell r="BZ248" t="str">
            <v/>
          </cell>
          <cell r="CA248" t="str">
            <v/>
          </cell>
          <cell r="CB248" t="str">
            <v/>
          </cell>
          <cell r="CC248" t="str">
            <v/>
          </cell>
          <cell r="CD248" t="str">
            <v/>
          </cell>
          <cell r="CE248" t="str">
            <v/>
          </cell>
          <cell r="CF248" t="str">
            <v/>
          </cell>
          <cell r="CJ248" t="str">
            <v/>
          </cell>
          <cell r="CK248" t="str">
            <v/>
          </cell>
          <cell r="CL248" t="str">
            <v/>
          </cell>
          <cell r="CM248" t="str">
            <v/>
          </cell>
          <cell r="CN248" t="str">
            <v/>
          </cell>
          <cell r="CO248" t="str">
            <v/>
          </cell>
          <cell r="CP248" t="str">
            <v/>
          </cell>
          <cell r="CQ248" t="str">
            <v/>
          </cell>
          <cell r="CU248" t="str">
            <v/>
          </cell>
          <cell r="CV248" t="str">
            <v/>
          </cell>
          <cell r="CW248" t="str">
            <v/>
          </cell>
          <cell r="CX248" t="str">
            <v/>
          </cell>
          <cell r="CY248" t="str">
            <v/>
          </cell>
          <cell r="CZ248" t="str">
            <v/>
          </cell>
          <cell r="DA248" t="str">
            <v/>
          </cell>
          <cell r="DB248" t="str">
            <v/>
          </cell>
          <cell r="DF248" t="str">
            <v/>
          </cell>
          <cell r="DG248" t="str">
            <v/>
          </cell>
          <cell r="DH248" t="str">
            <v/>
          </cell>
          <cell r="DI248" t="str">
            <v/>
          </cell>
          <cell r="DJ248" t="str">
            <v/>
          </cell>
        </row>
        <row r="249">
          <cell r="F249" t="str">
            <v/>
          </cell>
          <cell r="G249" t="str">
            <v/>
          </cell>
          <cell r="K249" t="str">
            <v/>
          </cell>
          <cell r="L249" t="str">
            <v/>
          </cell>
          <cell r="M249" t="str">
            <v/>
          </cell>
          <cell r="N249" t="str">
            <v/>
          </cell>
          <cell r="O249" t="str">
            <v/>
          </cell>
          <cell r="P249" t="str">
            <v/>
          </cell>
          <cell r="Q249" t="str">
            <v/>
          </cell>
          <cell r="R249" t="str">
            <v/>
          </cell>
          <cell r="V249" t="str">
            <v/>
          </cell>
          <cell r="W249" t="str">
            <v/>
          </cell>
          <cell r="X249" t="str">
            <v/>
          </cell>
          <cell r="Y249" t="str">
            <v/>
          </cell>
          <cell r="Z249" t="str">
            <v/>
          </cell>
          <cell r="AA249" t="str">
            <v/>
          </cell>
          <cell r="AB249" t="str">
            <v/>
          </cell>
          <cell r="AC249" t="str">
            <v/>
          </cell>
          <cell r="AG249" t="str">
            <v/>
          </cell>
          <cell r="AH249" t="str">
            <v/>
          </cell>
          <cell r="AI249" t="str">
            <v/>
          </cell>
          <cell r="AJ249" t="str">
            <v/>
          </cell>
          <cell r="AK249" t="str">
            <v/>
          </cell>
          <cell r="AL249" t="str">
            <v/>
          </cell>
          <cell r="AM249" t="str">
            <v/>
          </cell>
          <cell r="AN249" t="str">
            <v/>
          </cell>
          <cell r="AR249" t="str">
            <v/>
          </cell>
          <cell r="AS249" t="str">
            <v/>
          </cell>
          <cell r="AT249" t="str">
            <v/>
          </cell>
          <cell r="AU249" t="str">
            <v/>
          </cell>
          <cell r="AV249" t="str">
            <v/>
          </cell>
          <cell r="AW249" t="str">
            <v/>
          </cell>
          <cell r="AX249" t="str">
            <v/>
          </cell>
          <cell r="AY249" t="str">
            <v/>
          </cell>
          <cell r="BC249" t="str">
            <v/>
          </cell>
          <cell r="BD249" t="str">
            <v/>
          </cell>
          <cell r="BE249" t="str">
            <v/>
          </cell>
          <cell r="BF249" t="str">
            <v/>
          </cell>
          <cell r="BG249" t="str">
            <v/>
          </cell>
          <cell r="BH249" t="str">
            <v/>
          </cell>
          <cell r="BI249" t="str">
            <v/>
          </cell>
          <cell r="BJ249" t="str">
            <v/>
          </cell>
          <cell r="BN249" t="str">
            <v/>
          </cell>
          <cell r="BO249" t="str">
            <v/>
          </cell>
          <cell r="BP249" t="str">
            <v/>
          </cell>
          <cell r="BQ249" t="str">
            <v/>
          </cell>
          <cell r="BR249" t="str">
            <v/>
          </cell>
          <cell r="BS249" t="str">
            <v/>
          </cell>
          <cell r="BT249" t="str">
            <v/>
          </cell>
          <cell r="BU249" t="str">
            <v/>
          </cell>
          <cell r="BY249" t="str">
            <v/>
          </cell>
          <cell r="BZ249" t="str">
            <v/>
          </cell>
          <cell r="CA249" t="str">
            <v/>
          </cell>
          <cell r="CB249" t="str">
            <v/>
          </cell>
          <cell r="CC249" t="str">
            <v/>
          </cell>
          <cell r="CD249" t="str">
            <v/>
          </cell>
          <cell r="CE249" t="str">
            <v/>
          </cell>
          <cell r="CF249" t="str">
            <v/>
          </cell>
          <cell r="CJ249" t="str">
            <v/>
          </cell>
          <cell r="CK249" t="str">
            <v/>
          </cell>
          <cell r="CL249" t="str">
            <v/>
          </cell>
          <cell r="CM249" t="str">
            <v/>
          </cell>
          <cell r="CN249" t="str">
            <v/>
          </cell>
          <cell r="CO249" t="str">
            <v/>
          </cell>
          <cell r="CP249" t="str">
            <v/>
          </cell>
          <cell r="CQ249" t="str">
            <v/>
          </cell>
          <cell r="CU249" t="str">
            <v/>
          </cell>
          <cell r="CV249" t="str">
            <v/>
          </cell>
          <cell r="CW249" t="str">
            <v/>
          </cell>
          <cell r="CX249" t="str">
            <v/>
          </cell>
          <cell r="CY249" t="str">
            <v/>
          </cell>
          <cell r="CZ249" t="str">
            <v/>
          </cell>
          <cell r="DA249" t="str">
            <v/>
          </cell>
          <cell r="DB249" t="str">
            <v/>
          </cell>
          <cell r="DF249" t="str">
            <v/>
          </cell>
          <cell r="DG249" t="str">
            <v/>
          </cell>
          <cell r="DH249" t="str">
            <v/>
          </cell>
          <cell r="DI249" t="str">
            <v/>
          </cell>
          <cell r="DJ249" t="str">
            <v/>
          </cell>
        </row>
        <row r="250">
          <cell r="G250" t="str">
            <v>小　　　　計</v>
          </cell>
          <cell r="N250">
            <v>14330068</v>
          </cell>
          <cell r="R250" t="str">
            <v>小　　　　計</v>
          </cell>
          <cell r="Y250">
            <v>5484375</v>
          </cell>
          <cell r="AC250" t="str">
            <v>小　　　　計</v>
          </cell>
          <cell r="AJ250">
            <v>5266272</v>
          </cell>
          <cell r="AN250" t="str">
            <v>小　　　　計</v>
          </cell>
          <cell r="AU250">
            <v>4175108</v>
          </cell>
          <cell r="AY250" t="str">
            <v>小　　　　計</v>
          </cell>
          <cell r="BF250">
            <v>2122469</v>
          </cell>
          <cell r="BJ250" t="str">
            <v>小　　　　計</v>
          </cell>
          <cell r="BQ250">
            <v>4611196</v>
          </cell>
          <cell r="BU250" t="str">
            <v>小　　　　計</v>
          </cell>
          <cell r="CB250">
            <v>3003822</v>
          </cell>
          <cell r="CF250" t="str">
            <v>小　　　　計</v>
          </cell>
          <cell r="CM250">
            <v>2721305</v>
          </cell>
          <cell r="CQ250" t="str">
            <v>小　　　　計</v>
          </cell>
          <cell r="CX250">
            <v>4889537</v>
          </cell>
          <cell r="DB250" t="str">
            <v>小　　　　計</v>
          </cell>
          <cell r="DI250">
            <v>3490026</v>
          </cell>
        </row>
        <row r="251">
          <cell r="F251" t="str">
            <v>計</v>
          </cell>
          <cell r="N251">
            <v>137822153</v>
          </cell>
          <cell r="Q251" t="str">
            <v>計</v>
          </cell>
          <cell r="Y251">
            <v>100774107</v>
          </cell>
          <cell r="AB251" t="str">
            <v>計</v>
          </cell>
          <cell r="AJ251">
            <v>101024992</v>
          </cell>
          <cell r="AM251" t="str">
            <v>計</v>
          </cell>
          <cell r="AU251">
            <v>60980873</v>
          </cell>
          <cell r="AX251" t="str">
            <v>計</v>
          </cell>
          <cell r="BF251">
            <v>45461074</v>
          </cell>
          <cell r="BI251" t="str">
            <v>計</v>
          </cell>
          <cell r="BQ251">
            <v>64073763</v>
          </cell>
          <cell r="BT251" t="str">
            <v>計</v>
          </cell>
          <cell r="CB251">
            <v>47698723</v>
          </cell>
          <cell r="CE251" t="str">
            <v>計</v>
          </cell>
          <cell r="CM251">
            <v>55232077</v>
          </cell>
          <cell r="CP251" t="str">
            <v>計</v>
          </cell>
          <cell r="CX251">
            <v>71431302</v>
          </cell>
          <cell r="DA251" t="str">
            <v>計</v>
          </cell>
          <cell r="DI251">
            <v>69472654</v>
          </cell>
        </row>
        <row r="252">
          <cell r="F252" t="str">
            <v>再計</v>
          </cell>
          <cell r="N252">
            <v>137822153</v>
          </cell>
          <cell r="Q252" t="str">
            <v>再計</v>
          </cell>
          <cell r="Y252">
            <v>100774107</v>
          </cell>
          <cell r="AB252" t="str">
            <v>再計</v>
          </cell>
          <cell r="AJ252">
            <v>101024992</v>
          </cell>
          <cell r="AM252" t="str">
            <v>再計</v>
          </cell>
          <cell r="AU252">
            <v>60980873</v>
          </cell>
          <cell r="AX252" t="str">
            <v>再計</v>
          </cell>
          <cell r="BF252">
            <v>45461074</v>
          </cell>
          <cell r="BI252" t="str">
            <v>再計</v>
          </cell>
          <cell r="BQ252">
            <v>64073763</v>
          </cell>
          <cell r="BT252" t="str">
            <v>再計</v>
          </cell>
          <cell r="CB252">
            <v>47698723</v>
          </cell>
          <cell r="CE252" t="str">
            <v>再計</v>
          </cell>
          <cell r="CM252">
            <v>55232077</v>
          </cell>
          <cell r="CP252" t="str">
            <v>再計</v>
          </cell>
          <cell r="CX252">
            <v>71431302</v>
          </cell>
          <cell r="DA252" t="str">
            <v>再計</v>
          </cell>
          <cell r="DI252">
            <v>69472654</v>
          </cell>
        </row>
        <row r="253">
          <cell r="F253" t="str">
            <v>消費税相当額</v>
          </cell>
          <cell r="K253" t="str">
            <v>％</v>
          </cell>
          <cell r="L253">
            <v>8</v>
          </cell>
          <cell r="N253">
            <v>11025772</v>
          </cell>
          <cell r="Q253" t="str">
            <v>消費税相当額</v>
          </cell>
          <cell r="V253" t="str">
            <v>％</v>
          </cell>
          <cell r="W253">
            <v>8</v>
          </cell>
          <cell r="Y253">
            <v>8061928</v>
          </cell>
          <cell r="AB253" t="str">
            <v>消費税相当額</v>
          </cell>
          <cell r="AG253" t="str">
            <v>％</v>
          </cell>
          <cell r="AH253">
            <v>8</v>
          </cell>
          <cell r="AJ253">
            <v>8081999</v>
          </cell>
          <cell r="AM253" t="str">
            <v>消費税相当額</v>
          </cell>
          <cell r="AR253" t="str">
            <v>％</v>
          </cell>
          <cell r="AS253">
            <v>8</v>
          </cell>
          <cell r="AU253">
            <v>4878469</v>
          </cell>
          <cell r="AX253" t="str">
            <v>消費税相当額</v>
          </cell>
          <cell r="BC253" t="str">
            <v>％</v>
          </cell>
          <cell r="BD253">
            <v>8</v>
          </cell>
          <cell r="BF253">
            <v>3636885</v>
          </cell>
          <cell r="BI253" t="str">
            <v>消費税相当額</v>
          </cell>
          <cell r="BN253" t="str">
            <v>％</v>
          </cell>
          <cell r="BO253">
            <v>8</v>
          </cell>
          <cell r="BQ253">
            <v>5125901</v>
          </cell>
          <cell r="BT253" t="str">
            <v>消費税相当額</v>
          </cell>
          <cell r="BY253" t="str">
            <v>％</v>
          </cell>
          <cell r="BZ253">
            <v>8</v>
          </cell>
          <cell r="CB253">
            <v>3815897</v>
          </cell>
          <cell r="CE253" t="str">
            <v>消費税相当額</v>
          </cell>
          <cell r="CJ253" t="str">
            <v>％</v>
          </cell>
          <cell r="CK253">
            <v>8</v>
          </cell>
          <cell r="CM253">
            <v>4418566</v>
          </cell>
          <cell r="CP253" t="str">
            <v>消費税相当額</v>
          </cell>
          <cell r="CU253" t="str">
            <v>％</v>
          </cell>
          <cell r="CV253">
            <v>8</v>
          </cell>
          <cell r="CX253">
            <v>5714504</v>
          </cell>
          <cell r="DA253" t="str">
            <v>消費税相当額</v>
          </cell>
          <cell r="DF253" t="str">
            <v>％</v>
          </cell>
          <cell r="DG253">
            <v>8</v>
          </cell>
          <cell r="DI253">
            <v>5557812</v>
          </cell>
        </row>
        <row r="254">
          <cell r="F254" t="str">
            <v>合計</v>
          </cell>
          <cell r="N254">
            <v>148847925</v>
          </cell>
          <cell r="Q254" t="str">
            <v>合計</v>
          </cell>
          <cell r="Y254">
            <v>108836035</v>
          </cell>
          <cell r="AB254" t="str">
            <v>合計</v>
          </cell>
          <cell r="AJ254">
            <v>109106991</v>
          </cell>
          <cell r="AM254" t="str">
            <v>合計</v>
          </cell>
          <cell r="AU254">
            <v>65859342</v>
          </cell>
          <cell r="AX254" t="str">
            <v>合計</v>
          </cell>
          <cell r="BF254">
            <v>49097959</v>
          </cell>
          <cell r="BI254" t="str">
            <v>合計</v>
          </cell>
          <cell r="BQ254">
            <v>69199664</v>
          </cell>
          <cell r="BT254" t="str">
            <v>合計</v>
          </cell>
          <cell r="CB254">
            <v>51514620</v>
          </cell>
          <cell r="CE254" t="str">
            <v>合計</v>
          </cell>
          <cell r="CM254">
            <v>59650643</v>
          </cell>
          <cell r="CP254" t="str">
            <v>合計</v>
          </cell>
          <cell r="CX254">
            <v>77145806</v>
          </cell>
          <cell r="DA254" t="str">
            <v>合計</v>
          </cell>
          <cell r="DI254">
            <v>75030466</v>
          </cell>
        </row>
        <row r="256">
          <cell r="P256" t="str">
            <v>　*設計書で入札書比較価格に指定されている項目の合計額を、入札対象とする。</v>
          </cell>
          <cell r="AA256" t="str">
            <v>　*設計書で入札書比較価格に指定されている項目の合計額を、入札対象とする。</v>
          </cell>
          <cell r="AL256" t="str">
            <v>　*設計書で入札書比較価格に指定されている項目の合計額を、入札対象とする。</v>
          </cell>
          <cell r="AW256" t="str">
            <v>　*設計書で入札書比較価格に指定されている項目の合計額を、入札対象とする。</v>
          </cell>
          <cell r="BH256" t="str">
            <v>　*設計書で入札書比較価格に指定されている項目の合計額を、入札対象とする。</v>
          </cell>
          <cell r="BS256" t="str">
            <v>　*設計書で入札書比較価格に指定されている項目の合計額を、入札対象とする。</v>
          </cell>
          <cell r="CD256" t="str">
            <v>　*設計書で入札書比較価格に指定されている項目の合計額を、入札対象とする。</v>
          </cell>
          <cell r="CO256" t="str">
            <v>　*設計書で入札書比較価格に指定されている項目の合計額を、入札対象とする。</v>
          </cell>
          <cell r="CZ256" t="str">
            <v>　*設計書で入札書比較価格に指定されている項目の合計額を、入札対象とする。</v>
          </cell>
        </row>
        <row r="258">
          <cell r="P258" t="str">
            <v>　*各業種別の契約金額（単価契約の単価）は、入札価格（税抜き）に上記の設計係数を乗じた額</v>
          </cell>
          <cell r="AA258" t="str">
            <v>　*各業種別の契約金額（単価契約の単価）は、入札価格（税抜き）に上記の設計係数を乗じた額</v>
          </cell>
          <cell r="AL258" t="str">
            <v>　*各業種別の契約金額（単価契約の単価）は、入札価格（税抜き）に上記の設計係数を乗じた額</v>
          </cell>
          <cell r="AW258" t="str">
            <v>　*各業種別の契約金額（単価契約の単価）は、入札価格（税抜き）に上記の設計係数を乗じた額</v>
          </cell>
          <cell r="BH258" t="str">
            <v>　*各業種別の契約金額（単価契約の単価）は、入札価格（税抜き）に上記の設計係数を乗じた額</v>
          </cell>
          <cell r="BS258" t="str">
            <v>　*各業種別の契約金額（単価契約の単価）は、入札価格（税抜き）に上記の設計係数を乗じた額</v>
          </cell>
          <cell r="CD258" t="str">
            <v>　*各業種別の契約金額（単価契約の単価）は、入札価格（税抜き）に上記の設計係数を乗じた額</v>
          </cell>
          <cell r="CO258" t="str">
            <v>　*各業種別の契約金額（単価契約の単価）は、入札価格（税抜き）に上記の設計係数を乗じた額</v>
          </cell>
          <cell r="CZ258" t="str">
            <v>　*各業種別の契約金額（単価契約の単価）は、入札価格（税抜き）に上記の設計係数を乗じた額</v>
          </cell>
        </row>
        <row r="259">
          <cell r="P259" t="str">
            <v xml:space="preserve">     （円単位、「円単位小数点以下切捨て」）とする。</v>
          </cell>
          <cell r="AA259" t="str">
            <v xml:space="preserve">     （円単位、「円単位小数点以下切捨て」）とする。</v>
          </cell>
          <cell r="AL259" t="str">
            <v xml:space="preserve">     （円単位、「円単位小数点以下切捨て」）とする。</v>
          </cell>
          <cell r="AW259" t="str">
            <v xml:space="preserve">     （円単位、「円単位小数点以下切捨て」）とする。</v>
          </cell>
          <cell r="BH259" t="str">
            <v xml:space="preserve">     （円単位、「円単位小数点以下切捨て」）とする。</v>
          </cell>
          <cell r="BS259" t="str">
            <v xml:space="preserve">     （円単位、「円単位小数点以下切捨て」）とする。</v>
          </cell>
          <cell r="CD259" t="str">
            <v xml:space="preserve">     （円単位、「円単位小数点以下切捨て」）とする。</v>
          </cell>
          <cell r="CO259" t="str">
            <v xml:space="preserve">     （円単位、「円単位小数点以下切捨て」）とする。</v>
          </cell>
          <cell r="CZ259" t="str">
            <v xml:space="preserve">     （円単位、「円単位小数点以下切捨て」）とする。</v>
          </cell>
        </row>
        <row r="261">
          <cell r="P261" t="str">
            <v>　*設計係数は当初の契約金額を算出する場合にのみ使用し、委託料（入札対象価格業務）の設計変更の場合に</v>
          </cell>
          <cell r="AA261" t="str">
            <v>　*設計係数は当初の契約金額を算出する場合にのみ使用し、委託料（入札対象価格業務）の設計変更の場合に</v>
          </cell>
          <cell r="AL261" t="str">
            <v>　*設計係数は当初の契約金額を算出する場合にのみ使用し、委託料（入札対象価格業務）の設計変更の場合に</v>
          </cell>
          <cell r="AW261" t="str">
            <v>　*設計係数は当初の契約金額を算出する場合にのみ使用し、委託料（入札対象価格業務）の設計変更の場合に</v>
          </cell>
          <cell r="BH261" t="str">
            <v>　*設計係数は当初の契約金額を算出する場合にのみ使用し、委託料（入札対象価格業務）の設計変更の場合に</v>
          </cell>
          <cell r="BS261" t="str">
            <v>　*設計係数は当初の契約金額を算出する場合にのみ使用し、委託料（入札対象価格業務）の設計変更の場合に</v>
          </cell>
          <cell r="CD261" t="str">
            <v>　*設計係数は当初の契約金額を算出する場合にのみ使用し、委託料（入札対象価格業務）の設計変更の場合に</v>
          </cell>
          <cell r="CO261" t="str">
            <v>　*設計係数は当初の契約金額を算出する場合にのみ使用し、委託料（入札対象価格業務）の設計変更の場合に</v>
          </cell>
          <cell r="CZ261" t="str">
            <v>　*設計係数は当初の契約金額を算出する場合にのみ使用し、委託料（入札対象価格業務）の設計変更の場合に</v>
          </cell>
        </row>
        <row r="262">
          <cell r="P262" t="str">
            <v xml:space="preserve">    は適用されない。</v>
          </cell>
          <cell r="AA262" t="str">
            <v xml:space="preserve">    は適用されない。</v>
          </cell>
          <cell r="AL262" t="str">
            <v xml:space="preserve">    は適用されない。</v>
          </cell>
          <cell r="AW262" t="str">
            <v xml:space="preserve">    は適用されない。</v>
          </cell>
          <cell r="BH262" t="str">
            <v xml:space="preserve">    は適用されない。</v>
          </cell>
          <cell r="BS262" t="str">
            <v xml:space="preserve">    は適用されない。</v>
          </cell>
          <cell r="CD262" t="str">
            <v xml:space="preserve">    は適用されない。</v>
          </cell>
          <cell r="CO262" t="str">
            <v xml:space="preserve">    は適用されない。</v>
          </cell>
          <cell r="CZ262" t="str">
            <v xml:space="preserve">    は適用されない。</v>
          </cell>
        </row>
        <row r="266">
          <cell r="M266">
            <v>689100</v>
          </cell>
          <cell r="P266" t="str">
            <v>入札額（税抜き）</v>
          </cell>
          <cell r="X266">
            <v>642470</v>
          </cell>
          <cell r="AA266" t="str">
            <v>入札額（税抜き）</v>
          </cell>
          <cell r="AI266">
            <v>669410</v>
          </cell>
          <cell r="AL266" t="str">
            <v>入札額（税抜き）</v>
          </cell>
          <cell r="AT266">
            <v>681000</v>
          </cell>
          <cell r="AW266" t="str">
            <v>入札額（税抜き）</v>
          </cell>
          <cell r="BE266">
            <v>641960</v>
          </cell>
          <cell r="BH266" t="str">
            <v>入札額（税抜き）</v>
          </cell>
          <cell r="BP266">
            <v>646290</v>
          </cell>
          <cell r="BS266" t="str">
            <v>入札額（税抜き）</v>
          </cell>
          <cell r="CA266">
            <v>672780</v>
          </cell>
          <cell r="CD266" t="str">
            <v>入札額（税抜き）</v>
          </cell>
          <cell r="CL266">
            <v>701390</v>
          </cell>
          <cell r="CO266" t="str">
            <v>入札額（税抜き）</v>
          </cell>
          <cell r="CW266">
            <v>730000</v>
          </cell>
          <cell r="CZ266" t="str">
            <v>入札額（税抜き）</v>
          </cell>
          <cell r="DH266">
            <v>747400</v>
          </cell>
        </row>
        <row r="268">
          <cell r="M268">
            <v>689100</v>
          </cell>
          <cell r="P268" t="str">
            <v>合計（入札書比較価格）</v>
          </cell>
          <cell r="X268">
            <v>724600</v>
          </cell>
          <cell r="AA268" t="str">
            <v>合計（入札書比較価格）</v>
          </cell>
          <cell r="AI268">
            <v>688830</v>
          </cell>
          <cell r="AL268" t="str">
            <v>合計（入札書比較価格）</v>
          </cell>
          <cell r="AT268">
            <v>757500</v>
          </cell>
          <cell r="AW268" t="str">
            <v>合計（入札書比較価格）</v>
          </cell>
          <cell r="BE268">
            <v>836580</v>
          </cell>
          <cell r="BH268" t="str">
            <v>合計（入札書比較価格）</v>
          </cell>
          <cell r="BP268">
            <v>773000</v>
          </cell>
          <cell r="BS268" t="str">
            <v>合計（入札書比較価格）</v>
          </cell>
          <cell r="CA268">
            <v>838620</v>
          </cell>
          <cell r="CD268" t="str">
            <v>合計（入札書比較価格）</v>
          </cell>
          <cell r="CL268">
            <v>690450</v>
          </cell>
          <cell r="CO268" t="str">
            <v>合計（入札書比較価格）</v>
          </cell>
          <cell r="CW268">
            <v>684700</v>
          </cell>
          <cell r="CZ268" t="str">
            <v>合計（入札書比較価格）</v>
          </cell>
          <cell r="DH268">
            <v>733720</v>
          </cell>
        </row>
      </sheetData>
      <sheetData sheetId="21" refreshError="1"/>
      <sheetData sheetId="22" refreshError="1"/>
      <sheetData sheetId="23" refreshError="1"/>
      <sheetData sheetId="24" refreshError="1"/>
      <sheetData sheetId="25"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D5">
            <v>0</v>
          </cell>
          <cell r="AE5">
            <v>0</v>
          </cell>
          <cell r="AF5">
            <v>0</v>
          </cell>
          <cell r="AH5">
            <v>0</v>
          </cell>
          <cell r="AI5">
            <v>0</v>
          </cell>
          <cell r="AJ5">
            <v>0</v>
          </cell>
          <cell r="AL5">
            <v>0</v>
          </cell>
          <cell r="AM5">
            <v>0</v>
          </cell>
          <cell r="AN5">
            <v>0</v>
          </cell>
          <cell r="AP5">
            <v>0</v>
          </cell>
          <cell r="AQ5">
            <v>0</v>
          </cell>
          <cell r="AR5">
            <v>0</v>
          </cell>
          <cell r="AT5">
            <v>0</v>
          </cell>
          <cell r="AU5">
            <v>0</v>
          </cell>
          <cell r="AV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5213</v>
          </cell>
          <cell r="BQ5">
            <v>5213</v>
          </cell>
          <cell r="BR5">
            <v>145895</v>
          </cell>
          <cell r="BS5">
            <v>45446</v>
          </cell>
          <cell r="BT5">
            <v>45446</v>
          </cell>
          <cell r="BU5">
            <v>191341</v>
          </cell>
          <cell r="BV5">
            <v>27878</v>
          </cell>
          <cell r="BW5">
            <v>27878</v>
          </cell>
          <cell r="BX5">
            <v>219219</v>
          </cell>
          <cell r="BY5">
            <v>5480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D6">
            <v>0</v>
          </cell>
          <cell r="AE6">
            <v>0</v>
          </cell>
          <cell r="AF6">
            <v>0</v>
          </cell>
          <cell r="AH6">
            <v>0</v>
          </cell>
          <cell r="AI6">
            <v>0</v>
          </cell>
          <cell r="AJ6">
            <v>0</v>
          </cell>
          <cell r="AL6">
            <v>0</v>
          </cell>
          <cell r="AM6">
            <v>0</v>
          </cell>
          <cell r="AN6">
            <v>0</v>
          </cell>
          <cell r="AP6">
            <v>0</v>
          </cell>
          <cell r="AQ6">
            <v>0</v>
          </cell>
          <cell r="AR6">
            <v>0</v>
          </cell>
          <cell r="AT6">
            <v>0</v>
          </cell>
          <cell r="AU6">
            <v>0</v>
          </cell>
          <cell r="AV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6690</v>
          </cell>
          <cell r="BQ6">
            <v>6690</v>
          </cell>
          <cell r="BR6">
            <v>152950</v>
          </cell>
          <cell r="BS6">
            <v>47643</v>
          </cell>
          <cell r="BT6">
            <v>47643</v>
          </cell>
          <cell r="BU6">
            <v>200593</v>
          </cell>
          <cell r="BV6">
            <v>29226</v>
          </cell>
          <cell r="BW6">
            <v>29226</v>
          </cell>
          <cell r="BX6">
            <v>229819</v>
          </cell>
          <cell r="BY6">
            <v>9570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D7">
            <v>0</v>
          </cell>
          <cell r="AE7">
            <v>0</v>
          </cell>
          <cell r="AF7">
            <v>0</v>
          </cell>
          <cell r="AH7">
            <v>0</v>
          </cell>
          <cell r="AI7">
            <v>0</v>
          </cell>
          <cell r="AJ7">
            <v>0</v>
          </cell>
          <cell r="AL7">
            <v>0</v>
          </cell>
          <cell r="AM7">
            <v>0</v>
          </cell>
          <cell r="AN7">
            <v>0</v>
          </cell>
          <cell r="AP7">
            <v>0</v>
          </cell>
          <cell r="AQ7">
            <v>0</v>
          </cell>
          <cell r="AR7">
            <v>0</v>
          </cell>
          <cell r="AT7">
            <v>0</v>
          </cell>
          <cell r="AU7">
            <v>0</v>
          </cell>
          <cell r="AV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17890</v>
          </cell>
          <cell r="BQ7">
            <v>17890</v>
          </cell>
          <cell r="BR7">
            <v>445299</v>
          </cell>
          <cell r="BS7">
            <v>138710</v>
          </cell>
          <cell r="BT7">
            <v>138710</v>
          </cell>
          <cell r="BU7">
            <v>584009</v>
          </cell>
          <cell r="BV7">
            <v>85090</v>
          </cell>
          <cell r="BW7">
            <v>85090</v>
          </cell>
          <cell r="BX7">
            <v>669099</v>
          </cell>
          <cell r="BY7">
            <v>17600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D8">
            <v>0</v>
          </cell>
          <cell r="AE8">
            <v>0</v>
          </cell>
          <cell r="AF8">
            <v>0</v>
          </cell>
          <cell r="AH8">
            <v>0</v>
          </cell>
          <cell r="AI8">
            <v>0</v>
          </cell>
          <cell r="AJ8">
            <v>0</v>
          </cell>
          <cell r="AL8">
            <v>0</v>
          </cell>
          <cell r="AM8">
            <v>0</v>
          </cell>
          <cell r="AN8">
            <v>0</v>
          </cell>
          <cell r="AP8">
            <v>0</v>
          </cell>
          <cell r="AQ8">
            <v>0</v>
          </cell>
          <cell r="AR8">
            <v>0</v>
          </cell>
          <cell r="AT8">
            <v>0</v>
          </cell>
          <cell r="AU8">
            <v>0</v>
          </cell>
          <cell r="AV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22484</v>
          </cell>
          <cell r="BQ8">
            <v>22484</v>
          </cell>
          <cell r="BR8">
            <v>480879</v>
          </cell>
          <cell r="BS8">
            <v>149793</v>
          </cell>
          <cell r="BT8">
            <v>149793</v>
          </cell>
          <cell r="BU8">
            <v>630672</v>
          </cell>
          <cell r="BV8">
            <v>91888</v>
          </cell>
          <cell r="BW8">
            <v>91888</v>
          </cell>
          <cell r="BX8">
            <v>722560</v>
          </cell>
          <cell r="BY8">
            <v>20600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D9">
            <v>0</v>
          </cell>
          <cell r="AE9">
            <v>0</v>
          </cell>
          <cell r="AF9">
            <v>0</v>
          </cell>
          <cell r="AH9">
            <v>0</v>
          </cell>
          <cell r="AI9">
            <v>0</v>
          </cell>
          <cell r="AJ9">
            <v>0</v>
          </cell>
          <cell r="AL9">
            <v>0</v>
          </cell>
          <cell r="AM9">
            <v>0</v>
          </cell>
          <cell r="AN9">
            <v>0</v>
          </cell>
          <cell r="AP9">
            <v>0</v>
          </cell>
          <cell r="AQ9">
            <v>0</v>
          </cell>
          <cell r="AR9">
            <v>0</v>
          </cell>
          <cell r="AT9">
            <v>0</v>
          </cell>
          <cell r="AU9">
            <v>0</v>
          </cell>
          <cell r="AV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18865</v>
          </cell>
          <cell r="BQ9">
            <v>18865</v>
          </cell>
          <cell r="BR9">
            <v>418121</v>
          </cell>
          <cell r="BS9">
            <v>130244</v>
          </cell>
          <cell r="BT9">
            <v>130244</v>
          </cell>
          <cell r="BU9">
            <v>548365</v>
          </cell>
          <cell r="BV9">
            <v>79896</v>
          </cell>
          <cell r="BW9">
            <v>79896</v>
          </cell>
          <cell r="BX9">
            <v>628261</v>
          </cell>
          <cell r="BY9">
            <v>8260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D10">
            <v>0</v>
          </cell>
          <cell r="AE10">
            <v>0</v>
          </cell>
          <cell r="AF10">
            <v>0</v>
          </cell>
          <cell r="AH10">
            <v>0</v>
          </cell>
          <cell r="AI10">
            <v>0</v>
          </cell>
          <cell r="AJ10">
            <v>0</v>
          </cell>
          <cell r="AL10">
            <v>0</v>
          </cell>
          <cell r="AM10">
            <v>0</v>
          </cell>
          <cell r="AN10">
            <v>0</v>
          </cell>
          <cell r="AP10">
            <v>0</v>
          </cell>
          <cell r="AQ10">
            <v>0</v>
          </cell>
          <cell r="AR10">
            <v>0</v>
          </cell>
          <cell r="AT10">
            <v>0</v>
          </cell>
          <cell r="AU10">
            <v>0</v>
          </cell>
          <cell r="AV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2966</v>
          </cell>
          <cell r="BQ10">
            <v>2966</v>
          </cell>
          <cell r="BR10">
            <v>51446</v>
          </cell>
          <cell r="BS10">
            <v>16025</v>
          </cell>
          <cell r="BT10">
            <v>16025</v>
          </cell>
          <cell r="BU10">
            <v>67471</v>
          </cell>
          <cell r="BV10">
            <v>9830</v>
          </cell>
          <cell r="BW10">
            <v>9830</v>
          </cell>
          <cell r="BX10">
            <v>77301</v>
          </cell>
          <cell r="BY10">
            <v>7730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D11">
            <v>0</v>
          </cell>
          <cell r="AE11">
            <v>0</v>
          </cell>
          <cell r="AF11">
            <v>0</v>
          </cell>
          <cell r="AH11">
            <v>0</v>
          </cell>
          <cell r="AI11">
            <v>0</v>
          </cell>
          <cell r="AJ11">
            <v>0</v>
          </cell>
          <cell r="AL11">
            <v>0</v>
          </cell>
          <cell r="AM11">
            <v>0</v>
          </cell>
          <cell r="AN11">
            <v>0</v>
          </cell>
          <cell r="AP11">
            <v>0</v>
          </cell>
          <cell r="AQ11">
            <v>0</v>
          </cell>
          <cell r="AR11">
            <v>0</v>
          </cell>
          <cell r="AT11">
            <v>0</v>
          </cell>
          <cell r="AU11">
            <v>0</v>
          </cell>
          <cell r="AV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2488</v>
          </cell>
          <cell r="BQ11">
            <v>2488</v>
          </cell>
          <cell r="BR11">
            <v>43153</v>
          </cell>
          <cell r="BS11">
            <v>13442</v>
          </cell>
          <cell r="BT11">
            <v>13442</v>
          </cell>
          <cell r="BU11">
            <v>56595</v>
          </cell>
          <cell r="BV11">
            <v>8245</v>
          </cell>
          <cell r="BW11">
            <v>8245</v>
          </cell>
          <cell r="BX11">
            <v>64840</v>
          </cell>
          <cell r="BY11">
            <v>1620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D12">
            <v>0</v>
          </cell>
          <cell r="AE12">
            <v>0</v>
          </cell>
          <cell r="AF12">
            <v>0</v>
          </cell>
          <cell r="AH12">
            <v>0</v>
          </cell>
          <cell r="AI12">
            <v>0</v>
          </cell>
          <cell r="AJ12">
            <v>0</v>
          </cell>
          <cell r="AL12">
            <v>0</v>
          </cell>
          <cell r="AM12">
            <v>0</v>
          </cell>
          <cell r="AN12">
            <v>0</v>
          </cell>
          <cell r="AP12">
            <v>0</v>
          </cell>
          <cell r="AQ12">
            <v>0</v>
          </cell>
          <cell r="AR12">
            <v>0</v>
          </cell>
          <cell r="AT12">
            <v>0</v>
          </cell>
          <cell r="AU12">
            <v>0</v>
          </cell>
          <cell r="AV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482</v>
          </cell>
          <cell r="BQ12">
            <v>482</v>
          </cell>
          <cell r="BR12">
            <v>8373</v>
          </cell>
          <cell r="BS12">
            <v>2608</v>
          </cell>
          <cell r="BT12">
            <v>2608</v>
          </cell>
          <cell r="BU12">
            <v>10981</v>
          </cell>
          <cell r="BV12">
            <v>1599</v>
          </cell>
          <cell r="BW12">
            <v>1599</v>
          </cell>
          <cell r="BX12">
            <v>12580</v>
          </cell>
          <cell r="BY12">
            <v>1250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D13">
            <v>0</v>
          </cell>
          <cell r="AE13">
            <v>0</v>
          </cell>
          <cell r="AF13">
            <v>0</v>
          </cell>
          <cell r="AH13">
            <v>0</v>
          </cell>
          <cell r="AI13">
            <v>0</v>
          </cell>
          <cell r="AJ13">
            <v>0</v>
          </cell>
          <cell r="AL13">
            <v>0</v>
          </cell>
          <cell r="AM13">
            <v>0</v>
          </cell>
          <cell r="AN13">
            <v>0</v>
          </cell>
          <cell r="AP13">
            <v>0</v>
          </cell>
          <cell r="AQ13">
            <v>0</v>
          </cell>
          <cell r="AR13">
            <v>0</v>
          </cell>
          <cell r="AT13">
            <v>0</v>
          </cell>
          <cell r="AU13">
            <v>0</v>
          </cell>
          <cell r="AV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2054</v>
          </cell>
          <cell r="BQ13">
            <v>2054</v>
          </cell>
          <cell r="BR13">
            <v>44723</v>
          </cell>
          <cell r="BS13">
            <v>13931</v>
          </cell>
          <cell r="BT13">
            <v>13931</v>
          </cell>
          <cell r="BU13">
            <v>58654</v>
          </cell>
          <cell r="BV13">
            <v>8545</v>
          </cell>
          <cell r="BW13">
            <v>8545</v>
          </cell>
          <cell r="BX13">
            <v>67199</v>
          </cell>
          <cell r="BY13">
            <v>4190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D14">
            <v>0</v>
          </cell>
          <cell r="AE14">
            <v>0</v>
          </cell>
          <cell r="AF14">
            <v>0</v>
          </cell>
          <cell r="AH14">
            <v>0</v>
          </cell>
          <cell r="AI14">
            <v>0</v>
          </cell>
          <cell r="AJ14">
            <v>0</v>
          </cell>
          <cell r="AL14">
            <v>0</v>
          </cell>
          <cell r="AM14">
            <v>0</v>
          </cell>
          <cell r="AN14">
            <v>0</v>
          </cell>
          <cell r="AP14">
            <v>0</v>
          </cell>
          <cell r="AQ14">
            <v>0</v>
          </cell>
          <cell r="AR14">
            <v>0</v>
          </cell>
          <cell r="AT14">
            <v>0</v>
          </cell>
          <cell r="AU14">
            <v>0</v>
          </cell>
          <cell r="AV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26181</v>
          </cell>
          <cell r="BQ14">
            <v>26181</v>
          </cell>
          <cell r="BR14">
            <v>544984</v>
          </cell>
          <cell r="BS14">
            <v>169762</v>
          </cell>
          <cell r="BT14">
            <v>169762</v>
          </cell>
          <cell r="BU14">
            <v>714746</v>
          </cell>
          <cell r="BV14">
            <v>104138</v>
          </cell>
          <cell r="BW14">
            <v>104138</v>
          </cell>
          <cell r="BX14">
            <v>818884</v>
          </cell>
          <cell r="BY14">
            <v>51100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D15">
            <v>0</v>
          </cell>
          <cell r="AE15">
            <v>0</v>
          </cell>
          <cell r="AF15">
            <v>0</v>
          </cell>
          <cell r="AH15">
            <v>0</v>
          </cell>
          <cell r="AI15">
            <v>0</v>
          </cell>
          <cell r="AJ15">
            <v>0</v>
          </cell>
          <cell r="AL15">
            <v>0</v>
          </cell>
          <cell r="AM15">
            <v>0</v>
          </cell>
          <cell r="AN15">
            <v>0</v>
          </cell>
          <cell r="AP15">
            <v>0</v>
          </cell>
          <cell r="AQ15">
            <v>0</v>
          </cell>
          <cell r="AR15">
            <v>0</v>
          </cell>
          <cell r="AT15">
            <v>0</v>
          </cell>
          <cell r="AU15">
            <v>0</v>
          </cell>
          <cell r="AV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36554</v>
          </cell>
          <cell r="BQ15">
            <v>36554</v>
          </cell>
          <cell r="BR15">
            <v>724854</v>
          </cell>
          <cell r="BS15">
            <v>225792</v>
          </cell>
          <cell r="BT15">
            <v>225792</v>
          </cell>
          <cell r="BU15">
            <v>950646</v>
          </cell>
          <cell r="BV15">
            <v>138509</v>
          </cell>
          <cell r="BW15">
            <v>138509</v>
          </cell>
          <cell r="BX15">
            <v>1089155</v>
          </cell>
          <cell r="BY15">
            <v>68000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D16">
            <v>0</v>
          </cell>
          <cell r="AE16">
            <v>0</v>
          </cell>
          <cell r="AF16">
            <v>0</v>
          </cell>
          <cell r="AH16">
            <v>0</v>
          </cell>
          <cell r="AI16">
            <v>0</v>
          </cell>
          <cell r="AJ16">
            <v>0</v>
          </cell>
          <cell r="AL16">
            <v>0</v>
          </cell>
          <cell r="AM16">
            <v>0</v>
          </cell>
          <cell r="AN16">
            <v>0</v>
          </cell>
          <cell r="AP16">
            <v>0</v>
          </cell>
          <cell r="AQ16">
            <v>0</v>
          </cell>
          <cell r="AR16">
            <v>0</v>
          </cell>
          <cell r="AT16">
            <v>0</v>
          </cell>
          <cell r="AU16">
            <v>0</v>
          </cell>
          <cell r="AV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4729</v>
          </cell>
          <cell r="BQ16">
            <v>4729</v>
          </cell>
          <cell r="BR16">
            <v>146614</v>
          </cell>
          <cell r="BS16">
            <v>45670</v>
          </cell>
          <cell r="BT16">
            <v>45670</v>
          </cell>
          <cell r="BU16">
            <v>192284</v>
          </cell>
          <cell r="BV16">
            <v>28015</v>
          </cell>
          <cell r="BW16">
            <v>28015</v>
          </cell>
          <cell r="BX16">
            <v>220299</v>
          </cell>
          <cell r="BY16">
            <v>7340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D17">
            <v>0</v>
          </cell>
          <cell r="AE17">
            <v>0</v>
          </cell>
          <cell r="AF17">
            <v>0</v>
          </cell>
          <cell r="AH17">
            <v>0</v>
          </cell>
          <cell r="AI17">
            <v>0</v>
          </cell>
          <cell r="AJ17">
            <v>0</v>
          </cell>
          <cell r="AL17">
            <v>0</v>
          </cell>
          <cell r="AM17">
            <v>0</v>
          </cell>
          <cell r="AN17">
            <v>0</v>
          </cell>
          <cell r="AP17">
            <v>0</v>
          </cell>
          <cell r="AQ17">
            <v>0</v>
          </cell>
          <cell r="AR17">
            <v>0</v>
          </cell>
          <cell r="AT17">
            <v>0</v>
          </cell>
          <cell r="AU17">
            <v>0</v>
          </cell>
          <cell r="AV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2931</v>
          </cell>
          <cell r="BQ17">
            <v>2931</v>
          </cell>
          <cell r="BR17">
            <v>84108</v>
          </cell>
          <cell r="BS17">
            <v>26199</v>
          </cell>
          <cell r="BT17">
            <v>26199</v>
          </cell>
          <cell r="BU17">
            <v>110307</v>
          </cell>
          <cell r="BV17">
            <v>16071</v>
          </cell>
          <cell r="BW17">
            <v>16071</v>
          </cell>
          <cell r="BX17">
            <v>126378</v>
          </cell>
          <cell r="BY17">
            <v>9720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D18">
            <v>0</v>
          </cell>
          <cell r="AE18">
            <v>0</v>
          </cell>
          <cell r="AF18">
            <v>0</v>
          </cell>
          <cell r="AH18">
            <v>0</v>
          </cell>
          <cell r="AI18">
            <v>0</v>
          </cell>
          <cell r="AJ18">
            <v>0</v>
          </cell>
          <cell r="AL18">
            <v>0</v>
          </cell>
          <cell r="AM18">
            <v>0</v>
          </cell>
          <cell r="AN18">
            <v>0</v>
          </cell>
          <cell r="AP18">
            <v>0</v>
          </cell>
          <cell r="AQ18">
            <v>0</v>
          </cell>
          <cell r="AR18">
            <v>0</v>
          </cell>
          <cell r="AT18">
            <v>0</v>
          </cell>
          <cell r="AU18">
            <v>0</v>
          </cell>
          <cell r="AV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10473</v>
          </cell>
          <cell r="BQ18">
            <v>10473</v>
          </cell>
          <cell r="BR18">
            <v>199801</v>
          </cell>
          <cell r="BS18">
            <v>62238</v>
          </cell>
          <cell r="BT18">
            <v>62238</v>
          </cell>
          <cell r="BU18">
            <v>262039</v>
          </cell>
          <cell r="BV18">
            <v>38179</v>
          </cell>
          <cell r="BW18">
            <v>38179</v>
          </cell>
          <cell r="BX18">
            <v>300218</v>
          </cell>
          <cell r="BY18">
            <v>16600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D19">
            <v>0</v>
          </cell>
          <cell r="AE19">
            <v>0</v>
          </cell>
          <cell r="AF19">
            <v>0</v>
          </cell>
          <cell r="AH19">
            <v>0</v>
          </cell>
          <cell r="AI19">
            <v>0</v>
          </cell>
          <cell r="AJ19">
            <v>0</v>
          </cell>
          <cell r="AL19">
            <v>0</v>
          </cell>
          <cell r="AM19">
            <v>0</v>
          </cell>
          <cell r="AN19">
            <v>0</v>
          </cell>
          <cell r="AP19">
            <v>0</v>
          </cell>
          <cell r="AQ19">
            <v>0</v>
          </cell>
          <cell r="AR19">
            <v>0</v>
          </cell>
          <cell r="AT19">
            <v>0</v>
          </cell>
          <cell r="AU19">
            <v>0</v>
          </cell>
          <cell r="AV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10356</v>
          </cell>
          <cell r="BQ19">
            <v>10356</v>
          </cell>
          <cell r="BR19">
            <v>197776</v>
          </cell>
          <cell r="BS19">
            <v>61607</v>
          </cell>
          <cell r="BT19">
            <v>61607</v>
          </cell>
          <cell r="BU19">
            <v>259383</v>
          </cell>
          <cell r="BV19">
            <v>37792</v>
          </cell>
          <cell r="BW19">
            <v>37792</v>
          </cell>
          <cell r="BX19">
            <v>297175</v>
          </cell>
          <cell r="BY19">
            <v>16500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D20">
            <v>0</v>
          </cell>
          <cell r="AE20">
            <v>0</v>
          </cell>
          <cell r="AF20">
            <v>0</v>
          </cell>
          <cell r="AH20">
            <v>0</v>
          </cell>
          <cell r="AI20">
            <v>0</v>
          </cell>
          <cell r="AJ20">
            <v>0</v>
          </cell>
          <cell r="AL20">
            <v>0</v>
          </cell>
          <cell r="AM20">
            <v>0</v>
          </cell>
          <cell r="AN20">
            <v>0</v>
          </cell>
          <cell r="AP20">
            <v>0</v>
          </cell>
          <cell r="AQ20">
            <v>0</v>
          </cell>
          <cell r="AR20">
            <v>0</v>
          </cell>
          <cell r="AT20">
            <v>0</v>
          </cell>
          <cell r="AU20">
            <v>0</v>
          </cell>
          <cell r="AV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5332</v>
          </cell>
          <cell r="BQ20">
            <v>5332</v>
          </cell>
          <cell r="BR20">
            <v>110672</v>
          </cell>
          <cell r="BS20">
            <v>34474</v>
          </cell>
          <cell r="BT20">
            <v>34474</v>
          </cell>
          <cell r="BU20">
            <v>145146</v>
          </cell>
          <cell r="BV20">
            <v>21147</v>
          </cell>
          <cell r="BW20">
            <v>21147</v>
          </cell>
          <cell r="BX20">
            <v>166293</v>
          </cell>
          <cell r="BY20">
            <v>9230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D21">
            <v>0</v>
          </cell>
          <cell r="AE21">
            <v>0</v>
          </cell>
          <cell r="AF21">
            <v>0</v>
          </cell>
          <cell r="AH21">
            <v>0</v>
          </cell>
          <cell r="AI21">
            <v>0</v>
          </cell>
          <cell r="AJ21">
            <v>0</v>
          </cell>
          <cell r="AL21">
            <v>0</v>
          </cell>
          <cell r="AM21">
            <v>0</v>
          </cell>
          <cell r="AN21">
            <v>0</v>
          </cell>
          <cell r="AP21">
            <v>0</v>
          </cell>
          <cell r="AQ21">
            <v>0</v>
          </cell>
          <cell r="AR21">
            <v>0</v>
          </cell>
          <cell r="AT21">
            <v>0</v>
          </cell>
          <cell r="AU21">
            <v>0</v>
          </cell>
          <cell r="AV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4728</v>
          </cell>
          <cell r="BQ21">
            <v>4728</v>
          </cell>
          <cell r="BR21">
            <v>91093</v>
          </cell>
          <cell r="BS21">
            <v>28375</v>
          </cell>
          <cell r="BT21">
            <v>28375</v>
          </cell>
          <cell r="BU21">
            <v>119468</v>
          </cell>
          <cell r="BV21">
            <v>17406</v>
          </cell>
          <cell r="BW21">
            <v>17406</v>
          </cell>
          <cell r="BX21">
            <v>136874</v>
          </cell>
          <cell r="BY21">
            <v>3420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D22">
            <v>0</v>
          </cell>
          <cell r="AE22">
            <v>0</v>
          </cell>
          <cell r="AF22">
            <v>0</v>
          </cell>
          <cell r="AH22">
            <v>0</v>
          </cell>
          <cell r="AI22">
            <v>0</v>
          </cell>
          <cell r="AJ22">
            <v>0</v>
          </cell>
          <cell r="AL22">
            <v>0</v>
          </cell>
          <cell r="AM22">
            <v>0</v>
          </cell>
          <cell r="AN22">
            <v>0</v>
          </cell>
          <cell r="AP22">
            <v>0</v>
          </cell>
          <cell r="AQ22">
            <v>0</v>
          </cell>
          <cell r="AR22">
            <v>0</v>
          </cell>
          <cell r="AT22">
            <v>0</v>
          </cell>
          <cell r="AU22">
            <v>0</v>
          </cell>
          <cell r="AV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4410</v>
          </cell>
          <cell r="BQ22">
            <v>4410</v>
          </cell>
          <cell r="BR22">
            <v>131992</v>
          </cell>
          <cell r="BS22">
            <v>41115</v>
          </cell>
          <cell r="BT22">
            <v>41115</v>
          </cell>
          <cell r="BU22">
            <v>173107</v>
          </cell>
          <cell r="BV22">
            <v>25221</v>
          </cell>
          <cell r="BW22">
            <v>25221</v>
          </cell>
          <cell r="BX22">
            <v>198328</v>
          </cell>
          <cell r="BY22">
            <v>6610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D23">
            <v>0</v>
          </cell>
          <cell r="AE23">
            <v>0</v>
          </cell>
          <cell r="AF23">
            <v>0</v>
          </cell>
          <cell r="AH23">
            <v>0</v>
          </cell>
          <cell r="AI23">
            <v>0</v>
          </cell>
          <cell r="AJ23">
            <v>0</v>
          </cell>
          <cell r="AL23">
            <v>0</v>
          </cell>
          <cell r="AM23">
            <v>0</v>
          </cell>
          <cell r="AN23">
            <v>0</v>
          </cell>
          <cell r="AP23">
            <v>0</v>
          </cell>
          <cell r="AQ23">
            <v>0</v>
          </cell>
          <cell r="AR23">
            <v>0</v>
          </cell>
          <cell r="AT23">
            <v>0</v>
          </cell>
          <cell r="AU23">
            <v>0</v>
          </cell>
          <cell r="AV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4368</v>
          </cell>
          <cell r="BQ23">
            <v>4368</v>
          </cell>
          <cell r="BR23">
            <v>131250</v>
          </cell>
          <cell r="BS23">
            <v>40884</v>
          </cell>
          <cell r="BT23">
            <v>40884</v>
          </cell>
          <cell r="BU23">
            <v>172134</v>
          </cell>
          <cell r="BV23">
            <v>25079</v>
          </cell>
          <cell r="BW23">
            <v>25079</v>
          </cell>
          <cell r="BX23">
            <v>197213</v>
          </cell>
          <cell r="BY23">
            <v>4930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D24">
            <v>0</v>
          </cell>
          <cell r="AE24">
            <v>0</v>
          </cell>
          <cell r="AF24">
            <v>0</v>
          </cell>
          <cell r="AH24">
            <v>0</v>
          </cell>
          <cell r="AI24">
            <v>0</v>
          </cell>
          <cell r="AJ24">
            <v>0</v>
          </cell>
          <cell r="AL24">
            <v>0</v>
          </cell>
          <cell r="AM24">
            <v>0</v>
          </cell>
          <cell r="AN24">
            <v>0</v>
          </cell>
          <cell r="AP24">
            <v>0</v>
          </cell>
          <cell r="AQ24">
            <v>0</v>
          </cell>
          <cell r="AR24">
            <v>0</v>
          </cell>
          <cell r="AT24">
            <v>0</v>
          </cell>
          <cell r="AU24">
            <v>0</v>
          </cell>
          <cell r="AV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5110</v>
          </cell>
          <cell r="BQ24">
            <v>5110</v>
          </cell>
          <cell r="BR24">
            <v>97715</v>
          </cell>
          <cell r="BS24">
            <v>30438</v>
          </cell>
          <cell r="BT24">
            <v>30438</v>
          </cell>
          <cell r="BU24">
            <v>128153</v>
          </cell>
          <cell r="BV24">
            <v>18671</v>
          </cell>
          <cell r="BW24">
            <v>18671</v>
          </cell>
          <cell r="BX24">
            <v>146824</v>
          </cell>
          <cell r="BY24">
            <v>3670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D25">
            <v>0</v>
          </cell>
          <cell r="AE25">
            <v>0</v>
          </cell>
          <cell r="AF25">
            <v>0</v>
          </cell>
          <cell r="AH25">
            <v>0</v>
          </cell>
          <cell r="AI25">
            <v>0</v>
          </cell>
          <cell r="AJ25">
            <v>0</v>
          </cell>
          <cell r="AL25">
            <v>0</v>
          </cell>
          <cell r="AM25">
            <v>0</v>
          </cell>
          <cell r="AN25">
            <v>0</v>
          </cell>
          <cell r="AP25">
            <v>0</v>
          </cell>
          <cell r="AQ25">
            <v>0</v>
          </cell>
          <cell r="AR25">
            <v>0</v>
          </cell>
          <cell r="AT25">
            <v>0</v>
          </cell>
          <cell r="AU25">
            <v>0</v>
          </cell>
          <cell r="AV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4687</v>
          </cell>
          <cell r="BQ25">
            <v>4687</v>
          </cell>
          <cell r="BR25">
            <v>136772</v>
          </cell>
          <cell r="BS25">
            <v>42604</v>
          </cell>
          <cell r="BT25">
            <v>42604</v>
          </cell>
          <cell r="BU25">
            <v>179376</v>
          </cell>
          <cell r="BV25">
            <v>26135</v>
          </cell>
          <cell r="BW25">
            <v>26135</v>
          </cell>
          <cell r="BX25">
            <v>205511</v>
          </cell>
          <cell r="BY25">
            <v>5130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D26">
            <v>0</v>
          </cell>
          <cell r="AE26">
            <v>0</v>
          </cell>
          <cell r="AF26">
            <v>0</v>
          </cell>
          <cell r="AH26">
            <v>0</v>
          </cell>
          <cell r="AI26">
            <v>0</v>
          </cell>
          <cell r="AJ26">
            <v>0</v>
          </cell>
          <cell r="AL26">
            <v>0</v>
          </cell>
          <cell r="AM26">
            <v>0</v>
          </cell>
          <cell r="AN26">
            <v>0</v>
          </cell>
          <cell r="AP26">
            <v>0</v>
          </cell>
          <cell r="AQ26">
            <v>0</v>
          </cell>
          <cell r="AR26">
            <v>0</v>
          </cell>
          <cell r="AT26">
            <v>0</v>
          </cell>
          <cell r="AU26">
            <v>0</v>
          </cell>
          <cell r="AV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3718</v>
          </cell>
          <cell r="BQ26">
            <v>3718</v>
          </cell>
          <cell r="BR26">
            <v>73583</v>
          </cell>
          <cell r="BS26">
            <v>22921</v>
          </cell>
          <cell r="BT26">
            <v>22921</v>
          </cell>
          <cell r="BU26">
            <v>96504</v>
          </cell>
          <cell r="BV26">
            <v>14060</v>
          </cell>
          <cell r="BW26">
            <v>14060</v>
          </cell>
          <cell r="BX26">
            <v>110564</v>
          </cell>
          <cell r="BY26">
            <v>550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D27">
            <v>0</v>
          </cell>
          <cell r="AE27">
            <v>0</v>
          </cell>
          <cell r="AF27">
            <v>0</v>
          </cell>
          <cell r="AH27">
            <v>0</v>
          </cell>
          <cell r="AI27">
            <v>0</v>
          </cell>
          <cell r="AJ27">
            <v>0</v>
          </cell>
          <cell r="AL27">
            <v>0</v>
          </cell>
          <cell r="AM27">
            <v>0</v>
          </cell>
          <cell r="AN27">
            <v>0</v>
          </cell>
          <cell r="AP27">
            <v>0</v>
          </cell>
          <cell r="AQ27">
            <v>0</v>
          </cell>
          <cell r="AR27">
            <v>0</v>
          </cell>
          <cell r="AT27">
            <v>0</v>
          </cell>
          <cell r="AU27">
            <v>0</v>
          </cell>
          <cell r="AV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4888</v>
          </cell>
          <cell r="BQ27">
            <v>4888</v>
          </cell>
          <cell r="BR27">
            <v>93873</v>
          </cell>
          <cell r="BS27">
            <v>29241</v>
          </cell>
          <cell r="BT27">
            <v>29241</v>
          </cell>
          <cell r="BU27">
            <v>123114</v>
          </cell>
          <cell r="BV27">
            <v>17937</v>
          </cell>
          <cell r="BW27">
            <v>17937</v>
          </cell>
          <cell r="BX27">
            <v>141051</v>
          </cell>
          <cell r="BY27">
            <v>4700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D28">
            <v>0</v>
          </cell>
          <cell r="AE28">
            <v>0</v>
          </cell>
          <cell r="AF28">
            <v>0</v>
          </cell>
          <cell r="AH28">
            <v>0</v>
          </cell>
          <cell r="AI28">
            <v>0</v>
          </cell>
          <cell r="AJ28">
            <v>0</v>
          </cell>
          <cell r="AL28">
            <v>0</v>
          </cell>
          <cell r="AM28">
            <v>0</v>
          </cell>
          <cell r="AN28">
            <v>0</v>
          </cell>
          <cell r="AP28">
            <v>0</v>
          </cell>
          <cell r="AQ28">
            <v>0</v>
          </cell>
          <cell r="AR28">
            <v>0</v>
          </cell>
          <cell r="AT28">
            <v>0</v>
          </cell>
          <cell r="AU28">
            <v>0</v>
          </cell>
          <cell r="AV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3007</v>
          </cell>
          <cell r="BQ28">
            <v>3007</v>
          </cell>
          <cell r="BR28">
            <v>61252</v>
          </cell>
          <cell r="BS28">
            <v>19079</v>
          </cell>
          <cell r="BT28">
            <v>19079</v>
          </cell>
          <cell r="BU28">
            <v>80331</v>
          </cell>
          <cell r="BV28">
            <v>11704</v>
          </cell>
          <cell r="BW28">
            <v>11704</v>
          </cell>
          <cell r="BX28">
            <v>92035</v>
          </cell>
          <cell r="BY28">
            <v>2300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D29">
            <v>0</v>
          </cell>
          <cell r="AE29">
            <v>0</v>
          </cell>
          <cell r="AF29">
            <v>0</v>
          </cell>
          <cell r="AH29">
            <v>0</v>
          </cell>
          <cell r="AI29">
            <v>0</v>
          </cell>
          <cell r="AJ29">
            <v>0</v>
          </cell>
          <cell r="AL29">
            <v>0</v>
          </cell>
          <cell r="AM29">
            <v>0</v>
          </cell>
          <cell r="AN29">
            <v>0</v>
          </cell>
          <cell r="AP29">
            <v>0</v>
          </cell>
          <cell r="AQ29">
            <v>0</v>
          </cell>
          <cell r="AR29">
            <v>0</v>
          </cell>
          <cell r="AT29">
            <v>0</v>
          </cell>
          <cell r="AU29">
            <v>0</v>
          </cell>
          <cell r="AV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20545</v>
          </cell>
          <cell r="BQ29">
            <v>20545</v>
          </cell>
          <cell r="BR29">
            <v>356256</v>
          </cell>
          <cell r="BS29">
            <v>110973</v>
          </cell>
          <cell r="BT29">
            <v>110973</v>
          </cell>
          <cell r="BU29">
            <v>467229</v>
          </cell>
          <cell r="BV29">
            <v>68075</v>
          </cell>
          <cell r="BW29">
            <v>68075</v>
          </cell>
          <cell r="BX29">
            <v>535304</v>
          </cell>
          <cell r="BY29">
            <v>29700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D30">
            <v>0</v>
          </cell>
          <cell r="AE30">
            <v>0</v>
          </cell>
          <cell r="AF30">
            <v>0</v>
          </cell>
          <cell r="AH30">
            <v>0</v>
          </cell>
          <cell r="AI30">
            <v>0</v>
          </cell>
          <cell r="AJ30">
            <v>0</v>
          </cell>
          <cell r="AL30">
            <v>0</v>
          </cell>
          <cell r="AM30">
            <v>0</v>
          </cell>
          <cell r="AN30">
            <v>0</v>
          </cell>
          <cell r="AP30">
            <v>0</v>
          </cell>
          <cell r="AQ30">
            <v>0</v>
          </cell>
          <cell r="AR30">
            <v>0</v>
          </cell>
          <cell r="AT30">
            <v>0</v>
          </cell>
          <cell r="AU30">
            <v>0</v>
          </cell>
          <cell r="AV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8562</v>
          </cell>
          <cell r="BQ30">
            <v>8562</v>
          </cell>
          <cell r="BR30">
            <v>435964</v>
          </cell>
          <cell r="BS30">
            <v>135802</v>
          </cell>
          <cell r="BT30">
            <v>135802</v>
          </cell>
          <cell r="BU30">
            <v>571766</v>
          </cell>
          <cell r="BV30">
            <v>83306</v>
          </cell>
          <cell r="BW30">
            <v>83306</v>
          </cell>
          <cell r="BX30">
            <v>655072</v>
          </cell>
          <cell r="BY30">
            <v>21800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D31">
            <v>0</v>
          </cell>
          <cell r="AE31">
            <v>0</v>
          </cell>
          <cell r="AF31">
            <v>0</v>
          </cell>
          <cell r="AH31">
            <v>0</v>
          </cell>
          <cell r="AI31">
            <v>0</v>
          </cell>
          <cell r="AJ31">
            <v>0</v>
          </cell>
          <cell r="AL31">
            <v>0</v>
          </cell>
          <cell r="AM31">
            <v>0</v>
          </cell>
          <cell r="AN31">
            <v>0</v>
          </cell>
          <cell r="AP31">
            <v>0</v>
          </cell>
          <cell r="AQ31">
            <v>0</v>
          </cell>
          <cell r="AR31">
            <v>0</v>
          </cell>
          <cell r="AT31">
            <v>0</v>
          </cell>
          <cell r="AU31">
            <v>0</v>
          </cell>
          <cell r="AV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4367</v>
          </cell>
          <cell r="BQ31">
            <v>4367</v>
          </cell>
          <cell r="BR31">
            <v>169911</v>
          </cell>
          <cell r="BS31">
            <v>52927</v>
          </cell>
          <cell r="BT31">
            <v>52927</v>
          </cell>
          <cell r="BU31">
            <v>222838</v>
          </cell>
          <cell r="BV31">
            <v>32467</v>
          </cell>
          <cell r="BW31">
            <v>32467</v>
          </cell>
          <cell r="BX31">
            <v>255305</v>
          </cell>
          <cell r="BY31">
            <v>2320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D32">
            <v>0</v>
          </cell>
          <cell r="AE32">
            <v>0</v>
          </cell>
          <cell r="AF32">
            <v>0</v>
          </cell>
          <cell r="AH32">
            <v>0</v>
          </cell>
          <cell r="AI32">
            <v>0</v>
          </cell>
          <cell r="AJ32">
            <v>0</v>
          </cell>
          <cell r="AL32">
            <v>0</v>
          </cell>
          <cell r="AM32">
            <v>0</v>
          </cell>
          <cell r="AN32">
            <v>0</v>
          </cell>
          <cell r="AP32">
            <v>0</v>
          </cell>
          <cell r="AQ32">
            <v>0</v>
          </cell>
          <cell r="AR32">
            <v>0</v>
          </cell>
          <cell r="AT32">
            <v>0</v>
          </cell>
          <cell r="AU32">
            <v>0</v>
          </cell>
          <cell r="AV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5389</v>
          </cell>
          <cell r="BQ32">
            <v>5389</v>
          </cell>
          <cell r="BR32">
            <v>158051</v>
          </cell>
          <cell r="BS32">
            <v>49232</v>
          </cell>
          <cell r="BT32">
            <v>49232</v>
          </cell>
          <cell r="BU32">
            <v>207283</v>
          </cell>
          <cell r="BV32">
            <v>30201</v>
          </cell>
          <cell r="BW32">
            <v>30201</v>
          </cell>
          <cell r="BX32">
            <v>237484</v>
          </cell>
          <cell r="BY32">
            <v>470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D33">
            <v>0</v>
          </cell>
          <cell r="AE33">
            <v>0</v>
          </cell>
          <cell r="AF33">
            <v>0</v>
          </cell>
          <cell r="AH33">
            <v>0</v>
          </cell>
          <cell r="AI33">
            <v>0</v>
          </cell>
          <cell r="AJ33">
            <v>0</v>
          </cell>
          <cell r="AL33">
            <v>0</v>
          </cell>
          <cell r="AM33">
            <v>0</v>
          </cell>
          <cell r="AN33">
            <v>0</v>
          </cell>
          <cell r="AP33">
            <v>0</v>
          </cell>
          <cell r="AQ33">
            <v>0</v>
          </cell>
          <cell r="AR33">
            <v>0</v>
          </cell>
          <cell r="AT33">
            <v>0</v>
          </cell>
          <cell r="AU33">
            <v>0</v>
          </cell>
          <cell r="AV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10263</v>
          </cell>
          <cell r="BQ33">
            <v>10263</v>
          </cell>
          <cell r="BR33">
            <v>251673</v>
          </cell>
          <cell r="BS33">
            <v>78396</v>
          </cell>
          <cell r="BT33">
            <v>78396</v>
          </cell>
          <cell r="BU33">
            <v>330069</v>
          </cell>
          <cell r="BV33">
            <v>48091</v>
          </cell>
          <cell r="BW33">
            <v>48091</v>
          </cell>
          <cell r="BX33">
            <v>378160</v>
          </cell>
          <cell r="BY33">
            <v>1260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D34">
            <v>0</v>
          </cell>
          <cell r="AE34">
            <v>0</v>
          </cell>
          <cell r="AF34">
            <v>0</v>
          </cell>
          <cell r="AH34">
            <v>0</v>
          </cell>
          <cell r="AI34">
            <v>0</v>
          </cell>
          <cell r="AJ34">
            <v>0</v>
          </cell>
          <cell r="AL34">
            <v>0</v>
          </cell>
          <cell r="AM34">
            <v>0</v>
          </cell>
          <cell r="AN34">
            <v>0</v>
          </cell>
          <cell r="AP34">
            <v>0</v>
          </cell>
          <cell r="AQ34">
            <v>0</v>
          </cell>
          <cell r="AR34">
            <v>0</v>
          </cell>
          <cell r="AT34">
            <v>0</v>
          </cell>
          <cell r="AU34">
            <v>0</v>
          </cell>
          <cell r="AV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4193</v>
          </cell>
          <cell r="BQ34">
            <v>4193</v>
          </cell>
          <cell r="BR34">
            <v>90913</v>
          </cell>
          <cell r="BS34">
            <v>28319</v>
          </cell>
          <cell r="BT34">
            <v>28319</v>
          </cell>
          <cell r="BU34">
            <v>119232</v>
          </cell>
          <cell r="BV34">
            <v>17372</v>
          </cell>
          <cell r="BW34">
            <v>17372</v>
          </cell>
          <cell r="BX34">
            <v>136604</v>
          </cell>
          <cell r="BY34">
            <v>340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D35">
            <v>0</v>
          </cell>
          <cell r="AE35">
            <v>0</v>
          </cell>
          <cell r="AF35">
            <v>0</v>
          </cell>
          <cell r="AH35">
            <v>0</v>
          </cell>
          <cell r="AI35">
            <v>0</v>
          </cell>
          <cell r="AJ35">
            <v>0</v>
          </cell>
          <cell r="AL35">
            <v>0</v>
          </cell>
          <cell r="AM35">
            <v>0</v>
          </cell>
          <cell r="AN35">
            <v>0</v>
          </cell>
          <cell r="AP35">
            <v>0</v>
          </cell>
          <cell r="AQ35">
            <v>0</v>
          </cell>
          <cell r="AR35">
            <v>0</v>
          </cell>
          <cell r="AT35">
            <v>0</v>
          </cell>
          <cell r="AU35">
            <v>0</v>
          </cell>
          <cell r="AV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4192</v>
          </cell>
          <cell r="BQ35">
            <v>4192</v>
          </cell>
          <cell r="BR35">
            <v>104820</v>
          </cell>
          <cell r="BS35">
            <v>32651</v>
          </cell>
          <cell r="BT35">
            <v>32651</v>
          </cell>
          <cell r="BU35">
            <v>137471</v>
          </cell>
          <cell r="BV35">
            <v>20029</v>
          </cell>
          <cell r="BW35">
            <v>20029</v>
          </cell>
          <cell r="BX35">
            <v>157500</v>
          </cell>
          <cell r="BY35">
            <v>13100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F36">
            <v>0</v>
          </cell>
          <cell r="AH36">
            <v>0</v>
          </cell>
          <cell r="AI36">
            <v>0</v>
          </cell>
          <cell r="AJ36">
            <v>0</v>
          </cell>
          <cell r="AL36">
            <v>0</v>
          </cell>
          <cell r="AM36">
            <v>0</v>
          </cell>
          <cell r="AN36">
            <v>0</v>
          </cell>
          <cell r="AP36">
            <v>0</v>
          </cell>
          <cell r="AQ36">
            <v>0</v>
          </cell>
          <cell r="AR36">
            <v>0</v>
          </cell>
          <cell r="AT36">
            <v>0</v>
          </cell>
          <cell r="AU36">
            <v>0</v>
          </cell>
          <cell r="AV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12357</v>
          </cell>
          <cell r="BQ36">
            <v>12357</v>
          </cell>
          <cell r="BR36">
            <v>232469</v>
          </cell>
          <cell r="BS36">
            <v>72414</v>
          </cell>
          <cell r="BT36">
            <v>72414</v>
          </cell>
          <cell r="BU36">
            <v>304883</v>
          </cell>
          <cell r="BV36">
            <v>44421</v>
          </cell>
          <cell r="BW36">
            <v>44421</v>
          </cell>
          <cell r="BX36">
            <v>349304</v>
          </cell>
          <cell r="BY36">
            <v>14500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E37">
            <v>0</v>
          </cell>
          <cell r="AF37">
            <v>0</v>
          </cell>
          <cell r="AH37">
            <v>0</v>
          </cell>
          <cell r="AI37">
            <v>0</v>
          </cell>
          <cell r="AJ37">
            <v>0</v>
          </cell>
          <cell r="AL37">
            <v>0</v>
          </cell>
          <cell r="AM37">
            <v>0</v>
          </cell>
          <cell r="AN37">
            <v>0</v>
          </cell>
          <cell r="AP37">
            <v>0</v>
          </cell>
          <cell r="AQ37">
            <v>0</v>
          </cell>
          <cell r="AR37">
            <v>0</v>
          </cell>
          <cell r="AT37">
            <v>0</v>
          </cell>
          <cell r="AU37">
            <v>0</v>
          </cell>
          <cell r="AV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10333</v>
          </cell>
          <cell r="BQ37">
            <v>10333</v>
          </cell>
          <cell r="BR37">
            <v>243773</v>
          </cell>
          <cell r="BS37">
            <v>75935</v>
          </cell>
          <cell r="BT37">
            <v>75935</v>
          </cell>
          <cell r="BU37">
            <v>319708</v>
          </cell>
          <cell r="BV37">
            <v>46581</v>
          </cell>
          <cell r="BW37">
            <v>46581</v>
          </cell>
          <cell r="BX37">
            <v>366289</v>
          </cell>
          <cell r="BY37">
            <v>9150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E38">
            <v>0</v>
          </cell>
          <cell r="AF38">
            <v>0</v>
          </cell>
          <cell r="AH38">
            <v>0</v>
          </cell>
          <cell r="AI38">
            <v>0</v>
          </cell>
          <cell r="AJ38">
            <v>0</v>
          </cell>
          <cell r="AL38">
            <v>0</v>
          </cell>
          <cell r="AM38">
            <v>0</v>
          </cell>
          <cell r="AN38">
            <v>0</v>
          </cell>
          <cell r="AP38">
            <v>0</v>
          </cell>
          <cell r="AQ38">
            <v>0</v>
          </cell>
          <cell r="AR38">
            <v>0</v>
          </cell>
          <cell r="AT38">
            <v>0</v>
          </cell>
          <cell r="AU38">
            <v>0</v>
          </cell>
          <cell r="AV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6257</v>
          </cell>
          <cell r="BQ38">
            <v>6257</v>
          </cell>
          <cell r="BR38">
            <v>126697</v>
          </cell>
          <cell r="BS38">
            <v>39466</v>
          </cell>
          <cell r="BT38">
            <v>39466</v>
          </cell>
          <cell r="BU38">
            <v>166163</v>
          </cell>
          <cell r="BV38">
            <v>24209</v>
          </cell>
          <cell r="BW38">
            <v>24209</v>
          </cell>
          <cell r="BX38">
            <v>190372</v>
          </cell>
          <cell r="BY38">
            <v>23700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D39">
            <v>0</v>
          </cell>
          <cell r="AE39">
            <v>0</v>
          </cell>
          <cell r="AF39">
            <v>0</v>
          </cell>
          <cell r="AH39">
            <v>0</v>
          </cell>
          <cell r="AI39">
            <v>0</v>
          </cell>
          <cell r="AJ39">
            <v>0</v>
          </cell>
          <cell r="AL39">
            <v>0</v>
          </cell>
          <cell r="AM39">
            <v>0</v>
          </cell>
          <cell r="AN39">
            <v>0</v>
          </cell>
          <cell r="AP39">
            <v>0</v>
          </cell>
          <cell r="AQ39">
            <v>0</v>
          </cell>
          <cell r="AR39">
            <v>0</v>
          </cell>
          <cell r="AT39">
            <v>0</v>
          </cell>
          <cell r="AU39">
            <v>0</v>
          </cell>
          <cell r="AV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2388</v>
          </cell>
          <cell r="BQ39">
            <v>2388</v>
          </cell>
          <cell r="BR39">
            <v>41412</v>
          </cell>
          <cell r="BS39">
            <v>12899</v>
          </cell>
          <cell r="BT39">
            <v>12899</v>
          </cell>
          <cell r="BU39">
            <v>54311</v>
          </cell>
          <cell r="BV39">
            <v>7913</v>
          </cell>
          <cell r="BW39">
            <v>7913</v>
          </cell>
          <cell r="BX39">
            <v>62224</v>
          </cell>
          <cell r="BY39">
            <v>7770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D40">
            <v>0</v>
          </cell>
          <cell r="AE40">
            <v>0</v>
          </cell>
          <cell r="AF40">
            <v>0</v>
          </cell>
          <cell r="AH40">
            <v>0</v>
          </cell>
          <cell r="AI40">
            <v>0</v>
          </cell>
          <cell r="AJ40">
            <v>0</v>
          </cell>
          <cell r="AL40">
            <v>0</v>
          </cell>
          <cell r="AM40">
            <v>0</v>
          </cell>
          <cell r="AN40">
            <v>0</v>
          </cell>
          <cell r="AP40">
            <v>0</v>
          </cell>
          <cell r="AQ40">
            <v>0</v>
          </cell>
          <cell r="AR40">
            <v>0</v>
          </cell>
          <cell r="AT40">
            <v>0</v>
          </cell>
          <cell r="AU40">
            <v>0</v>
          </cell>
          <cell r="AV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8642</v>
          </cell>
          <cell r="BQ40">
            <v>8642</v>
          </cell>
          <cell r="BR40">
            <v>168067</v>
          </cell>
          <cell r="BS40">
            <v>52352</v>
          </cell>
          <cell r="BT40">
            <v>52352</v>
          </cell>
          <cell r="BU40">
            <v>220419</v>
          </cell>
          <cell r="BV40">
            <v>32115</v>
          </cell>
          <cell r="BW40">
            <v>32115</v>
          </cell>
          <cell r="BX40">
            <v>252534</v>
          </cell>
          <cell r="BY40">
            <v>360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D41">
            <v>0</v>
          </cell>
          <cell r="AE41">
            <v>0</v>
          </cell>
          <cell r="AF41">
            <v>0</v>
          </cell>
          <cell r="AH41">
            <v>0</v>
          </cell>
          <cell r="AI41">
            <v>0</v>
          </cell>
          <cell r="AJ41">
            <v>0</v>
          </cell>
          <cell r="AL41">
            <v>0</v>
          </cell>
          <cell r="AM41">
            <v>0</v>
          </cell>
          <cell r="AN41">
            <v>0</v>
          </cell>
          <cell r="AP41">
            <v>0</v>
          </cell>
          <cell r="AQ41">
            <v>0</v>
          </cell>
          <cell r="AR41">
            <v>0</v>
          </cell>
          <cell r="AT41">
            <v>0</v>
          </cell>
          <cell r="AU41">
            <v>0</v>
          </cell>
          <cell r="AV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3556</v>
          </cell>
          <cell r="BQ41">
            <v>3556</v>
          </cell>
          <cell r="BR41">
            <v>70768</v>
          </cell>
          <cell r="BS41">
            <v>22044</v>
          </cell>
          <cell r="BT41">
            <v>22044</v>
          </cell>
          <cell r="BU41">
            <v>92812</v>
          </cell>
          <cell r="BV41">
            <v>13522</v>
          </cell>
          <cell r="BW41">
            <v>13522</v>
          </cell>
          <cell r="BX41">
            <v>106334</v>
          </cell>
          <cell r="BY41">
            <v>13200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D42">
            <v>0</v>
          </cell>
          <cell r="AE42">
            <v>0</v>
          </cell>
          <cell r="AF42">
            <v>0</v>
          </cell>
          <cell r="AH42">
            <v>0</v>
          </cell>
          <cell r="AI42">
            <v>0</v>
          </cell>
          <cell r="AJ42">
            <v>0</v>
          </cell>
          <cell r="AL42">
            <v>0</v>
          </cell>
          <cell r="AM42">
            <v>0</v>
          </cell>
          <cell r="AN42">
            <v>0</v>
          </cell>
          <cell r="AP42">
            <v>0</v>
          </cell>
          <cell r="AQ42">
            <v>0</v>
          </cell>
          <cell r="AR42">
            <v>0</v>
          </cell>
          <cell r="AT42">
            <v>0</v>
          </cell>
          <cell r="AU42">
            <v>0</v>
          </cell>
          <cell r="AV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6722</v>
          </cell>
          <cell r="BQ42">
            <v>6722</v>
          </cell>
          <cell r="BR42">
            <v>125662</v>
          </cell>
          <cell r="BS42">
            <v>39143</v>
          </cell>
          <cell r="BT42">
            <v>39143</v>
          </cell>
          <cell r="BU42">
            <v>164805</v>
          </cell>
          <cell r="BV42">
            <v>24012</v>
          </cell>
          <cell r="BW42">
            <v>24012</v>
          </cell>
          <cell r="BX42">
            <v>188817</v>
          </cell>
          <cell r="BY42">
            <v>23600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D43">
            <v>0</v>
          </cell>
          <cell r="AE43">
            <v>0</v>
          </cell>
          <cell r="AF43">
            <v>0</v>
          </cell>
          <cell r="AH43">
            <v>0</v>
          </cell>
          <cell r="AI43">
            <v>0</v>
          </cell>
          <cell r="AJ43">
            <v>0</v>
          </cell>
          <cell r="AL43">
            <v>0</v>
          </cell>
          <cell r="AM43">
            <v>0</v>
          </cell>
          <cell r="AN43">
            <v>0</v>
          </cell>
          <cell r="AP43">
            <v>0</v>
          </cell>
          <cell r="AQ43">
            <v>0</v>
          </cell>
          <cell r="AR43">
            <v>0</v>
          </cell>
          <cell r="AT43">
            <v>0</v>
          </cell>
          <cell r="AU43">
            <v>0</v>
          </cell>
          <cell r="AV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1872</v>
          </cell>
          <cell r="BQ43">
            <v>1872</v>
          </cell>
          <cell r="BR43">
            <v>41576</v>
          </cell>
          <cell r="BS43">
            <v>12950</v>
          </cell>
          <cell r="BT43">
            <v>12950</v>
          </cell>
          <cell r="BU43">
            <v>54526</v>
          </cell>
          <cell r="BV43">
            <v>7944</v>
          </cell>
          <cell r="BW43">
            <v>7944</v>
          </cell>
          <cell r="BX43">
            <v>62470</v>
          </cell>
          <cell r="BY43">
            <v>1300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D44">
            <v>0</v>
          </cell>
          <cell r="AE44">
            <v>0</v>
          </cell>
          <cell r="AF44">
            <v>0</v>
          </cell>
          <cell r="AH44">
            <v>0</v>
          </cell>
          <cell r="AI44">
            <v>0</v>
          </cell>
          <cell r="AJ44">
            <v>0</v>
          </cell>
          <cell r="AL44">
            <v>0</v>
          </cell>
          <cell r="AM44">
            <v>0</v>
          </cell>
          <cell r="AN44">
            <v>0</v>
          </cell>
          <cell r="AP44">
            <v>0</v>
          </cell>
          <cell r="AQ44">
            <v>0</v>
          </cell>
          <cell r="AR44">
            <v>0</v>
          </cell>
          <cell r="AT44">
            <v>0</v>
          </cell>
          <cell r="AU44">
            <v>0</v>
          </cell>
          <cell r="AV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11181</v>
          </cell>
          <cell r="BQ44">
            <v>11181</v>
          </cell>
          <cell r="BR44">
            <v>212081</v>
          </cell>
          <cell r="BS44">
            <v>66063</v>
          </cell>
          <cell r="BT44">
            <v>66063</v>
          </cell>
          <cell r="BU44">
            <v>278144</v>
          </cell>
          <cell r="BV44">
            <v>40525</v>
          </cell>
          <cell r="BW44">
            <v>40525</v>
          </cell>
          <cell r="BX44">
            <v>318669</v>
          </cell>
          <cell r="BY44">
            <v>2120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D45">
            <v>0</v>
          </cell>
          <cell r="AE45">
            <v>0</v>
          </cell>
          <cell r="AF45">
            <v>0</v>
          </cell>
          <cell r="AH45">
            <v>0</v>
          </cell>
          <cell r="AI45">
            <v>0</v>
          </cell>
          <cell r="AJ45">
            <v>0</v>
          </cell>
          <cell r="AL45">
            <v>0</v>
          </cell>
          <cell r="AM45">
            <v>0</v>
          </cell>
          <cell r="AN45">
            <v>0</v>
          </cell>
          <cell r="AP45">
            <v>0</v>
          </cell>
          <cell r="AQ45">
            <v>0</v>
          </cell>
          <cell r="AR45">
            <v>0</v>
          </cell>
          <cell r="AT45">
            <v>0</v>
          </cell>
          <cell r="AU45">
            <v>0</v>
          </cell>
          <cell r="AV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4367</v>
          </cell>
          <cell r="BQ45">
            <v>4367</v>
          </cell>
          <cell r="BR45">
            <v>131244</v>
          </cell>
          <cell r="BS45">
            <v>40882</v>
          </cell>
          <cell r="BT45">
            <v>40882</v>
          </cell>
          <cell r="BU45">
            <v>172126</v>
          </cell>
          <cell r="BV45">
            <v>25078</v>
          </cell>
          <cell r="BW45">
            <v>25078</v>
          </cell>
          <cell r="BX45">
            <v>197204</v>
          </cell>
          <cell r="BY45">
            <v>1310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D46">
            <v>0</v>
          </cell>
          <cell r="AE46">
            <v>0</v>
          </cell>
          <cell r="AF46">
            <v>0</v>
          </cell>
          <cell r="AH46">
            <v>0</v>
          </cell>
          <cell r="AI46">
            <v>0</v>
          </cell>
          <cell r="AJ46">
            <v>0</v>
          </cell>
          <cell r="AL46">
            <v>0</v>
          </cell>
          <cell r="AM46">
            <v>0</v>
          </cell>
          <cell r="AN46">
            <v>0</v>
          </cell>
          <cell r="AP46">
            <v>0</v>
          </cell>
          <cell r="AQ46">
            <v>0</v>
          </cell>
          <cell r="AR46">
            <v>0</v>
          </cell>
          <cell r="AT46">
            <v>0</v>
          </cell>
          <cell r="AU46">
            <v>0</v>
          </cell>
          <cell r="AV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1301</v>
          </cell>
          <cell r="BQ46">
            <v>1301</v>
          </cell>
          <cell r="BR46">
            <v>22571</v>
          </cell>
          <cell r="BS46">
            <v>7030</v>
          </cell>
          <cell r="BT46">
            <v>7030</v>
          </cell>
          <cell r="BU46">
            <v>29601</v>
          </cell>
          <cell r="BV46">
            <v>4312</v>
          </cell>
          <cell r="BW46">
            <v>4312</v>
          </cell>
          <cell r="BX46">
            <v>33913</v>
          </cell>
          <cell r="BY46">
            <v>33900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D47">
            <v>0</v>
          </cell>
          <cell r="AE47">
            <v>0</v>
          </cell>
          <cell r="AF47">
            <v>0</v>
          </cell>
          <cell r="AH47">
            <v>0</v>
          </cell>
          <cell r="AI47">
            <v>0</v>
          </cell>
          <cell r="AJ47">
            <v>0</v>
          </cell>
          <cell r="AL47">
            <v>0</v>
          </cell>
          <cell r="AM47">
            <v>0</v>
          </cell>
          <cell r="AN47">
            <v>0</v>
          </cell>
          <cell r="AP47">
            <v>0</v>
          </cell>
          <cell r="AQ47">
            <v>0</v>
          </cell>
          <cell r="AR47">
            <v>0</v>
          </cell>
          <cell r="AT47">
            <v>0</v>
          </cell>
          <cell r="AU47">
            <v>0</v>
          </cell>
          <cell r="AV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22718</v>
          </cell>
          <cell r="BQ47">
            <v>22718</v>
          </cell>
          <cell r="BR47">
            <v>412132</v>
          </cell>
          <cell r="BS47">
            <v>128379</v>
          </cell>
          <cell r="BT47">
            <v>128379</v>
          </cell>
          <cell r="BU47">
            <v>540511</v>
          </cell>
          <cell r="BV47">
            <v>78752</v>
          </cell>
          <cell r="BW47">
            <v>78752</v>
          </cell>
          <cell r="BX47">
            <v>619263</v>
          </cell>
          <cell r="BY47">
            <v>206400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D48">
            <v>0</v>
          </cell>
          <cell r="AE48">
            <v>0</v>
          </cell>
          <cell r="AF48">
            <v>0</v>
          </cell>
          <cell r="AH48">
            <v>0</v>
          </cell>
          <cell r="AI48">
            <v>0</v>
          </cell>
          <cell r="AJ48">
            <v>0</v>
          </cell>
          <cell r="AL48">
            <v>0</v>
          </cell>
          <cell r="AM48">
            <v>0</v>
          </cell>
          <cell r="AN48">
            <v>0</v>
          </cell>
          <cell r="AP48">
            <v>0</v>
          </cell>
          <cell r="AQ48">
            <v>0</v>
          </cell>
          <cell r="AR48">
            <v>0</v>
          </cell>
          <cell r="AT48">
            <v>0</v>
          </cell>
          <cell r="AU48">
            <v>0</v>
          </cell>
          <cell r="AV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213407</v>
          </cell>
          <cell r="BQ48">
            <v>213407</v>
          </cell>
          <cell r="BR48">
            <v>3882457</v>
          </cell>
          <cell r="BS48">
            <v>1209385</v>
          </cell>
          <cell r="BT48">
            <v>1209385</v>
          </cell>
          <cell r="BU48">
            <v>5091842</v>
          </cell>
          <cell r="BV48">
            <v>741881</v>
          </cell>
          <cell r="BW48">
            <v>741881</v>
          </cell>
          <cell r="BX48">
            <v>5833723</v>
          </cell>
          <cell r="BY48">
            <v>129600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D49">
            <v>0</v>
          </cell>
          <cell r="AE49">
            <v>0</v>
          </cell>
          <cell r="AF49">
            <v>0</v>
          </cell>
          <cell r="AH49">
            <v>0</v>
          </cell>
          <cell r="AI49">
            <v>0</v>
          </cell>
          <cell r="AJ49">
            <v>0</v>
          </cell>
          <cell r="AL49">
            <v>0</v>
          </cell>
          <cell r="AM49">
            <v>0</v>
          </cell>
          <cell r="AN49">
            <v>0</v>
          </cell>
          <cell r="AP49">
            <v>0</v>
          </cell>
          <cell r="AQ49">
            <v>0</v>
          </cell>
          <cell r="AR49">
            <v>0</v>
          </cell>
          <cell r="AT49">
            <v>0</v>
          </cell>
          <cell r="AU49">
            <v>0</v>
          </cell>
          <cell r="AV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223762</v>
          </cell>
          <cell r="BQ49">
            <v>223762</v>
          </cell>
          <cell r="BR49">
            <v>4062012</v>
          </cell>
          <cell r="BS49">
            <v>1265316</v>
          </cell>
          <cell r="BT49">
            <v>1265316</v>
          </cell>
          <cell r="BU49">
            <v>5327328</v>
          </cell>
          <cell r="BV49">
            <v>776191</v>
          </cell>
          <cell r="BW49">
            <v>776191</v>
          </cell>
          <cell r="BX49">
            <v>6103519</v>
          </cell>
          <cell r="BY49">
            <v>135600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cell r="AE50">
            <v>0</v>
          </cell>
          <cell r="AF50">
            <v>0</v>
          </cell>
          <cell r="AH50">
            <v>0</v>
          </cell>
          <cell r="AI50">
            <v>0</v>
          </cell>
          <cell r="AJ50">
            <v>0</v>
          </cell>
          <cell r="AL50">
            <v>0</v>
          </cell>
          <cell r="AM50">
            <v>0</v>
          </cell>
          <cell r="AN50">
            <v>0</v>
          </cell>
          <cell r="AP50">
            <v>0</v>
          </cell>
          <cell r="AQ50">
            <v>0</v>
          </cell>
          <cell r="AR50">
            <v>0</v>
          </cell>
          <cell r="AT50">
            <v>0</v>
          </cell>
          <cell r="AU50">
            <v>0</v>
          </cell>
          <cell r="AV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225981</v>
          </cell>
          <cell r="BQ50">
            <v>225981</v>
          </cell>
          <cell r="BR50">
            <v>4100481</v>
          </cell>
          <cell r="BS50">
            <v>1277299</v>
          </cell>
          <cell r="BT50">
            <v>1277299</v>
          </cell>
          <cell r="BU50">
            <v>5377780</v>
          </cell>
          <cell r="BV50">
            <v>783542</v>
          </cell>
          <cell r="BW50">
            <v>783542</v>
          </cell>
          <cell r="BX50">
            <v>6161322</v>
          </cell>
          <cell r="BY50">
            <v>176000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D51">
            <v>0</v>
          </cell>
          <cell r="AE51">
            <v>0</v>
          </cell>
          <cell r="AF51">
            <v>0</v>
          </cell>
          <cell r="AH51">
            <v>0</v>
          </cell>
          <cell r="AI51">
            <v>0</v>
          </cell>
          <cell r="AJ51">
            <v>0</v>
          </cell>
          <cell r="AL51">
            <v>0</v>
          </cell>
          <cell r="AM51">
            <v>0</v>
          </cell>
          <cell r="AN51">
            <v>0</v>
          </cell>
          <cell r="AP51">
            <v>0</v>
          </cell>
          <cell r="AQ51">
            <v>0</v>
          </cell>
          <cell r="AR51">
            <v>0</v>
          </cell>
          <cell r="AT51">
            <v>0</v>
          </cell>
          <cell r="AU51">
            <v>0</v>
          </cell>
          <cell r="AV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224145</v>
          </cell>
          <cell r="BQ51">
            <v>224145</v>
          </cell>
          <cell r="BR51">
            <v>4068645</v>
          </cell>
          <cell r="BS51">
            <v>1267382</v>
          </cell>
          <cell r="BT51">
            <v>1267382</v>
          </cell>
          <cell r="BU51">
            <v>5336027</v>
          </cell>
          <cell r="BV51">
            <v>777459</v>
          </cell>
          <cell r="BW51">
            <v>777459</v>
          </cell>
          <cell r="BX51">
            <v>6113486</v>
          </cell>
          <cell r="BY51">
            <v>244500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D52">
            <v>0</v>
          </cell>
          <cell r="AE52">
            <v>0</v>
          </cell>
          <cell r="AF52">
            <v>0</v>
          </cell>
          <cell r="AH52">
            <v>0</v>
          </cell>
          <cell r="AI52">
            <v>0</v>
          </cell>
          <cell r="AJ52">
            <v>0</v>
          </cell>
          <cell r="AL52">
            <v>0</v>
          </cell>
          <cell r="AM52">
            <v>0</v>
          </cell>
          <cell r="AN52">
            <v>0</v>
          </cell>
          <cell r="AP52">
            <v>0</v>
          </cell>
          <cell r="AQ52">
            <v>0</v>
          </cell>
          <cell r="AR52">
            <v>0</v>
          </cell>
          <cell r="AT52">
            <v>0</v>
          </cell>
          <cell r="AU52">
            <v>0</v>
          </cell>
          <cell r="AV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265149</v>
          </cell>
          <cell r="BQ52">
            <v>265149</v>
          </cell>
          <cell r="BR52">
            <v>4779649</v>
          </cell>
          <cell r="BS52">
            <v>1488860</v>
          </cell>
          <cell r="BT52">
            <v>1488860</v>
          </cell>
          <cell r="BU52">
            <v>6268509</v>
          </cell>
          <cell r="BV52">
            <v>913321</v>
          </cell>
          <cell r="BW52">
            <v>913321</v>
          </cell>
          <cell r="BX52">
            <v>7181830</v>
          </cell>
          <cell r="BY52">
            <v>287200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D53">
            <v>0</v>
          </cell>
          <cell r="AE53">
            <v>0</v>
          </cell>
          <cell r="AF53">
            <v>0</v>
          </cell>
          <cell r="AH53">
            <v>0</v>
          </cell>
          <cell r="AI53">
            <v>0</v>
          </cell>
          <cell r="AJ53">
            <v>0</v>
          </cell>
          <cell r="AL53">
            <v>0</v>
          </cell>
          <cell r="AM53">
            <v>0</v>
          </cell>
          <cell r="AN53">
            <v>0</v>
          </cell>
          <cell r="AP53">
            <v>0</v>
          </cell>
          <cell r="AQ53">
            <v>0</v>
          </cell>
          <cell r="AR53">
            <v>0</v>
          </cell>
          <cell r="AT53">
            <v>0</v>
          </cell>
          <cell r="AU53">
            <v>0</v>
          </cell>
          <cell r="AV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215619</v>
          </cell>
          <cell r="BQ53">
            <v>215619</v>
          </cell>
          <cell r="BR53">
            <v>3920819</v>
          </cell>
          <cell r="BS53">
            <v>1221335</v>
          </cell>
          <cell r="BT53">
            <v>1221335</v>
          </cell>
          <cell r="BU53">
            <v>5142154</v>
          </cell>
          <cell r="BV53">
            <v>749211</v>
          </cell>
          <cell r="BW53">
            <v>749211</v>
          </cell>
          <cell r="BX53">
            <v>5891365</v>
          </cell>
          <cell r="BY53">
            <v>184100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D54">
            <v>0</v>
          </cell>
          <cell r="AE54">
            <v>0</v>
          </cell>
          <cell r="AF54">
            <v>0</v>
          </cell>
          <cell r="AH54">
            <v>0</v>
          </cell>
          <cell r="AI54">
            <v>0</v>
          </cell>
          <cell r="AJ54">
            <v>0</v>
          </cell>
          <cell r="AL54">
            <v>0</v>
          </cell>
          <cell r="AM54">
            <v>0</v>
          </cell>
          <cell r="AN54">
            <v>0</v>
          </cell>
          <cell r="AP54">
            <v>0</v>
          </cell>
          <cell r="AQ54">
            <v>0</v>
          </cell>
          <cell r="AR54">
            <v>0</v>
          </cell>
          <cell r="AT54">
            <v>0</v>
          </cell>
          <cell r="AU54">
            <v>0</v>
          </cell>
          <cell r="AV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221140</v>
          </cell>
          <cell r="BQ54">
            <v>221140</v>
          </cell>
          <cell r="BR54">
            <v>4016540</v>
          </cell>
          <cell r="BS54">
            <v>1251152</v>
          </cell>
          <cell r="BT54">
            <v>1251152</v>
          </cell>
          <cell r="BU54">
            <v>5267692</v>
          </cell>
          <cell r="BV54">
            <v>767502</v>
          </cell>
          <cell r="BW54">
            <v>767502</v>
          </cell>
          <cell r="BX54">
            <v>6035194</v>
          </cell>
          <cell r="BY54">
            <v>208100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F55">
            <v>0</v>
          </cell>
          <cell r="AH55">
            <v>0</v>
          </cell>
          <cell r="AI55">
            <v>0</v>
          </cell>
          <cell r="AJ55">
            <v>0</v>
          </cell>
          <cell r="AL55">
            <v>0</v>
          </cell>
          <cell r="AM55">
            <v>0</v>
          </cell>
          <cell r="AN55">
            <v>0</v>
          </cell>
          <cell r="AP55">
            <v>0</v>
          </cell>
          <cell r="AQ55">
            <v>0</v>
          </cell>
          <cell r="AR55">
            <v>0</v>
          </cell>
          <cell r="AT55">
            <v>0</v>
          </cell>
          <cell r="AU55">
            <v>0</v>
          </cell>
          <cell r="AV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229041</v>
          </cell>
          <cell r="BQ55">
            <v>229041</v>
          </cell>
          <cell r="BR55">
            <v>4153541</v>
          </cell>
          <cell r="BS55">
            <v>1293828</v>
          </cell>
          <cell r="BT55">
            <v>1293828</v>
          </cell>
          <cell r="BU55">
            <v>5447369</v>
          </cell>
          <cell r="BV55">
            <v>793681</v>
          </cell>
          <cell r="BW55">
            <v>793681</v>
          </cell>
          <cell r="BX55">
            <v>6241050</v>
          </cell>
          <cell r="BY55">
            <v>249600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D56">
            <v>0</v>
          </cell>
          <cell r="AE56">
            <v>0</v>
          </cell>
          <cell r="AF56">
            <v>0</v>
          </cell>
          <cell r="AH56">
            <v>0</v>
          </cell>
          <cell r="AI56">
            <v>0</v>
          </cell>
          <cell r="AJ56">
            <v>0</v>
          </cell>
          <cell r="AL56">
            <v>0</v>
          </cell>
          <cell r="AM56">
            <v>0</v>
          </cell>
          <cell r="AN56">
            <v>0</v>
          </cell>
          <cell r="AP56">
            <v>0</v>
          </cell>
          <cell r="AQ56">
            <v>0</v>
          </cell>
          <cell r="AR56">
            <v>0</v>
          </cell>
          <cell r="AT56">
            <v>0</v>
          </cell>
          <cell r="AU56">
            <v>0</v>
          </cell>
          <cell r="AV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13237</v>
          </cell>
          <cell r="BQ56">
            <v>13237</v>
          </cell>
          <cell r="BR56">
            <v>229537</v>
          </cell>
          <cell r="BS56">
            <v>71500</v>
          </cell>
          <cell r="BT56">
            <v>71500</v>
          </cell>
          <cell r="BU56">
            <v>301037</v>
          </cell>
          <cell r="BV56">
            <v>43861</v>
          </cell>
          <cell r="BW56">
            <v>43861</v>
          </cell>
          <cell r="BX56">
            <v>344898</v>
          </cell>
          <cell r="BY56">
            <v>68900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D57">
            <v>0</v>
          </cell>
          <cell r="AE57">
            <v>0</v>
          </cell>
          <cell r="AF57">
            <v>0</v>
          </cell>
          <cell r="AH57">
            <v>0</v>
          </cell>
          <cell r="AI57">
            <v>0</v>
          </cell>
          <cell r="AJ57">
            <v>0</v>
          </cell>
          <cell r="AL57">
            <v>0</v>
          </cell>
          <cell r="AM57">
            <v>0</v>
          </cell>
          <cell r="AN57">
            <v>0</v>
          </cell>
          <cell r="AP57">
            <v>0</v>
          </cell>
          <cell r="AQ57">
            <v>0</v>
          </cell>
          <cell r="AR57">
            <v>0</v>
          </cell>
          <cell r="AT57">
            <v>0</v>
          </cell>
          <cell r="AU57">
            <v>0</v>
          </cell>
          <cell r="AV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23661</v>
          </cell>
          <cell r="BQ57">
            <v>23661</v>
          </cell>
          <cell r="BR57">
            <v>428486</v>
          </cell>
          <cell r="BS57">
            <v>133473</v>
          </cell>
          <cell r="BT57">
            <v>133473</v>
          </cell>
          <cell r="BU57">
            <v>561959</v>
          </cell>
          <cell r="BV57">
            <v>81877</v>
          </cell>
          <cell r="BW57">
            <v>81877</v>
          </cell>
          <cell r="BX57">
            <v>643836</v>
          </cell>
          <cell r="BY57">
            <v>3430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E58">
            <v>0</v>
          </cell>
          <cell r="AF58">
            <v>0</v>
          </cell>
          <cell r="AH58">
            <v>0</v>
          </cell>
          <cell r="AI58">
            <v>0</v>
          </cell>
          <cell r="AJ58">
            <v>0</v>
          </cell>
          <cell r="AL58">
            <v>0</v>
          </cell>
          <cell r="AM58">
            <v>0</v>
          </cell>
          <cell r="AN58">
            <v>0</v>
          </cell>
          <cell r="AP58">
            <v>0</v>
          </cell>
          <cell r="AQ58">
            <v>0</v>
          </cell>
          <cell r="AR58">
            <v>0</v>
          </cell>
          <cell r="AT58">
            <v>0</v>
          </cell>
          <cell r="AU58">
            <v>0</v>
          </cell>
          <cell r="AV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25645</v>
          </cell>
          <cell r="BQ58">
            <v>25645</v>
          </cell>
          <cell r="BR58">
            <v>462883</v>
          </cell>
          <cell r="BS58">
            <v>144188</v>
          </cell>
          <cell r="BT58">
            <v>144188</v>
          </cell>
          <cell r="BU58">
            <v>607071</v>
          </cell>
          <cell r="BV58">
            <v>88450</v>
          </cell>
          <cell r="BW58">
            <v>88450</v>
          </cell>
          <cell r="BX58">
            <v>695521</v>
          </cell>
          <cell r="BY58">
            <v>2720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D59">
            <v>0</v>
          </cell>
          <cell r="AE59">
            <v>0</v>
          </cell>
          <cell r="AF59">
            <v>0</v>
          </cell>
          <cell r="AH59">
            <v>0</v>
          </cell>
          <cell r="AI59">
            <v>0</v>
          </cell>
          <cell r="AJ59">
            <v>0</v>
          </cell>
          <cell r="AL59">
            <v>0</v>
          </cell>
          <cell r="AM59">
            <v>0</v>
          </cell>
          <cell r="AN59">
            <v>0</v>
          </cell>
          <cell r="AP59">
            <v>0</v>
          </cell>
          <cell r="AQ59">
            <v>0</v>
          </cell>
          <cell r="AR59">
            <v>0</v>
          </cell>
          <cell r="AT59">
            <v>0</v>
          </cell>
          <cell r="AU59">
            <v>0</v>
          </cell>
          <cell r="AV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17191</v>
          </cell>
          <cell r="BQ59">
            <v>17191</v>
          </cell>
          <cell r="BR59">
            <v>316291</v>
          </cell>
          <cell r="BS59">
            <v>98524</v>
          </cell>
          <cell r="BT59">
            <v>98524</v>
          </cell>
          <cell r="BU59">
            <v>414815</v>
          </cell>
          <cell r="BV59">
            <v>60438</v>
          </cell>
          <cell r="BW59">
            <v>60438</v>
          </cell>
          <cell r="BX59">
            <v>475253</v>
          </cell>
          <cell r="BY59">
            <v>47500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D60">
            <v>0</v>
          </cell>
          <cell r="AE60">
            <v>0</v>
          </cell>
          <cell r="AF60">
            <v>0</v>
          </cell>
          <cell r="AH60">
            <v>0</v>
          </cell>
          <cell r="AI60">
            <v>0</v>
          </cell>
          <cell r="AJ60">
            <v>0</v>
          </cell>
          <cell r="AL60">
            <v>0</v>
          </cell>
          <cell r="AM60">
            <v>0</v>
          </cell>
          <cell r="AN60">
            <v>0</v>
          </cell>
          <cell r="AP60">
            <v>0</v>
          </cell>
          <cell r="AQ60">
            <v>0</v>
          </cell>
          <cell r="AR60">
            <v>0</v>
          </cell>
          <cell r="AT60">
            <v>0</v>
          </cell>
          <cell r="AU60">
            <v>0</v>
          </cell>
          <cell r="AV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17907</v>
          </cell>
          <cell r="BQ60">
            <v>17907</v>
          </cell>
          <cell r="BR60">
            <v>328707</v>
          </cell>
          <cell r="BS60">
            <v>102392</v>
          </cell>
          <cell r="BT60">
            <v>102392</v>
          </cell>
          <cell r="BU60">
            <v>431099</v>
          </cell>
          <cell r="BV60">
            <v>62811</v>
          </cell>
          <cell r="BW60">
            <v>62811</v>
          </cell>
          <cell r="BX60">
            <v>493910</v>
          </cell>
          <cell r="BY60">
            <v>49300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D61">
            <v>0</v>
          </cell>
          <cell r="AE61">
            <v>0</v>
          </cell>
          <cell r="AF61">
            <v>0</v>
          </cell>
          <cell r="AH61">
            <v>0</v>
          </cell>
          <cell r="AI61">
            <v>0</v>
          </cell>
          <cell r="AJ61">
            <v>0</v>
          </cell>
          <cell r="AL61">
            <v>0</v>
          </cell>
          <cell r="AM61">
            <v>0</v>
          </cell>
          <cell r="AN61">
            <v>0</v>
          </cell>
          <cell r="AP61">
            <v>0</v>
          </cell>
          <cell r="AQ61">
            <v>0</v>
          </cell>
          <cell r="AR61">
            <v>0</v>
          </cell>
          <cell r="AT61">
            <v>0</v>
          </cell>
          <cell r="AU61">
            <v>0</v>
          </cell>
          <cell r="AV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17901</v>
          </cell>
          <cell r="BQ61">
            <v>17901</v>
          </cell>
          <cell r="BR61">
            <v>328601</v>
          </cell>
          <cell r="BS61">
            <v>102359</v>
          </cell>
          <cell r="BT61">
            <v>102359</v>
          </cell>
          <cell r="BU61">
            <v>430960</v>
          </cell>
          <cell r="BV61">
            <v>62790</v>
          </cell>
          <cell r="BW61">
            <v>62790</v>
          </cell>
          <cell r="BX61">
            <v>493750</v>
          </cell>
          <cell r="BY61">
            <v>32900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D62">
            <v>0</v>
          </cell>
          <cell r="AE62">
            <v>0</v>
          </cell>
          <cell r="AF62">
            <v>0</v>
          </cell>
          <cell r="AH62">
            <v>0</v>
          </cell>
          <cell r="AI62">
            <v>0</v>
          </cell>
          <cell r="AJ62">
            <v>0</v>
          </cell>
          <cell r="AL62">
            <v>0</v>
          </cell>
          <cell r="AM62">
            <v>0</v>
          </cell>
          <cell r="AN62">
            <v>0</v>
          </cell>
          <cell r="AP62">
            <v>0</v>
          </cell>
          <cell r="AQ62">
            <v>0</v>
          </cell>
          <cell r="AR62">
            <v>0</v>
          </cell>
          <cell r="AT62">
            <v>0</v>
          </cell>
          <cell r="AU62">
            <v>0</v>
          </cell>
          <cell r="AV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6395</v>
          </cell>
          <cell r="BQ62">
            <v>6395</v>
          </cell>
          <cell r="BR62">
            <v>129095</v>
          </cell>
          <cell r="BS62">
            <v>40213</v>
          </cell>
          <cell r="BT62">
            <v>40213</v>
          </cell>
          <cell r="BU62">
            <v>169308</v>
          </cell>
          <cell r="BV62">
            <v>24668</v>
          </cell>
          <cell r="BW62">
            <v>24668</v>
          </cell>
          <cell r="BX62">
            <v>193976</v>
          </cell>
          <cell r="BY62">
            <v>19300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D63">
            <v>0</v>
          </cell>
          <cell r="AE63">
            <v>0</v>
          </cell>
          <cell r="AF63">
            <v>0</v>
          </cell>
          <cell r="AH63">
            <v>0</v>
          </cell>
          <cell r="AI63">
            <v>0</v>
          </cell>
          <cell r="AJ63">
            <v>0</v>
          </cell>
          <cell r="AL63">
            <v>0</v>
          </cell>
          <cell r="AM63">
            <v>0</v>
          </cell>
          <cell r="AN63">
            <v>0</v>
          </cell>
          <cell r="AP63">
            <v>0</v>
          </cell>
          <cell r="AQ63">
            <v>0</v>
          </cell>
          <cell r="AR63">
            <v>0</v>
          </cell>
          <cell r="AT63">
            <v>0</v>
          </cell>
          <cell r="AU63">
            <v>0</v>
          </cell>
          <cell r="AV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18314</v>
          </cell>
          <cell r="BQ63">
            <v>18314</v>
          </cell>
          <cell r="BR63">
            <v>335764</v>
          </cell>
          <cell r="BS63">
            <v>104590</v>
          </cell>
          <cell r="BT63">
            <v>104590</v>
          </cell>
          <cell r="BU63">
            <v>440354</v>
          </cell>
          <cell r="BV63">
            <v>64159</v>
          </cell>
          <cell r="BW63">
            <v>64159</v>
          </cell>
          <cell r="BX63">
            <v>504513</v>
          </cell>
          <cell r="BY63">
            <v>56000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D64">
            <v>0</v>
          </cell>
          <cell r="AE64">
            <v>0</v>
          </cell>
          <cell r="AF64">
            <v>0</v>
          </cell>
          <cell r="AH64">
            <v>0</v>
          </cell>
          <cell r="AI64">
            <v>0</v>
          </cell>
          <cell r="AJ64">
            <v>0</v>
          </cell>
          <cell r="AL64">
            <v>0</v>
          </cell>
          <cell r="AM64">
            <v>0</v>
          </cell>
          <cell r="AN64">
            <v>0</v>
          </cell>
          <cell r="AP64">
            <v>0</v>
          </cell>
          <cell r="AQ64">
            <v>0</v>
          </cell>
          <cell r="AR64">
            <v>0</v>
          </cell>
          <cell r="AT64">
            <v>0</v>
          </cell>
          <cell r="AU64">
            <v>0</v>
          </cell>
          <cell r="AV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30246</v>
          </cell>
          <cell r="BQ64">
            <v>30246</v>
          </cell>
          <cell r="BR64">
            <v>524467</v>
          </cell>
          <cell r="BS64">
            <v>163371</v>
          </cell>
          <cell r="BT64">
            <v>163371</v>
          </cell>
          <cell r="BU64">
            <v>687838</v>
          </cell>
          <cell r="BV64">
            <v>100217</v>
          </cell>
          <cell r="BW64">
            <v>100217</v>
          </cell>
          <cell r="BX64">
            <v>788055</v>
          </cell>
          <cell r="BY64">
            <v>59700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D65">
            <v>0</v>
          </cell>
          <cell r="AE65">
            <v>0</v>
          </cell>
          <cell r="AF65">
            <v>0</v>
          </cell>
          <cell r="AH65">
            <v>0</v>
          </cell>
          <cell r="AI65">
            <v>0</v>
          </cell>
          <cell r="AJ65">
            <v>0</v>
          </cell>
          <cell r="AL65">
            <v>0</v>
          </cell>
          <cell r="AM65">
            <v>0</v>
          </cell>
          <cell r="AN65">
            <v>0</v>
          </cell>
          <cell r="AP65">
            <v>0</v>
          </cell>
          <cell r="AQ65">
            <v>0</v>
          </cell>
          <cell r="AR65">
            <v>0</v>
          </cell>
          <cell r="AT65">
            <v>0</v>
          </cell>
          <cell r="AU65">
            <v>0</v>
          </cell>
          <cell r="AV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59150</v>
          </cell>
          <cell r="BQ65">
            <v>59150</v>
          </cell>
          <cell r="BR65">
            <v>1025667</v>
          </cell>
          <cell r="BS65">
            <v>319495</v>
          </cell>
          <cell r="BT65">
            <v>319495</v>
          </cell>
          <cell r="BU65">
            <v>1345162</v>
          </cell>
          <cell r="BV65">
            <v>195990</v>
          </cell>
          <cell r="BW65">
            <v>195990</v>
          </cell>
          <cell r="BX65">
            <v>1541152</v>
          </cell>
          <cell r="BY65">
            <v>116700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D66">
            <v>0</v>
          </cell>
          <cell r="AE66">
            <v>0</v>
          </cell>
          <cell r="AF66">
            <v>0</v>
          </cell>
          <cell r="AH66">
            <v>0</v>
          </cell>
          <cell r="AI66">
            <v>0</v>
          </cell>
          <cell r="AJ66">
            <v>0</v>
          </cell>
          <cell r="AL66">
            <v>0</v>
          </cell>
          <cell r="AM66">
            <v>0</v>
          </cell>
          <cell r="AN66">
            <v>0</v>
          </cell>
          <cell r="AP66">
            <v>0</v>
          </cell>
          <cell r="AQ66">
            <v>0</v>
          </cell>
          <cell r="AR66">
            <v>0</v>
          </cell>
          <cell r="AT66">
            <v>0</v>
          </cell>
          <cell r="AU66">
            <v>0</v>
          </cell>
          <cell r="AV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5537</v>
          </cell>
          <cell r="BQ66">
            <v>5537</v>
          </cell>
          <cell r="BR66">
            <v>105122</v>
          </cell>
          <cell r="BS66">
            <v>32745</v>
          </cell>
          <cell r="BT66">
            <v>32745</v>
          </cell>
          <cell r="BU66">
            <v>137867</v>
          </cell>
          <cell r="BV66">
            <v>20087</v>
          </cell>
          <cell r="BW66">
            <v>20087</v>
          </cell>
          <cell r="BX66">
            <v>157954</v>
          </cell>
          <cell r="BY66">
            <v>11100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D67">
            <v>0</v>
          </cell>
          <cell r="AE67">
            <v>0</v>
          </cell>
          <cell r="AF67">
            <v>0</v>
          </cell>
          <cell r="AH67">
            <v>0</v>
          </cell>
          <cell r="AI67">
            <v>0</v>
          </cell>
          <cell r="AJ67">
            <v>0</v>
          </cell>
          <cell r="AL67">
            <v>0</v>
          </cell>
          <cell r="AM67">
            <v>0</v>
          </cell>
          <cell r="AN67">
            <v>0</v>
          </cell>
          <cell r="AP67">
            <v>0</v>
          </cell>
          <cell r="AQ67">
            <v>0</v>
          </cell>
          <cell r="AR67">
            <v>0</v>
          </cell>
          <cell r="AT67">
            <v>0</v>
          </cell>
          <cell r="AU67">
            <v>0</v>
          </cell>
          <cell r="AV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23476</v>
          </cell>
          <cell r="BQ67">
            <v>23476</v>
          </cell>
          <cell r="BR67">
            <v>425281</v>
          </cell>
          <cell r="BS67">
            <v>132475</v>
          </cell>
          <cell r="BT67">
            <v>132475</v>
          </cell>
          <cell r="BU67">
            <v>557756</v>
          </cell>
          <cell r="BV67">
            <v>81265</v>
          </cell>
          <cell r="BW67">
            <v>81265</v>
          </cell>
          <cell r="BX67">
            <v>639021</v>
          </cell>
          <cell r="BY67">
            <v>38700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H68">
            <v>0</v>
          </cell>
          <cell r="AI68">
            <v>0</v>
          </cell>
          <cell r="AJ68">
            <v>0</v>
          </cell>
          <cell r="AL68">
            <v>0</v>
          </cell>
          <cell r="AM68">
            <v>0</v>
          </cell>
          <cell r="AN68">
            <v>0</v>
          </cell>
          <cell r="AP68">
            <v>0</v>
          </cell>
          <cell r="AQ68">
            <v>0</v>
          </cell>
          <cell r="AR68">
            <v>0</v>
          </cell>
          <cell r="AT68">
            <v>0</v>
          </cell>
          <cell r="AU68">
            <v>0</v>
          </cell>
          <cell r="AV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13629</v>
          </cell>
          <cell r="BQ68">
            <v>13629</v>
          </cell>
          <cell r="BR68">
            <v>254540</v>
          </cell>
          <cell r="BS68">
            <v>79289</v>
          </cell>
          <cell r="BT68">
            <v>79289</v>
          </cell>
          <cell r="BU68">
            <v>333829</v>
          </cell>
          <cell r="BV68">
            <v>48638</v>
          </cell>
          <cell r="BW68">
            <v>48638</v>
          </cell>
          <cell r="BX68">
            <v>382467</v>
          </cell>
          <cell r="BY68">
            <v>10300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F69">
            <v>0</v>
          </cell>
          <cell r="AH69">
            <v>0</v>
          </cell>
          <cell r="AI69">
            <v>0</v>
          </cell>
          <cell r="AJ69">
            <v>0</v>
          </cell>
          <cell r="AL69">
            <v>0</v>
          </cell>
          <cell r="AM69">
            <v>0</v>
          </cell>
          <cell r="AN69">
            <v>0</v>
          </cell>
          <cell r="AP69">
            <v>0</v>
          </cell>
          <cell r="AQ69">
            <v>0</v>
          </cell>
          <cell r="AR69">
            <v>0</v>
          </cell>
          <cell r="AT69">
            <v>0</v>
          </cell>
          <cell r="AU69">
            <v>0</v>
          </cell>
          <cell r="AV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129977</v>
          </cell>
          <cell r="BQ69">
            <v>129977</v>
          </cell>
          <cell r="BR69">
            <v>2271992</v>
          </cell>
          <cell r="BS69">
            <v>707725</v>
          </cell>
          <cell r="BT69">
            <v>707725</v>
          </cell>
          <cell r="BU69">
            <v>2979717</v>
          </cell>
          <cell r="BV69">
            <v>434144</v>
          </cell>
          <cell r="BW69">
            <v>434144</v>
          </cell>
          <cell r="BX69">
            <v>3413861</v>
          </cell>
          <cell r="BY69">
            <v>13600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F70">
            <v>0</v>
          </cell>
          <cell r="AH70">
            <v>0</v>
          </cell>
          <cell r="AI70">
            <v>0</v>
          </cell>
          <cell r="AJ70">
            <v>0</v>
          </cell>
          <cell r="AL70">
            <v>0</v>
          </cell>
          <cell r="AM70">
            <v>0</v>
          </cell>
          <cell r="AN70">
            <v>0</v>
          </cell>
          <cell r="AP70">
            <v>0</v>
          </cell>
          <cell r="AQ70">
            <v>0</v>
          </cell>
          <cell r="AR70">
            <v>0</v>
          </cell>
          <cell r="AT70">
            <v>0</v>
          </cell>
          <cell r="AU70">
            <v>0</v>
          </cell>
          <cell r="AV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16707</v>
          </cell>
          <cell r="BQ70">
            <v>16707</v>
          </cell>
          <cell r="BR70">
            <v>298804</v>
          </cell>
          <cell r="BS70">
            <v>93077</v>
          </cell>
          <cell r="BT70">
            <v>93077</v>
          </cell>
          <cell r="BU70">
            <v>391881</v>
          </cell>
          <cell r="BV70">
            <v>57097</v>
          </cell>
          <cell r="BW70">
            <v>57097</v>
          </cell>
          <cell r="BX70">
            <v>448978</v>
          </cell>
          <cell r="BY70">
            <v>6730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F71">
            <v>0</v>
          </cell>
          <cell r="AH71">
            <v>0</v>
          </cell>
          <cell r="AI71">
            <v>0</v>
          </cell>
          <cell r="AJ71">
            <v>0</v>
          </cell>
          <cell r="AL71">
            <v>0</v>
          </cell>
          <cell r="AM71">
            <v>0</v>
          </cell>
          <cell r="AN71">
            <v>0</v>
          </cell>
          <cell r="AP71">
            <v>0</v>
          </cell>
          <cell r="AQ71">
            <v>0</v>
          </cell>
          <cell r="AR71">
            <v>0</v>
          </cell>
          <cell r="AT71">
            <v>0</v>
          </cell>
          <cell r="AU71">
            <v>0</v>
          </cell>
          <cell r="AV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1057</v>
          </cell>
          <cell r="BQ71">
            <v>1057</v>
          </cell>
          <cell r="BR71">
            <v>27433</v>
          </cell>
          <cell r="BS71">
            <v>8545</v>
          </cell>
          <cell r="BT71">
            <v>8545</v>
          </cell>
          <cell r="BU71">
            <v>35978</v>
          </cell>
          <cell r="BV71">
            <v>5241</v>
          </cell>
          <cell r="BW71">
            <v>5241</v>
          </cell>
          <cell r="BX71">
            <v>41219</v>
          </cell>
          <cell r="BY71">
            <v>18700</v>
          </cell>
        </row>
        <row r="72">
          <cell r="D72">
            <v>68</v>
          </cell>
          <cell r="E72" t="str">
            <v>除草工</v>
          </cell>
          <cell r="F72" t="str">
            <v>m2</v>
          </cell>
          <cell r="G72" t="str">
            <v>★</v>
          </cell>
          <cell r="H72">
            <v>1000</v>
          </cell>
          <cell r="I72">
            <v>135</v>
          </cell>
          <cell r="J72" t="str">
            <v>除草工</v>
          </cell>
          <cell r="K72" t="str">
            <v>1,000</v>
          </cell>
          <cell r="L72" t="str">
            <v>81.42</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F72">
            <v>0</v>
          </cell>
          <cell r="AH72">
            <v>0</v>
          </cell>
          <cell r="AI72">
            <v>0</v>
          </cell>
          <cell r="AJ72">
            <v>0</v>
          </cell>
          <cell r="AL72">
            <v>0</v>
          </cell>
          <cell r="AM72">
            <v>0</v>
          </cell>
          <cell r="AN72">
            <v>0</v>
          </cell>
          <cell r="AP72">
            <v>0</v>
          </cell>
          <cell r="AQ72">
            <v>0</v>
          </cell>
          <cell r="AR72">
            <v>0</v>
          </cell>
          <cell r="AT72">
            <v>0</v>
          </cell>
          <cell r="AU72">
            <v>0</v>
          </cell>
          <cell r="AV72">
            <v>0</v>
          </cell>
          <cell r="AX72">
            <v>0</v>
          </cell>
          <cell r="AY72">
            <v>0</v>
          </cell>
          <cell r="AZ72">
            <v>0</v>
          </cell>
          <cell r="BA72">
            <v>81420</v>
          </cell>
          <cell r="BB72">
            <v>81420</v>
          </cell>
          <cell r="BC72">
            <v>0</v>
          </cell>
          <cell r="BD72">
            <v>0</v>
          </cell>
          <cell r="BE72">
            <v>0</v>
          </cell>
          <cell r="BF72">
            <v>0</v>
          </cell>
          <cell r="BG72">
            <v>0</v>
          </cell>
          <cell r="BH72">
            <v>0</v>
          </cell>
          <cell r="BI72">
            <v>1.29</v>
          </cell>
          <cell r="BJ72">
            <v>9100</v>
          </cell>
          <cell r="BK72">
            <v>0</v>
          </cell>
          <cell r="BL72">
            <v>0</v>
          </cell>
          <cell r="BM72">
            <v>11739</v>
          </cell>
          <cell r="BN72">
            <v>11739</v>
          </cell>
          <cell r="BO72">
            <v>81420</v>
          </cell>
          <cell r="BP72">
            <v>4982</v>
          </cell>
          <cell r="BQ72">
            <v>4982</v>
          </cell>
          <cell r="BR72">
            <v>98141</v>
          </cell>
          <cell r="BS72">
            <v>30570</v>
          </cell>
          <cell r="BT72">
            <v>30570</v>
          </cell>
          <cell r="BU72">
            <v>128711</v>
          </cell>
          <cell r="BV72">
            <v>18753</v>
          </cell>
          <cell r="BW72">
            <v>18753</v>
          </cell>
          <cell r="BX72">
            <v>147464</v>
          </cell>
          <cell r="BY72">
            <v>140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F73">
            <v>0</v>
          </cell>
          <cell r="AH73">
            <v>0</v>
          </cell>
          <cell r="AI73">
            <v>0</v>
          </cell>
          <cell r="AJ73">
            <v>0</v>
          </cell>
          <cell r="AL73">
            <v>0</v>
          </cell>
          <cell r="AM73">
            <v>0</v>
          </cell>
          <cell r="AN73">
            <v>0</v>
          </cell>
          <cell r="AP73">
            <v>0</v>
          </cell>
          <cell r="AQ73">
            <v>0</v>
          </cell>
          <cell r="AR73">
            <v>0</v>
          </cell>
          <cell r="AT73">
            <v>0</v>
          </cell>
          <cell r="AU73">
            <v>0</v>
          </cell>
          <cell r="AV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383</v>
          </cell>
          <cell r="BQ73">
            <v>383</v>
          </cell>
          <cell r="BR73">
            <v>6655</v>
          </cell>
          <cell r="BS73">
            <v>2073</v>
          </cell>
          <cell r="BT73">
            <v>2073</v>
          </cell>
          <cell r="BU73">
            <v>8728</v>
          </cell>
          <cell r="BV73">
            <v>1271</v>
          </cell>
          <cell r="BW73">
            <v>1271</v>
          </cell>
          <cell r="BX73">
            <v>9999</v>
          </cell>
          <cell r="BY73">
            <v>990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D74">
            <v>0</v>
          </cell>
          <cell r="AE74">
            <v>0</v>
          </cell>
          <cell r="AF74">
            <v>0</v>
          </cell>
          <cell r="AH74">
            <v>0</v>
          </cell>
          <cell r="AI74">
            <v>0</v>
          </cell>
          <cell r="AJ74">
            <v>0</v>
          </cell>
          <cell r="AL74">
            <v>0</v>
          </cell>
          <cell r="AM74">
            <v>0</v>
          </cell>
          <cell r="AN74">
            <v>0</v>
          </cell>
          <cell r="AP74">
            <v>0</v>
          </cell>
          <cell r="AQ74">
            <v>0</v>
          </cell>
          <cell r="AR74">
            <v>0</v>
          </cell>
          <cell r="AT74">
            <v>0</v>
          </cell>
          <cell r="AU74">
            <v>0</v>
          </cell>
          <cell r="AV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602</v>
          </cell>
          <cell r="BQ74">
            <v>602</v>
          </cell>
          <cell r="BR74">
            <v>10444</v>
          </cell>
          <cell r="BS74">
            <v>3253</v>
          </cell>
          <cell r="BT74">
            <v>3253</v>
          </cell>
          <cell r="BU74">
            <v>13697</v>
          </cell>
          <cell r="BV74">
            <v>1995</v>
          </cell>
          <cell r="BW74">
            <v>1995</v>
          </cell>
          <cell r="BX74">
            <v>15692</v>
          </cell>
          <cell r="BY74">
            <v>1560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D75">
            <v>0</v>
          </cell>
          <cell r="AE75">
            <v>0</v>
          </cell>
          <cell r="AF75">
            <v>0</v>
          </cell>
          <cell r="AH75">
            <v>0</v>
          </cell>
          <cell r="AI75">
            <v>0</v>
          </cell>
          <cell r="AJ75">
            <v>0</v>
          </cell>
          <cell r="AL75">
            <v>0</v>
          </cell>
          <cell r="AM75">
            <v>0</v>
          </cell>
          <cell r="AN75">
            <v>0</v>
          </cell>
          <cell r="AP75">
            <v>0</v>
          </cell>
          <cell r="AQ75">
            <v>0</v>
          </cell>
          <cell r="AR75">
            <v>0</v>
          </cell>
          <cell r="AT75">
            <v>0</v>
          </cell>
          <cell r="AU75">
            <v>0</v>
          </cell>
          <cell r="AV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2288</v>
          </cell>
          <cell r="BQ75">
            <v>2288</v>
          </cell>
          <cell r="BR75">
            <v>39678</v>
          </cell>
          <cell r="BS75">
            <v>12359</v>
          </cell>
          <cell r="BT75">
            <v>12359</v>
          </cell>
          <cell r="BU75">
            <v>52037</v>
          </cell>
          <cell r="BV75">
            <v>7581</v>
          </cell>
          <cell r="BW75">
            <v>7581</v>
          </cell>
          <cell r="BX75">
            <v>59618</v>
          </cell>
          <cell r="BY75">
            <v>5960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D76">
            <v>0</v>
          </cell>
          <cell r="AE76">
            <v>0</v>
          </cell>
          <cell r="AF76">
            <v>0</v>
          </cell>
          <cell r="AH76">
            <v>0</v>
          </cell>
          <cell r="AI76">
            <v>0</v>
          </cell>
          <cell r="AJ76">
            <v>0</v>
          </cell>
          <cell r="AL76">
            <v>0</v>
          </cell>
          <cell r="AM76">
            <v>0</v>
          </cell>
          <cell r="AN76">
            <v>0</v>
          </cell>
          <cell r="AP76">
            <v>0</v>
          </cell>
          <cell r="AQ76">
            <v>0</v>
          </cell>
          <cell r="AR76">
            <v>0</v>
          </cell>
          <cell r="AT76">
            <v>0</v>
          </cell>
          <cell r="AU76">
            <v>0</v>
          </cell>
          <cell r="AV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109</v>
          </cell>
          <cell r="BQ76">
            <v>109</v>
          </cell>
          <cell r="BR76">
            <v>1899</v>
          </cell>
          <cell r="BS76">
            <v>591</v>
          </cell>
          <cell r="BT76">
            <v>591</v>
          </cell>
          <cell r="BU76">
            <v>2490</v>
          </cell>
          <cell r="BV76">
            <v>362</v>
          </cell>
          <cell r="BW76">
            <v>362</v>
          </cell>
          <cell r="BX76">
            <v>2852</v>
          </cell>
          <cell r="BY76">
            <v>280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D77">
            <v>0</v>
          </cell>
          <cell r="AE77">
            <v>0</v>
          </cell>
          <cell r="AF77">
            <v>0</v>
          </cell>
          <cell r="AH77">
            <v>0</v>
          </cell>
          <cell r="AI77">
            <v>0</v>
          </cell>
          <cell r="AJ77">
            <v>0</v>
          </cell>
          <cell r="AL77">
            <v>0</v>
          </cell>
          <cell r="AM77">
            <v>0</v>
          </cell>
          <cell r="AN77">
            <v>0</v>
          </cell>
          <cell r="AP77">
            <v>0</v>
          </cell>
          <cell r="AQ77">
            <v>0</v>
          </cell>
          <cell r="AR77">
            <v>0</v>
          </cell>
          <cell r="AT77">
            <v>0</v>
          </cell>
          <cell r="AU77">
            <v>0</v>
          </cell>
          <cell r="AV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340</v>
          </cell>
          <cell r="BQ77">
            <v>340</v>
          </cell>
          <cell r="BR77">
            <v>5899</v>
          </cell>
          <cell r="BS77">
            <v>1837</v>
          </cell>
          <cell r="BT77">
            <v>1837</v>
          </cell>
          <cell r="BU77">
            <v>7736</v>
          </cell>
          <cell r="BV77">
            <v>1127</v>
          </cell>
          <cell r="BW77">
            <v>1127</v>
          </cell>
          <cell r="BX77">
            <v>8863</v>
          </cell>
          <cell r="BY77">
            <v>880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F78">
            <v>0</v>
          </cell>
          <cell r="AH78">
            <v>0</v>
          </cell>
          <cell r="AI78">
            <v>0</v>
          </cell>
          <cell r="AJ78">
            <v>0</v>
          </cell>
          <cell r="AL78">
            <v>0</v>
          </cell>
          <cell r="AM78">
            <v>0</v>
          </cell>
          <cell r="AN78">
            <v>0</v>
          </cell>
          <cell r="AP78">
            <v>0</v>
          </cell>
          <cell r="AQ78">
            <v>0</v>
          </cell>
          <cell r="AR78">
            <v>0</v>
          </cell>
          <cell r="AT78">
            <v>0</v>
          </cell>
          <cell r="AU78">
            <v>0</v>
          </cell>
          <cell r="AV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1597</v>
          </cell>
          <cell r="BQ78">
            <v>1597</v>
          </cell>
          <cell r="BR78">
            <v>27707</v>
          </cell>
          <cell r="BS78">
            <v>8630</v>
          </cell>
          <cell r="BT78">
            <v>8630</v>
          </cell>
          <cell r="BU78">
            <v>36337</v>
          </cell>
          <cell r="BV78">
            <v>5294</v>
          </cell>
          <cell r="BW78">
            <v>5294</v>
          </cell>
          <cell r="BX78">
            <v>41631</v>
          </cell>
          <cell r="BY78">
            <v>4160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F79">
            <v>0</v>
          </cell>
          <cell r="AH79">
            <v>0</v>
          </cell>
          <cell r="AI79">
            <v>0</v>
          </cell>
          <cell r="AJ79">
            <v>0</v>
          </cell>
          <cell r="AL79">
            <v>0</v>
          </cell>
          <cell r="AM79">
            <v>0</v>
          </cell>
          <cell r="AN79">
            <v>0</v>
          </cell>
          <cell r="AP79">
            <v>0</v>
          </cell>
          <cell r="AQ79">
            <v>0</v>
          </cell>
          <cell r="AR79">
            <v>0</v>
          </cell>
          <cell r="AT79">
            <v>0</v>
          </cell>
          <cell r="AU79">
            <v>0</v>
          </cell>
          <cell r="AV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43</v>
          </cell>
          <cell r="BQ79">
            <v>43</v>
          </cell>
          <cell r="BR79">
            <v>753</v>
          </cell>
          <cell r="BS79">
            <v>234</v>
          </cell>
          <cell r="BT79">
            <v>234</v>
          </cell>
          <cell r="BU79">
            <v>987</v>
          </cell>
          <cell r="BV79">
            <v>143</v>
          </cell>
          <cell r="BW79">
            <v>143</v>
          </cell>
          <cell r="BX79">
            <v>1130</v>
          </cell>
          <cell r="BY79">
            <v>1130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D80">
            <v>0</v>
          </cell>
          <cell r="AE80">
            <v>0</v>
          </cell>
          <cell r="AF80">
            <v>0</v>
          </cell>
          <cell r="AH80">
            <v>0</v>
          </cell>
          <cell r="AI80">
            <v>0</v>
          </cell>
          <cell r="AJ80">
            <v>0</v>
          </cell>
          <cell r="AL80">
            <v>0</v>
          </cell>
          <cell r="AM80">
            <v>0</v>
          </cell>
          <cell r="AN80">
            <v>0</v>
          </cell>
          <cell r="AP80">
            <v>0</v>
          </cell>
          <cell r="AQ80">
            <v>0</v>
          </cell>
          <cell r="AR80">
            <v>0</v>
          </cell>
          <cell r="AT80">
            <v>0</v>
          </cell>
          <cell r="AU80">
            <v>0</v>
          </cell>
          <cell r="AV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3827</v>
          </cell>
          <cell r="BQ80">
            <v>3827</v>
          </cell>
          <cell r="BR80">
            <v>66361</v>
          </cell>
          <cell r="BS80">
            <v>20671</v>
          </cell>
          <cell r="BT80">
            <v>20671</v>
          </cell>
          <cell r="BU80">
            <v>87032</v>
          </cell>
          <cell r="BV80">
            <v>12680</v>
          </cell>
          <cell r="BW80">
            <v>12680</v>
          </cell>
          <cell r="BX80">
            <v>99712</v>
          </cell>
          <cell r="BY80">
            <v>5860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F81">
            <v>0</v>
          </cell>
          <cell r="AH81">
            <v>0</v>
          </cell>
          <cell r="AI81">
            <v>0</v>
          </cell>
          <cell r="AJ81">
            <v>0</v>
          </cell>
          <cell r="AL81">
            <v>0</v>
          </cell>
          <cell r="AM81">
            <v>0</v>
          </cell>
          <cell r="AN81">
            <v>0</v>
          </cell>
          <cell r="AP81">
            <v>0</v>
          </cell>
          <cell r="AQ81">
            <v>0</v>
          </cell>
          <cell r="AR81">
            <v>0</v>
          </cell>
          <cell r="AT81">
            <v>0</v>
          </cell>
          <cell r="AU81">
            <v>0</v>
          </cell>
          <cell r="AV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829</v>
          </cell>
          <cell r="BQ81">
            <v>829</v>
          </cell>
          <cell r="BR81">
            <v>23477</v>
          </cell>
          <cell r="BS81">
            <v>7313</v>
          </cell>
          <cell r="BT81">
            <v>7313</v>
          </cell>
          <cell r="BU81">
            <v>30790</v>
          </cell>
          <cell r="BV81">
            <v>4486</v>
          </cell>
          <cell r="BW81">
            <v>4486</v>
          </cell>
          <cell r="BX81">
            <v>35276</v>
          </cell>
          <cell r="BY81">
            <v>2930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F82">
            <v>0</v>
          </cell>
          <cell r="AH82">
            <v>0</v>
          </cell>
          <cell r="AI82">
            <v>0</v>
          </cell>
          <cell r="AJ82">
            <v>0</v>
          </cell>
          <cell r="AL82">
            <v>0</v>
          </cell>
          <cell r="AM82">
            <v>0</v>
          </cell>
          <cell r="AN82">
            <v>0</v>
          </cell>
          <cell r="AP82">
            <v>0</v>
          </cell>
          <cell r="AQ82">
            <v>0</v>
          </cell>
          <cell r="AR82">
            <v>0</v>
          </cell>
          <cell r="AT82">
            <v>0</v>
          </cell>
          <cell r="AU82">
            <v>0</v>
          </cell>
          <cell r="AV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3015</v>
          </cell>
          <cell r="BQ82">
            <v>3015</v>
          </cell>
          <cell r="BR82">
            <v>52287</v>
          </cell>
          <cell r="BS82">
            <v>16287</v>
          </cell>
          <cell r="BT82">
            <v>16287</v>
          </cell>
          <cell r="BU82">
            <v>68574</v>
          </cell>
          <cell r="BV82">
            <v>9991</v>
          </cell>
          <cell r="BW82">
            <v>9991</v>
          </cell>
          <cell r="BX82">
            <v>78565</v>
          </cell>
          <cell r="BY82">
            <v>520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F83">
            <v>0</v>
          </cell>
          <cell r="AH83">
            <v>0</v>
          </cell>
          <cell r="AI83">
            <v>0</v>
          </cell>
          <cell r="AJ83">
            <v>0</v>
          </cell>
          <cell r="AL83">
            <v>0</v>
          </cell>
          <cell r="AM83">
            <v>0</v>
          </cell>
          <cell r="AN83">
            <v>0</v>
          </cell>
          <cell r="AP83">
            <v>0</v>
          </cell>
          <cell r="AQ83">
            <v>0</v>
          </cell>
          <cell r="AR83">
            <v>0</v>
          </cell>
          <cell r="AT83">
            <v>0</v>
          </cell>
          <cell r="AU83">
            <v>0</v>
          </cell>
          <cell r="AV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4367</v>
          </cell>
          <cell r="BQ83">
            <v>4367</v>
          </cell>
          <cell r="BR83">
            <v>75733</v>
          </cell>
          <cell r="BS83">
            <v>23590</v>
          </cell>
          <cell r="BT83">
            <v>23590</v>
          </cell>
          <cell r="BU83">
            <v>99323</v>
          </cell>
          <cell r="BV83">
            <v>14471</v>
          </cell>
          <cell r="BW83">
            <v>14471</v>
          </cell>
          <cell r="BX83">
            <v>113794</v>
          </cell>
          <cell r="BY83">
            <v>14200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F84">
            <v>0</v>
          </cell>
          <cell r="AH84">
            <v>0</v>
          </cell>
          <cell r="AI84">
            <v>0</v>
          </cell>
          <cell r="AJ84">
            <v>0</v>
          </cell>
          <cell r="AL84">
            <v>0</v>
          </cell>
          <cell r="AM84">
            <v>0</v>
          </cell>
          <cell r="AN84">
            <v>0</v>
          </cell>
          <cell r="AP84">
            <v>0</v>
          </cell>
          <cell r="AQ84">
            <v>0</v>
          </cell>
          <cell r="AR84">
            <v>0</v>
          </cell>
          <cell r="AT84">
            <v>0</v>
          </cell>
          <cell r="AU84">
            <v>0</v>
          </cell>
          <cell r="AV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12056</v>
          </cell>
          <cell r="BQ84">
            <v>12056</v>
          </cell>
          <cell r="BR84">
            <v>209620</v>
          </cell>
          <cell r="BS84">
            <v>65296</v>
          </cell>
          <cell r="BT84">
            <v>65296</v>
          </cell>
          <cell r="BU84">
            <v>274916</v>
          </cell>
          <cell r="BV84">
            <v>40055</v>
          </cell>
          <cell r="BW84">
            <v>40055</v>
          </cell>
          <cell r="BX84">
            <v>314971</v>
          </cell>
          <cell r="BY84">
            <v>3140</v>
          </cell>
        </row>
        <row r="85">
          <cell r="D85">
            <v>81</v>
          </cell>
          <cell r="E85" t="str">
            <v>コンクリート殻運搬処理工</v>
          </cell>
          <cell r="F85" t="str">
            <v>t</v>
          </cell>
          <cell r="G85" t="str">
            <v>★</v>
          </cell>
          <cell r="H85">
            <v>1</v>
          </cell>
          <cell r="I85">
            <v>163</v>
          </cell>
          <cell r="J85" t="str">
            <v>コンクリート殻運搬処分工</v>
          </cell>
          <cell r="K85" t="str">
            <v>1</v>
          </cell>
          <cell r="L85" t="str">
            <v>2,959</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F85">
            <v>0</v>
          </cell>
          <cell r="AH85">
            <v>0</v>
          </cell>
          <cell r="AI85">
            <v>0</v>
          </cell>
          <cell r="AJ85">
            <v>0</v>
          </cell>
          <cell r="AL85">
            <v>0</v>
          </cell>
          <cell r="AM85">
            <v>0</v>
          </cell>
          <cell r="AN85">
            <v>0</v>
          </cell>
          <cell r="AP85">
            <v>0</v>
          </cell>
          <cell r="AQ85">
            <v>0</v>
          </cell>
          <cell r="AR85">
            <v>0</v>
          </cell>
          <cell r="AT85">
            <v>0</v>
          </cell>
          <cell r="AU85">
            <v>0</v>
          </cell>
          <cell r="AV85">
            <v>0</v>
          </cell>
          <cell r="AX85">
            <v>0</v>
          </cell>
          <cell r="AY85">
            <v>0</v>
          </cell>
          <cell r="AZ85">
            <v>0</v>
          </cell>
          <cell r="BA85">
            <v>2959</v>
          </cell>
          <cell r="BB85">
            <v>2959</v>
          </cell>
          <cell r="BC85">
            <v>0</v>
          </cell>
          <cell r="BD85">
            <v>0</v>
          </cell>
          <cell r="BE85">
            <v>0</v>
          </cell>
          <cell r="BF85">
            <v>0</v>
          </cell>
          <cell r="BG85">
            <v>0</v>
          </cell>
          <cell r="BH85">
            <v>0</v>
          </cell>
          <cell r="BI85">
            <v>0</v>
          </cell>
          <cell r="BJ85">
            <v>0</v>
          </cell>
          <cell r="BK85">
            <v>0</v>
          </cell>
          <cell r="BL85">
            <v>0</v>
          </cell>
          <cell r="BM85">
            <v>0</v>
          </cell>
          <cell r="BN85">
            <v>0</v>
          </cell>
          <cell r="BO85">
            <v>2959</v>
          </cell>
          <cell r="BP85">
            <v>181</v>
          </cell>
          <cell r="BQ85">
            <v>181</v>
          </cell>
          <cell r="BR85">
            <v>3140</v>
          </cell>
          <cell r="BS85">
            <v>978</v>
          </cell>
          <cell r="BT85">
            <v>978</v>
          </cell>
          <cell r="BU85">
            <v>4118</v>
          </cell>
          <cell r="BV85">
            <v>599</v>
          </cell>
          <cell r="BW85">
            <v>599</v>
          </cell>
          <cell r="BX85">
            <v>4717</v>
          </cell>
          <cell r="BY85">
            <v>4710</v>
          </cell>
        </row>
        <row r="86">
          <cell r="D86">
            <v>82</v>
          </cell>
          <cell r="E86" t="str">
            <v>舗装殻運搬工</v>
          </cell>
          <cell r="F86" t="str">
            <v>t</v>
          </cell>
          <cell r="G86" t="str">
            <v>★</v>
          </cell>
          <cell r="H86">
            <v>1</v>
          </cell>
          <cell r="I86">
            <v>173</v>
          </cell>
          <cell r="J86" t="str">
            <v>舗装殻運搬工</v>
          </cell>
          <cell r="K86" t="str">
            <v>1</v>
          </cell>
          <cell r="L86" t="str">
            <v>1,716</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F86">
            <v>0</v>
          </cell>
          <cell r="AH86">
            <v>0</v>
          </cell>
          <cell r="AI86">
            <v>0</v>
          </cell>
          <cell r="AJ86">
            <v>0</v>
          </cell>
          <cell r="AL86">
            <v>0</v>
          </cell>
          <cell r="AM86">
            <v>0</v>
          </cell>
          <cell r="AN86">
            <v>0</v>
          </cell>
          <cell r="AP86">
            <v>0</v>
          </cell>
          <cell r="AQ86">
            <v>0</v>
          </cell>
          <cell r="AR86">
            <v>0</v>
          </cell>
          <cell r="AT86">
            <v>0</v>
          </cell>
          <cell r="AU86">
            <v>0</v>
          </cell>
          <cell r="AV86">
            <v>0</v>
          </cell>
          <cell r="AX86">
            <v>0</v>
          </cell>
          <cell r="AY86">
            <v>0</v>
          </cell>
          <cell r="AZ86">
            <v>0</v>
          </cell>
          <cell r="BA86">
            <v>1716</v>
          </cell>
          <cell r="BB86">
            <v>1716</v>
          </cell>
          <cell r="BC86">
            <v>0</v>
          </cell>
          <cell r="BD86">
            <v>0</v>
          </cell>
          <cell r="BE86">
            <v>0</v>
          </cell>
          <cell r="BF86">
            <v>0</v>
          </cell>
          <cell r="BG86">
            <v>0</v>
          </cell>
          <cell r="BH86">
            <v>0</v>
          </cell>
          <cell r="BI86">
            <v>0</v>
          </cell>
          <cell r="BJ86">
            <v>0</v>
          </cell>
          <cell r="BK86">
            <v>0</v>
          </cell>
          <cell r="BL86">
            <v>0</v>
          </cell>
          <cell r="BM86">
            <v>0</v>
          </cell>
          <cell r="BN86">
            <v>0</v>
          </cell>
          <cell r="BO86">
            <v>1716</v>
          </cell>
          <cell r="BP86">
            <v>105</v>
          </cell>
          <cell r="BQ86">
            <v>105</v>
          </cell>
          <cell r="BR86">
            <v>1821</v>
          </cell>
          <cell r="BS86">
            <v>567</v>
          </cell>
          <cell r="BT86">
            <v>567</v>
          </cell>
          <cell r="BU86">
            <v>2388</v>
          </cell>
          <cell r="BV86">
            <v>347</v>
          </cell>
          <cell r="BW86">
            <v>347</v>
          </cell>
          <cell r="BX86">
            <v>2735</v>
          </cell>
          <cell r="BY86">
            <v>2730</v>
          </cell>
        </row>
        <row r="87">
          <cell r="D87">
            <v>83</v>
          </cell>
          <cell r="E87" t="str">
            <v>土砂運搬工</v>
          </cell>
          <cell r="F87" t="str">
            <v>m3</v>
          </cell>
          <cell r="G87" t="str">
            <v>★</v>
          </cell>
          <cell r="H87">
            <v>1</v>
          </cell>
          <cell r="I87">
            <v>183</v>
          </cell>
          <cell r="J87" t="str">
            <v>土砂運搬工</v>
          </cell>
          <cell r="K87" t="str">
            <v>1</v>
          </cell>
          <cell r="L87" t="str">
            <v>5,080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D87">
            <v>0</v>
          </cell>
          <cell r="AE87">
            <v>0</v>
          </cell>
          <cell r="AF87">
            <v>0</v>
          </cell>
          <cell r="AH87">
            <v>0</v>
          </cell>
          <cell r="AI87">
            <v>0</v>
          </cell>
          <cell r="AJ87">
            <v>0</v>
          </cell>
          <cell r="AL87">
            <v>0</v>
          </cell>
          <cell r="AM87">
            <v>0</v>
          </cell>
          <cell r="AN87">
            <v>0</v>
          </cell>
          <cell r="AP87">
            <v>0</v>
          </cell>
          <cell r="AQ87">
            <v>0</v>
          </cell>
          <cell r="AR87">
            <v>0</v>
          </cell>
          <cell r="AT87">
            <v>0</v>
          </cell>
          <cell r="AU87">
            <v>0</v>
          </cell>
          <cell r="AV87">
            <v>0</v>
          </cell>
          <cell r="AX87">
            <v>0</v>
          </cell>
          <cell r="AY87">
            <v>0</v>
          </cell>
          <cell r="AZ87">
            <v>0</v>
          </cell>
          <cell r="BA87">
            <v>5080</v>
          </cell>
          <cell r="BB87">
            <v>5080</v>
          </cell>
          <cell r="BC87">
            <v>0</v>
          </cell>
          <cell r="BD87">
            <v>0</v>
          </cell>
          <cell r="BE87">
            <v>0</v>
          </cell>
          <cell r="BF87">
            <v>0</v>
          </cell>
          <cell r="BG87">
            <v>0</v>
          </cell>
          <cell r="BH87">
            <v>0</v>
          </cell>
          <cell r="BI87">
            <v>0</v>
          </cell>
          <cell r="BJ87">
            <v>0</v>
          </cell>
          <cell r="BK87">
            <v>0</v>
          </cell>
          <cell r="BL87">
            <v>0</v>
          </cell>
          <cell r="BM87">
            <v>0</v>
          </cell>
          <cell r="BN87">
            <v>0</v>
          </cell>
          <cell r="BO87">
            <v>5080</v>
          </cell>
          <cell r="BP87">
            <v>310</v>
          </cell>
          <cell r="BQ87">
            <v>310</v>
          </cell>
          <cell r="BR87">
            <v>5390</v>
          </cell>
          <cell r="BS87">
            <v>1678</v>
          </cell>
          <cell r="BT87">
            <v>1678</v>
          </cell>
          <cell r="BU87">
            <v>7068</v>
          </cell>
          <cell r="BV87">
            <v>1029</v>
          </cell>
          <cell r="BW87">
            <v>1029</v>
          </cell>
          <cell r="BX87">
            <v>8097</v>
          </cell>
          <cell r="BY87">
            <v>8090</v>
          </cell>
        </row>
        <row r="88">
          <cell r="D88">
            <v>84</v>
          </cell>
          <cell r="E88" t="str">
            <v>塩ビ廃材運搬処理工</v>
          </cell>
          <cell r="F88" t="str">
            <v>t</v>
          </cell>
          <cell r="G88" t="str">
            <v>★</v>
          </cell>
          <cell r="H88">
            <v>1</v>
          </cell>
          <cell r="I88">
            <v>193</v>
          </cell>
          <cell r="J88" t="str">
            <v>塩ビ廃材運搬処分工</v>
          </cell>
          <cell r="K88" t="str">
            <v>1</v>
          </cell>
          <cell r="L88" t="str">
            <v>78,250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D88">
            <v>0</v>
          </cell>
          <cell r="AE88">
            <v>0</v>
          </cell>
          <cell r="AF88">
            <v>0</v>
          </cell>
          <cell r="AH88">
            <v>0</v>
          </cell>
          <cell r="AI88">
            <v>0</v>
          </cell>
          <cell r="AJ88">
            <v>0</v>
          </cell>
          <cell r="AL88">
            <v>0</v>
          </cell>
          <cell r="AM88">
            <v>0</v>
          </cell>
          <cell r="AN88">
            <v>0</v>
          </cell>
          <cell r="AP88">
            <v>0</v>
          </cell>
          <cell r="AQ88">
            <v>0</v>
          </cell>
          <cell r="AR88">
            <v>0</v>
          </cell>
          <cell r="AT88">
            <v>0</v>
          </cell>
          <cell r="AU88">
            <v>0</v>
          </cell>
          <cell r="AV88">
            <v>0</v>
          </cell>
          <cell r="AX88">
            <v>0</v>
          </cell>
          <cell r="AY88">
            <v>0</v>
          </cell>
          <cell r="AZ88">
            <v>0</v>
          </cell>
          <cell r="BA88">
            <v>78250</v>
          </cell>
          <cell r="BB88">
            <v>78250</v>
          </cell>
          <cell r="BC88">
            <v>0</v>
          </cell>
          <cell r="BD88">
            <v>0</v>
          </cell>
          <cell r="BE88">
            <v>0</v>
          </cell>
          <cell r="BF88">
            <v>0</v>
          </cell>
          <cell r="BG88">
            <v>0</v>
          </cell>
          <cell r="BH88">
            <v>0</v>
          </cell>
          <cell r="BI88">
            <v>0</v>
          </cell>
          <cell r="BJ88">
            <v>0</v>
          </cell>
          <cell r="BK88">
            <v>0</v>
          </cell>
          <cell r="BL88">
            <v>0</v>
          </cell>
          <cell r="BM88">
            <v>0</v>
          </cell>
          <cell r="BN88">
            <v>0</v>
          </cell>
          <cell r="BO88">
            <v>78250</v>
          </cell>
          <cell r="BP88">
            <v>4788</v>
          </cell>
          <cell r="BQ88">
            <v>4788</v>
          </cell>
          <cell r="BR88">
            <v>83038</v>
          </cell>
          <cell r="BS88">
            <v>25866</v>
          </cell>
          <cell r="BT88">
            <v>25866</v>
          </cell>
          <cell r="BU88">
            <v>108904</v>
          </cell>
          <cell r="BV88">
            <v>15867</v>
          </cell>
          <cell r="BW88">
            <v>15867</v>
          </cell>
          <cell r="BX88">
            <v>124771</v>
          </cell>
          <cell r="BY88">
            <v>124700</v>
          </cell>
        </row>
        <row r="89">
          <cell r="D89">
            <v>85</v>
          </cell>
          <cell r="E89" t="str">
            <v>廃プラスチック運搬処理工</v>
          </cell>
          <cell r="F89" t="str">
            <v>t</v>
          </cell>
          <cell r="G89" t="str">
            <v>★</v>
          </cell>
          <cell r="H89">
            <v>1</v>
          </cell>
          <cell r="I89">
            <v>203</v>
          </cell>
          <cell r="J89" t="str">
            <v>廃プラスチック運搬処分工</v>
          </cell>
          <cell r="K89" t="str">
            <v>1</v>
          </cell>
          <cell r="L89" t="str">
            <v>78,250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D89">
            <v>0</v>
          </cell>
          <cell r="AE89">
            <v>0</v>
          </cell>
          <cell r="AF89">
            <v>0</v>
          </cell>
          <cell r="AH89">
            <v>0</v>
          </cell>
          <cell r="AI89">
            <v>0</v>
          </cell>
          <cell r="AJ89">
            <v>0</v>
          </cell>
          <cell r="AL89">
            <v>0</v>
          </cell>
          <cell r="AM89">
            <v>0</v>
          </cell>
          <cell r="AN89">
            <v>0</v>
          </cell>
          <cell r="AP89">
            <v>0</v>
          </cell>
          <cell r="AQ89">
            <v>0</v>
          </cell>
          <cell r="AR89">
            <v>0</v>
          </cell>
          <cell r="AT89">
            <v>0</v>
          </cell>
          <cell r="AU89">
            <v>0</v>
          </cell>
          <cell r="AV89">
            <v>0</v>
          </cell>
          <cell r="AX89">
            <v>0</v>
          </cell>
          <cell r="AY89">
            <v>0</v>
          </cell>
          <cell r="AZ89">
            <v>0</v>
          </cell>
          <cell r="BA89">
            <v>78250</v>
          </cell>
          <cell r="BB89">
            <v>78250</v>
          </cell>
          <cell r="BC89">
            <v>0</v>
          </cell>
          <cell r="BD89">
            <v>0</v>
          </cell>
          <cell r="BE89">
            <v>0</v>
          </cell>
          <cell r="BF89">
            <v>0</v>
          </cell>
          <cell r="BG89">
            <v>0</v>
          </cell>
          <cell r="BH89">
            <v>0</v>
          </cell>
          <cell r="BI89">
            <v>0</v>
          </cell>
          <cell r="BJ89">
            <v>0</v>
          </cell>
          <cell r="BK89">
            <v>0</v>
          </cell>
          <cell r="BL89">
            <v>0</v>
          </cell>
          <cell r="BM89">
            <v>0</v>
          </cell>
          <cell r="BN89">
            <v>0</v>
          </cell>
          <cell r="BO89">
            <v>78250</v>
          </cell>
          <cell r="BP89">
            <v>4788</v>
          </cell>
          <cell r="BQ89">
            <v>4788</v>
          </cell>
          <cell r="BR89">
            <v>83038</v>
          </cell>
          <cell r="BS89">
            <v>25866</v>
          </cell>
          <cell r="BT89">
            <v>25866</v>
          </cell>
          <cell r="BU89">
            <v>108904</v>
          </cell>
          <cell r="BV89">
            <v>15867</v>
          </cell>
          <cell r="BW89">
            <v>15867</v>
          </cell>
          <cell r="BX89">
            <v>124771</v>
          </cell>
          <cell r="BY89">
            <v>124700</v>
          </cell>
        </row>
        <row r="90">
          <cell r="D90">
            <v>86</v>
          </cell>
          <cell r="E90" t="str">
            <v>濁水運搬処理工</v>
          </cell>
          <cell r="F90" t="str">
            <v>t</v>
          </cell>
          <cell r="G90" t="str">
            <v>★</v>
          </cell>
          <cell r="H90">
            <v>1</v>
          </cell>
          <cell r="I90">
            <v>213</v>
          </cell>
          <cell r="J90" t="str">
            <v>濁水運搬処分工</v>
          </cell>
          <cell r="K90" t="str">
            <v>1</v>
          </cell>
          <cell r="L90" t="str">
            <v>60,710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D90">
            <v>0</v>
          </cell>
          <cell r="AE90">
            <v>0</v>
          </cell>
          <cell r="AF90">
            <v>0</v>
          </cell>
          <cell r="AH90">
            <v>0</v>
          </cell>
          <cell r="AI90">
            <v>0</v>
          </cell>
          <cell r="AJ90">
            <v>0</v>
          </cell>
          <cell r="AL90">
            <v>0</v>
          </cell>
          <cell r="AM90">
            <v>0</v>
          </cell>
          <cell r="AN90">
            <v>0</v>
          </cell>
          <cell r="AP90">
            <v>0</v>
          </cell>
          <cell r="AQ90">
            <v>0</v>
          </cell>
          <cell r="AR90">
            <v>0</v>
          </cell>
          <cell r="AT90">
            <v>0</v>
          </cell>
          <cell r="AU90">
            <v>0</v>
          </cell>
          <cell r="AV90">
            <v>0</v>
          </cell>
          <cell r="AX90">
            <v>0</v>
          </cell>
          <cell r="AY90">
            <v>0</v>
          </cell>
          <cell r="AZ90">
            <v>0</v>
          </cell>
          <cell r="BA90">
            <v>60710</v>
          </cell>
          <cell r="BB90">
            <v>60710</v>
          </cell>
          <cell r="BC90">
            <v>0</v>
          </cell>
          <cell r="BD90">
            <v>0</v>
          </cell>
          <cell r="BE90">
            <v>0</v>
          </cell>
          <cell r="BF90">
            <v>0</v>
          </cell>
          <cell r="BG90">
            <v>0</v>
          </cell>
          <cell r="BH90">
            <v>0</v>
          </cell>
          <cell r="BI90">
            <v>0</v>
          </cell>
          <cell r="BJ90">
            <v>0</v>
          </cell>
          <cell r="BK90">
            <v>0</v>
          </cell>
          <cell r="BL90">
            <v>0</v>
          </cell>
          <cell r="BM90">
            <v>0</v>
          </cell>
          <cell r="BN90">
            <v>0</v>
          </cell>
          <cell r="BO90">
            <v>60710</v>
          </cell>
          <cell r="BP90">
            <v>3715</v>
          </cell>
          <cell r="BQ90">
            <v>3715</v>
          </cell>
          <cell r="BR90">
            <v>64425</v>
          </cell>
          <cell r="BS90">
            <v>20068</v>
          </cell>
          <cell r="BT90">
            <v>20068</v>
          </cell>
          <cell r="BU90">
            <v>84493</v>
          </cell>
          <cell r="BV90">
            <v>12310</v>
          </cell>
          <cell r="BW90">
            <v>12310</v>
          </cell>
          <cell r="BX90">
            <v>96803</v>
          </cell>
          <cell r="BY90">
            <v>96800</v>
          </cell>
        </row>
        <row r="91">
          <cell r="D91">
            <v>87</v>
          </cell>
          <cell r="E91" t="str">
            <v>下水道汚泥等運搬工（４ｔ）</v>
          </cell>
          <cell r="F91" t="str">
            <v>回</v>
          </cell>
          <cell r="G91" t="str">
            <v>★</v>
          </cell>
          <cell r="H91">
            <v>1</v>
          </cell>
          <cell r="I91">
            <v>223</v>
          </cell>
          <cell r="J91" t="str">
            <v>下水道汚泥等運搬工</v>
          </cell>
          <cell r="K91" t="str">
            <v>1</v>
          </cell>
          <cell r="L91" t="str">
            <v>10,620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D91">
            <v>0</v>
          </cell>
          <cell r="AE91">
            <v>0</v>
          </cell>
          <cell r="AF91">
            <v>0</v>
          </cell>
          <cell r="AH91">
            <v>0</v>
          </cell>
          <cell r="AI91">
            <v>0</v>
          </cell>
          <cell r="AJ91">
            <v>0</v>
          </cell>
          <cell r="AL91">
            <v>0</v>
          </cell>
          <cell r="AM91">
            <v>0</v>
          </cell>
          <cell r="AN91">
            <v>0</v>
          </cell>
          <cell r="AP91">
            <v>0</v>
          </cell>
          <cell r="AQ91">
            <v>0</v>
          </cell>
          <cell r="AR91">
            <v>0</v>
          </cell>
          <cell r="AT91">
            <v>0</v>
          </cell>
          <cell r="AU91">
            <v>0</v>
          </cell>
          <cell r="AV91">
            <v>0</v>
          </cell>
          <cell r="AX91">
            <v>0</v>
          </cell>
          <cell r="AY91">
            <v>0</v>
          </cell>
          <cell r="AZ91">
            <v>0</v>
          </cell>
          <cell r="BA91">
            <v>10620</v>
          </cell>
          <cell r="BB91">
            <v>10620</v>
          </cell>
          <cell r="BC91">
            <v>0</v>
          </cell>
          <cell r="BD91">
            <v>0</v>
          </cell>
          <cell r="BE91">
            <v>0</v>
          </cell>
          <cell r="BF91">
            <v>0</v>
          </cell>
          <cell r="BG91">
            <v>0</v>
          </cell>
          <cell r="BH91">
            <v>0</v>
          </cell>
          <cell r="BI91">
            <v>0</v>
          </cell>
          <cell r="BJ91">
            <v>0</v>
          </cell>
          <cell r="BK91">
            <v>0</v>
          </cell>
          <cell r="BL91">
            <v>0</v>
          </cell>
          <cell r="BM91">
            <v>0</v>
          </cell>
          <cell r="BN91">
            <v>0</v>
          </cell>
          <cell r="BO91">
            <v>10620</v>
          </cell>
          <cell r="BP91">
            <v>649</v>
          </cell>
          <cell r="BQ91">
            <v>649</v>
          </cell>
          <cell r="BR91">
            <v>11269</v>
          </cell>
          <cell r="BS91">
            <v>3510</v>
          </cell>
          <cell r="BT91">
            <v>3510</v>
          </cell>
          <cell r="BU91">
            <v>14779</v>
          </cell>
          <cell r="BV91">
            <v>2153</v>
          </cell>
          <cell r="BW91">
            <v>2153</v>
          </cell>
          <cell r="BX91">
            <v>16932</v>
          </cell>
          <cell r="BY91">
            <v>16900</v>
          </cell>
        </row>
        <row r="92">
          <cell r="D92">
            <v>88</v>
          </cell>
          <cell r="E92" t="str">
            <v>下水道汚泥等運搬工（８ｔ）</v>
          </cell>
          <cell r="F92" t="str">
            <v>回</v>
          </cell>
          <cell r="G92" t="str">
            <v>★</v>
          </cell>
          <cell r="H92">
            <v>1</v>
          </cell>
          <cell r="I92">
            <v>233</v>
          </cell>
          <cell r="J92" t="str">
            <v>下水道汚泥等運搬工</v>
          </cell>
          <cell r="K92" t="str">
            <v>1</v>
          </cell>
          <cell r="L92" t="str">
            <v>18,600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F92">
            <v>0</v>
          </cell>
          <cell r="AH92">
            <v>0</v>
          </cell>
          <cell r="AI92">
            <v>0</v>
          </cell>
          <cell r="AJ92">
            <v>0</v>
          </cell>
          <cell r="AL92">
            <v>0</v>
          </cell>
          <cell r="AM92">
            <v>0</v>
          </cell>
          <cell r="AN92">
            <v>0</v>
          </cell>
          <cell r="AP92">
            <v>0</v>
          </cell>
          <cell r="AQ92">
            <v>0</v>
          </cell>
          <cell r="AR92">
            <v>0</v>
          </cell>
          <cell r="AT92">
            <v>0</v>
          </cell>
          <cell r="AU92">
            <v>0</v>
          </cell>
          <cell r="AV92">
            <v>0</v>
          </cell>
          <cell r="AX92">
            <v>0</v>
          </cell>
          <cell r="AY92">
            <v>0</v>
          </cell>
          <cell r="AZ92">
            <v>0</v>
          </cell>
          <cell r="BA92">
            <v>18600</v>
          </cell>
          <cell r="BB92">
            <v>18600</v>
          </cell>
          <cell r="BC92">
            <v>0</v>
          </cell>
          <cell r="BD92">
            <v>0</v>
          </cell>
          <cell r="BE92">
            <v>0</v>
          </cell>
          <cell r="BF92">
            <v>0</v>
          </cell>
          <cell r="BG92">
            <v>0</v>
          </cell>
          <cell r="BH92">
            <v>0</v>
          </cell>
          <cell r="BI92">
            <v>0</v>
          </cell>
          <cell r="BJ92">
            <v>0</v>
          </cell>
          <cell r="BK92">
            <v>0</v>
          </cell>
          <cell r="BL92">
            <v>0</v>
          </cell>
          <cell r="BM92">
            <v>0</v>
          </cell>
          <cell r="BN92">
            <v>0</v>
          </cell>
          <cell r="BO92">
            <v>18600</v>
          </cell>
          <cell r="BP92">
            <v>1138</v>
          </cell>
          <cell r="BQ92">
            <v>1138</v>
          </cell>
          <cell r="BR92">
            <v>19738</v>
          </cell>
          <cell r="BS92">
            <v>6148</v>
          </cell>
          <cell r="BT92">
            <v>6148</v>
          </cell>
          <cell r="BU92">
            <v>25886</v>
          </cell>
          <cell r="BV92">
            <v>3771</v>
          </cell>
          <cell r="BW92">
            <v>3771</v>
          </cell>
          <cell r="BX92">
            <v>29657</v>
          </cell>
          <cell r="BY92">
            <v>29600</v>
          </cell>
        </row>
        <row r="93">
          <cell r="D93">
            <v>89</v>
          </cell>
          <cell r="E93" t="str">
            <v>コンクリートくず等運搬工</v>
          </cell>
          <cell r="F93" t="str">
            <v>回</v>
          </cell>
          <cell r="G93" t="str">
            <v>★</v>
          </cell>
          <cell r="H93">
            <v>1</v>
          </cell>
          <cell r="I93">
            <v>243</v>
          </cell>
          <cell r="J93" t="str">
            <v>コンクリートくず等運搬工</v>
          </cell>
          <cell r="K93" t="str">
            <v>1</v>
          </cell>
          <cell r="L93" t="str">
            <v>4,326</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D93">
            <v>0</v>
          </cell>
          <cell r="AE93">
            <v>0</v>
          </cell>
          <cell r="AF93">
            <v>0</v>
          </cell>
          <cell r="AH93">
            <v>0</v>
          </cell>
          <cell r="AI93">
            <v>0</v>
          </cell>
          <cell r="AJ93">
            <v>0</v>
          </cell>
          <cell r="AL93">
            <v>0</v>
          </cell>
          <cell r="AM93">
            <v>0</v>
          </cell>
          <cell r="AN93">
            <v>0</v>
          </cell>
          <cell r="AP93">
            <v>0</v>
          </cell>
          <cell r="AQ93">
            <v>0</v>
          </cell>
          <cell r="AR93">
            <v>0</v>
          </cell>
          <cell r="AT93">
            <v>0</v>
          </cell>
          <cell r="AU93">
            <v>0</v>
          </cell>
          <cell r="AV93">
            <v>0</v>
          </cell>
          <cell r="AX93">
            <v>0</v>
          </cell>
          <cell r="AY93">
            <v>0</v>
          </cell>
          <cell r="AZ93">
            <v>0</v>
          </cell>
          <cell r="BA93">
            <v>4326</v>
          </cell>
          <cell r="BB93">
            <v>4326</v>
          </cell>
          <cell r="BC93">
            <v>0</v>
          </cell>
          <cell r="BD93">
            <v>0</v>
          </cell>
          <cell r="BE93">
            <v>0</v>
          </cell>
          <cell r="BF93">
            <v>0</v>
          </cell>
          <cell r="BG93">
            <v>0</v>
          </cell>
          <cell r="BH93">
            <v>0</v>
          </cell>
          <cell r="BI93">
            <v>0</v>
          </cell>
          <cell r="BJ93">
            <v>0</v>
          </cell>
          <cell r="BK93">
            <v>0</v>
          </cell>
          <cell r="BL93">
            <v>0</v>
          </cell>
          <cell r="BM93">
            <v>0</v>
          </cell>
          <cell r="BN93">
            <v>0</v>
          </cell>
          <cell r="BO93">
            <v>4326</v>
          </cell>
          <cell r="BP93">
            <v>264</v>
          </cell>
          <cell r="BQ93">
            <v>264</v>
          </cell>
          <cell r="BR93">
            <v>4590</v>
          </cell>
          <cell r="BS93">
            <v>1429</v>
          </cell>
          <cell r="BT93">
            <v>1429</v>
          </cell>
          <cell r="BU93">
            <v>6019</v>
          </cell>
          <cell r="BV93">
            <v>876</v>
          </cell>
          <cell r="BW93">
            <v>876</v>
          </cell>
          <cell r="BX93">
            <v>6895</v>
          </cell>
          <cell r="BY93">
            <v>6890</v>
          </cell>
        </row>
        <row r="94">
          <cell r="D94">
            <v>90</v>
          </cell>
          <cell r="E94" t="str">
            <v>きょう雑物収集運搬工</v>
          </cell>
          <cell r="F94" t="str">
            <v>m3</v>
          </cell>
          <cell r="G94" t="str">
            <v>★</v>
          </cell>
          <cell r="H94">
            <v>1</v>
          </cell>
          <cell r="I94">
            <v>253</v>
          </cell>
          <cell r="J94" t="str">
            <v>塵芥収集運搬工</v>
          </cell>
          <cell r="K94" t="str">
            <v>1</v>
          </cell>
          <cell r="L94" t="str">
            <v>5,820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D94">
            <v>0</v>
          </cell>
          <cell r="AE94">
            <v>0</v>
          </cell>
          <cell r="AF94">
            <v>0</v>
          </cell>
          <cell r="AH94">
            <v>0</v>
          </cell>
          <cell r="AI94">
            <v>0</v>
          </cell>
          <cell r="AJ94">
            <v>0</v>
          </cell>
          <cell r="AL94">
            <v>0</v>
          </cell>
          <cell r="AM94">
            <v>0</v>
          </cell>
          <cell r="AN94">
            <v>0</v>
          </cell>
          <cell r="AP94">
            <v>0</v>
          </cell>
          <cell r="AQ94">
            <v>0</v>
          </cell>
          <cell r="AR94">
            <v>0</v>
          </cell>
          <cell r="AT94">
            <v>0</v>
          </cell>
          <cell r="AU94">
            <v>0</v>
          </cell>
          <cell r="AV94">
            <v>0</v>
          </cell>
          <cell r="AX94">
            <v>0</v>
          </cell>
          <cell r="AY94">
            <v>0</v>
          </cell>
          <cell r="AZ94">
            <v>0</v>
          </cell>
          <cell r="BA94">
            <v>5820</v>
          </cell>
          <cell r="BB94">
            <v>5820</v>
          </cell>
          <cell r="BC94">
            <v>0</v>
          </cell>
          <cell r="BD94">
            <v>0</v>
          </cell>
          <cell r="BE94">
            <v>0</v>
          </cell>
          <cell r="BF94">
            <v>0</v>
          </cell>
          <cell r="BG94">
            <v>0</v>
          </cell>
          <cell r="BH94">
            <v>0</v>
          </cell>
          <cell r="BI94">
            <v>0</v>
          </cell>
          <cell r="BJ94">
            <v>0</v>
          </cell>
          <cell r="BK94">
            <v>0</v>
          </cell>
          <cell r="BL94">
            <v>0</v>
          </cell>
          <cell r="BM94">
            <v>0</v>
          </cell>
          <cell r="BN94">
            <v>0</v>
          </cell>
          <cell r="BO94">
            <v>5820</v>
          </cell>
          <cell r="BP94">
            <v>356</v>
          </cell>
          <cell r="BQ94">
            <v>356</v>
          </cell>
          <cell r="BR94">
            <v>6176</v>
          </cell>
          <cell r="BS94">
            <v>1923</v>
          </cell>
          <cell r="BT94">
            <v>1923</v>
          </cell>
          <cell r="BU94">
            <v>8099</v>
          </cell>
          <cell r="BV94">
            <v>1180</v>
          </cell>
          <cell r="BW94">
            <v>1180</v>
          </cell>
          <cell r="BX94">
            <v>9279</v>
          </cell>
          <cell r="BY94">
            <v>9270</v>
          </cell>
        </row>
        <row r="95">
          <cell r="D95">
            <v>91</v>
          </cell>
          <cell r="E95" t="str">
            <v>伐採物運搬工</v>
          </cell>
          <cell r="F95" t="str">
            <v>回</v>
          </cell>
          <cell r="G95" t="str">
            <v>★</v>
          </cell>
          <cell r="H95">
            <v>1</v>
          </cell>
          <cell r="I95">
            <v>263</v>
          </cell>
          <cell r="J95" t="str">
            <v>伐採物運搬工</v>
          </cell>
          <cell r="K95" t="str">
            <v>1</v>
          </cell>
          <cell r="L95" t="str">
            <v>8,284</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F95">
            <v>0</v>
          </cell>
          <cell r="AH95">
            <v>0</v>
          </cell>
          <cell r="AI95">
            <v>0</v>
          </cell>
          <cell r="AJ95">
            <v>0</v>
          </cell>
          <cell r="AL95">
            <v>0</v>
          </cell>
          <cell r="AM95">
            <v>0</v>
          </cell>
          <cell r="AN95">
            <v>0</v>
          </cell>
          <cell r="AP95">
            <v>0</v>
          </cell>
          <cell r="AQ95">
            <v>0</v>
          </cell>
          <cell r="AR95">
            <v>0</v>
          </cell>
          <cell r="AT95">
            <v>0</v>
          </cell>
          <cell r="AU95">
            <v>0</v>
          </cell>
          <cell r="AV95">
            <v>0</v>
          </cell>
          <cell r="AX95">
            <v>0</v>
          </cell>
          <cell r="AY95">
            <v>0</v>
          </cell>
          <cell r="AZ95">
            <v>0</v>
          </cell>
          <cell r="BA95">
            <v>8284</v>
          </cell>
          <cell r="BB95">
            <v>8284</v>
          </cell>
          <cell r="BC95">
            <v>0</v>
          </cell>
          <cell r="BD95">
            <v>0</v>
          </cell>
          <cell r="BE95">
            <v>0</v>
          </cell>
          <cell r="BF95">
            <v>0</v>
          </cell>
          <cell r="BG95">
            <v>0</v>
          </cell>
          <cell r="BH95">
            <v>0</v>
          </cell>
          <cell r="BI95">
            <v>0</v>
          </cell>
          <cell r="BJ95">
            <v>0</v>
          </cell>
          <cell r="BK95">
            <v>0</v>
          </cell>
          <cell r="BL95">
            <v>0</v>
          </cell>
          <cell r="BM95">
            <v>0</v>
          </cell>
          <cell r="BN95">
            <v>0</v>
          </cell>
          <cell r="BO95">
            <v>8284</v>
          </cell>
          <cell r="BP95">
            <v>506</v>
          </cell>
          <cell r="BQ95">
            <v>506</v>
          </cell>
          <cell r="BR95">
            <v>8790</v>
          </cell>
          <cell r="BS95">
            <v>2738</v>
          </cell>
          <cell r="BT95">
            <v>2738</v>
          </cell>
          <cell r="BU95">
            <v>11528</v>
          </cell>
          <cell r="BV95">
            <v>1679</v>
          </cell>
          <cell r="BW95">
            <v>1679</v>
          </cell>
          <cell r="BX95">
            <v>13207</v>
          </cell>
          <cell r="BY95">
            <v>13200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F96">
            <v>0</v>
          </cell>
          <cell r="AH96">
            <v>0</v>
          </cell>
          <cell r="AI96">
            <v>0</v>
          </cell>
          <cell r="AJ96">
            <v>0</v>
          </cell>
          <cell r="AL96">
            <v>0</v>
          </cell>
          <cell r="AM96">
            <v>0</v>
          </cell>
          <cell r="AN96">
            <v>0</v>
          </cell>
          <cell r="AP96">
            <v>0</v>
          </cell>
          <cell r="AQ96">
            <v>0</v>
          </cell>
          <cell r="AR96">
            <v>0</v>
          </cell>
          <cell r="AT96">
            <v>0</v>
          </cell>
          <cell r="AU96">
            <v>0</v>
          </cell>
          <cell r="AV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698</v>
          </cell>
          <cell r="BQ96">
            <v>698</v>
          </cell>
          <cell r="BR96">
            <v>12118</v>
          </cell>
          <cell r="BS96">
            <v>3774</v>
          </cell>
          <cell r="BT96">
            <v>3774</v>
          </cell>
          <cell r="BU96">
            <v>15892</v>
          </cell>
          <cell r="BV96">
            <v>2315</v>
          </cell>
          <cell r="BW96">
            <v>2315</v>
          </cell>
          <cell r="BX96">
            <v>18207</v>
          </cell>
          <cell r="BY96">
            <v>18200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D97">
            <v>0</v>
          </cell>
          <cell r="AE97">
            <v>0</v>
          </cell>
          <cell r="AF97">
            <v>0</v>
          </cell>
          <cell r="AH97">
            <v>0</v>
          </cell>
          <cell r="AI97">
            <v>0</v>
          </cell>
          <cell r="AJ97">
            <v>0</v>
          </cell>
          <cell r="AL97">
            <v>0</v>
          </cell>
          <cell r="AM97">
            <v>0</v>
          </cell>
          <cell r="AN97">
            <v>0</v>
          </cell>
          <cell r="AP97">
            <v>0</v>
          </cell>
          <cell r="AQ97">
            <v>0</v>
          </cell>
          <cell r="AR97">
            <v>0</v>
          </cell>
          <cell r="AT97">
            <v>0</v>
          </cell>
          <cell r="AU97">
            <v>0</v>
          </cell>
          <cell r="AV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6958</v>
          </cell>
          <cell r="BQ97">
            <v>6958</v>
          </cell>
          <cell r="BR97">
            <v>138858</v>
          </cell>
          <cell r="BS97">
            <v>43254</v>
          </cell>
          <cell r="BT97">
            <v>43254</v>
          </cell>
          <cell r="BU97">
            <v>182112</v>
          </cell>
          <cell r="BV97">
            <v>26533</v>
          </cell>
          <cell r="BW97">
            <v>26533</v>
          </cell>
          <cell r="BX97">
            <v>208645</v>
          </cell>
          <cell r="BY97">
            <v>104300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D98">
            <v>0</v>
          </cell>
          <cell r="AE98">
            <v>0</v>
          </cell>
          <cell r="AF98">
            <v>0</v>
          </cell>
          <cell r="AH98">
            <v>0</v>
          </cell>
          <cell r="AI98">
            <v>0</v>
          </cell>
          <cell r="AJ98">
            <v>0</v>
          </cell>
          <cell r="AL98">
            <v>0</v>
          </cell>
          <cell r="AM98">
            <v>0</v>
          </cell>
          <cell r="AN98">
            <v>0</v>
          </cell>
          <cell r="AP98">
            <v>0</v>
          </cell>
          <cell r="AQ98">
            <v>0</v>
          </cell>
          <cell r="AR98">
            <v>0</v>
          </cell>
          <cell r="AT98">
            <v>0</v>
          </cell>
          <cell r="AU98">
            <v>0</v>
          </cell>
          <cell r="AV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492</v>
          </cell>
          <cell r="BQ98">
            <v>492</v>
          </cell>
          <cell r="BR98">
            <v>8538</v>
          </cell>
          <cell r="BS98">
            <v>2659</v>
          </cell>
          <cell r="BT98">
            <v>2659</v>
          </cell>
          <cell r="BU98">
            <v>11197</v>
          </cell>
          <cell r="BV98">
            <v>1631</v>
          </cell>
          <cell r="BW98">
            <v>1631</v>
          </cell>
          <cell r="BX98">
            <v>12828</v>
          </cell>
          <cell r="BY98">
            <v>12800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D99">
            <v>0</v>
          </cell>
          <cell r="AE99">
            <v>0</v>
          </cell>
          <cell r="AF99">
            <v>0</v>
          </cell>
          <cell r="AH99">
            <v>0</v>
          </cell>
          <cell r="AI99">
            <v>0</v>
          </cell>
          <cell r="AJ99">
            <v>0</v>
          </cell>
          <cell r="AL99">
            <v>0</v>
          </cell>
          <cell r="AM99">
            <v>0</v>
          </cell>
          <cell r="AN99">
            <v>0</v>
          </cell>
          <cell r="AP99">
            <v>0</v>
          </cell>
          <cell r="AQ99">
            <v>0</v>
          </cell>
          <cell r="AR99">
            <v>0</v>
          </cell>
          <cell r="AT99">
            <v>0</v>
          </cell>
          <cell r="AU99">
            <v>0</v>
          </cell>
          <cell r="AV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872</v>
          </cell>
          <cell r="BQ99">
            <v>872</v>
          </cell>
          <cell r="BR99">
            <v>15132</v>
          </cell>
          <cell r="BS99">
            <v>4713</v>
          </cell>
          <cell r="BT99">
            <v>4713</v>
          </cell>
          <cell r="BU99">
            <v>19845</v>
          </cell>
          <cell r="BV99">
            <v>2891</v>
          </cell>
          <cell r="BW99">
            <v>2891</v>
          </cell>
          <cell r="BX99">
            <v>22736</v>
          </cell>
          <cell r="BY99">
            <v>22700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D100">
            <v>0</v>
          </cell>
          <cell r="AE100">
            <v>0</v>
          </cell>
          <cell r="AF100">
            <v>0</v>
          </cell>
          <cell r="AH100">
            <v>0</v>
          </cell>
          <cell r="AI100">
            <v>0</v>
          </cell>
          <cell r="AJ100">
            <v>0</v>
          </cell>
          <cell r="AL100">
            <v>0</v>
          </cell>
          <cell r="AM100">
            <v>0</v>
          </cell>
          <cell r="AN100">
            <v>0</v>
          </cell>
          <cell r="AP100">
            <v>0</v>
          </cell>
          <cell r="AQ100">
            <v>0</v>
          </cell>
          <cell r="AR100">
            <v>0</v>
          </cell>
          <cell r="AT100">
            <v>0</v>
          </cell>
          <cell r="AU100">
            <v>0</v>
          </cell>
          <cell r="AV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547</v>
          </cell>
          <cell r="BQ100">
            <v>547</v>
          </cell>
          <cell r="BR100">
            <v>9485</v>
          </cell>
          <cell r="BS100">
            <v>2954</v>
          </cell>
          <cell r="BT100">
            <v>2954</v>
          </cell>
          <cell r="BU100">
            <v>12439</v>
          </cell>
          <cell r="BV100">
            <v>1812</v>
          </cell>
          <cell r="BW100">
            <v>1812</v>
          </cell>
          <cell r="BX100">
            <v>14251</v>
          </cell>
          <cell r="BY100">
            <v>14200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D101">
            <v>0</v>
          </cell>
          <cell r="AE101">
            <v>0</v>
          </cell>
          <cell r="AF101">
            <v>0</v>
          </cell>
          <cell r="AH101">
            <v>0</v>
          </cell>
          <cell r="AI101">
            <v>0</v>
          </cell>
          <cell r="AJ101">
            <v>0</v>
          </cell>
          <cell r="AL101">
            <v>0</v>
          </cell>
          <cell r="AM101">
            <v>0</v>
          </cell>
          <cell r="AN101">
            <v>0</v>
          </cell>
          <cell r="AP101">
            <v>0</v>
          </cell>
          <cell r="AQ101">
            <v>0</v>
          </cell>
          <cell r="AR101">
            <v>0</v>
          </cell>
          <cell r="AT101">
            <v>0</v>
          </cell>
          <cell r="AU101">
            <v>0</v>
          </cell>
          <cell r="AV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1012</v>
          </cell>
          <cell r="BQ101">
            <v>1012</v>
          </cell>
          <cell r="BR101">
            <v>17552</v>
          </cell>
          <cell r="BS101">
            <v>5467</v>
          </cell>
          <cell r="BT101">
            <v>5467</v>
          </cell>
          <cell r="BU101">
            <v>23019</v>
          </cell>
          <cell r="BV101">
            <v>3353</v>
          </cell>
          <cell r="BW101">
            <v>3353</v>
          </cell>
          <cell r="BX101">
            <v>26372</v>
          </cell>
          <cell r="BY101">
            <v>26300</v>
          </cell>
        </row>
        <row r="102">
          <cell r="D102">
            <v>98</v>
          </cell>
          <cell r="E102" t="str">
            <v>交通誘導警備員Ａ</v>
          </cell>
          <cell r="F102" t="str">
            <v>人日</v>
          </cell>
          <cell r="G102" t="str">
            <v/>
          </cell>
          <cell r="H102">
            <v>1</v>
          </cell>
          <cell r="I102">
            <v>0</v>
          </cell>
          <cell r="J102">
            <v>0</v>
          </cell>
          <cell r="K102">
            <v>0</v>
          </cell>
          <cell r="L102">
            <v>0</v>
          </cell>
          <cell r="N102">
            <v>0</v>
          </cell>
          <cell r="O102">
            <v>0</v>
          </cell>
          <cell r="P102">
            <v>0</v>
          </cell>
          <cell r="R102">
            <v>0</v>
          </cell>
          <cell r="S102">
            <v>0</v>
          </cell>
          <cell r="T102">
            <v>0</v>
          </cell>
          <cell r="V102">
            <v>0</v>
          </cell>
          <cell r="W102">
            <v>0</v>
          </cell>
          <cell r="X102">
            <v>0</v>
          </cell>
          <cell r="Z102">
            <v>0</v>
          </cell>
          <cell r="AA102">
            <v>0</v>
          </cell>
          <cell r="AB102">
            <v>0</v>
          </cell>
          <cell r="AD102">
            <v>0</v>
          </cell>
          <cell r="AE102">
            <v>0</v>
          </cell>
          <cell r="AF102">
            <v>0</v>
          </cell>
          <cell r="AH102">
            <v>0</v>
          </cell>
          <cell r="AI102">
            <v>0</v>
          </cell>
          <cell r="AJ102">
            <v>0</v>
          </cell>
          <cell r="AL102">
            <v>0</v>
          </cell>
          <cell r="AM102">
            <v>0</v>
          </cell>
          <cell r="AN102">
            <v>0</v>
          </cell>
          <cell r="AP102">
            <v>0</v>
          </cell>
          <cell r="AQ102">
            <v>0</v>
          </cell>
          <cell r="AR102">
            <v>0</v>
          </cell>
          <cell r="AT102">
            <v>0</v>
          </cell>
          <cell r="AU102">
            <v>0</v>
          </cell>
          <cell r="AV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3301</v>
          </cell>
          <cell r="BT102">
            <v>3301</v>
          </cell>
          <cell r="BU102">
            <v>13901</v>
          </cell>
          <cell r="BV102">
            <v>2025</v>
          </cell>
          <cell r="BW102">
            <v>2025</v>
          </cell>
          <cell r="BX102">
            <v>15926</v>
          </cell>
          <cell r="BY102">
            <v>15900</v>
          </cell>
        </row>
        <row r="103">
          <cell r="D103">
            <v>99</v>
          </cell>
          <cell r="E103" t="str">
            <v>交通誘導警備員Ｂ</v>
          </cell>
          <cell r="F103" t="str">
            <v>人日</v>
          </cell>
          <cell r="G103" t="str">
            <v/>
          </cell>
          <cell r="H103">
            <v>1</v>
          </cell>
          <cell r="I103">
            <v>0</v>
          </cell>
          <cell r="J103">
            <v>0</v>
          </cell>
          <cell r="K103">
            <v>0</v>
          </cell>
          <cell r="L103">
            <v>0</v>
          </cell>
          <cell r="N103">
            <v>0</v>
          </cell>
          <cell r="O103">
            <v>0</v>
          </cell>
          <cell r="P103">
            <v>0</v>
          </cell>
          <cell r="R103">
            <v>0</v>
          </cell>
          <cell r="S103">
            <v>0</v>
          </cell>
          <cell r="T103">
            <v>0</v>
          </cell>
          <cell r="V103">
            <v>0</v>
          </cell>
          <cell r="W103">
            <v>0</v>
          </cell>
          <cell r="X103">
            <v>0</v>
          </cell>
          <cell r="Z103">
            <v>0</v>
          </cell>
          <cell r="AA103">
            <v>0</v>
          </cell>
          <cell r="AB103">
            <v>0</v>
          </cell>
          <cell r="AD103">
            <v>0</v>
          </cell>
          <cell r="AE103">
            <v>0</v>
          </cell>
          <cell r="AF103">
            <v>0</v>
          </cell>
          <cell r="AH103">
            <v>0</v>
          </cell>
          <cell r="AI103">
            <v>0</v>
          </cell>
          <cell r="AJ103">
            <v>0</v>
          </cell>
          <cell r="AL103">
            <v>0</v>
          </cell>
          <cell r="AM103">
            <v>0</v>
          </cell>
          <cell r="AN103">
            <v>0</v>
          </cell>
          <cell r="AP103">
            <v>0</v>
          </cell>
          <cell r="AQ103">
            <v>0</v>
          </cell>
          <cell r="AR103">
            <v>0</v>
          </cell>
          <cell r="AT103">
            <v>0</v>
          </cell>
          <cell r="AU103">
            <v>0</v>
          </cell>
          <cell r="AV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2834</v>
          </cell>
          <cell r="BT103">
            <v>2834</v>
          </cell>
          <cell r="BU103">
            <v>11934</v>
          </cell>
          <cell r="BV103">
            <v>1738</v>
          </cell>
          <cell r="BW103">
            <v>1738</v>
          </cell>
          <cell r="BX103">
            <v>13672</v>
          </cell>
          <cell r="BY103">
            <v>13600</v>
          </cell>
        </row>
        <row r="104">
          <cell r="D104">
            <v>100</v>
          </cell>
          <cell r="E104" t="str">
            <v/>
          </cell>
          <cell r="F104" t="str">
            <v/>
          </cell>
          <cell r="G104" t="str">
            <v/>
          </cell>
          <cell r="H104">
            <v>0</v>
          </cell>
          <cell r="I104">
            <v>0</v>
          </cell>
          <cell r="J104">
            <v>0</v>
          </cell>
          <cell r="K104">
            <v>0</v>
          </cell>
          <cell r="L104">
            <v>0</v>
          </cell>
          <cell r="N104">
            <v>0</v>
          </cell>
          <cell r="O104">
            <v>0</v>
          </cell>
          <cell r="P104">
            <v>0</v>
          </cell>
          <cell r="R104">
            <v>0</v>
          </cell>
          <cell r="S104">
            <v>0</v>
          </cell>
          <cell r="T104">
            <v>0</v>
          </cell>
          <cell r="V104">
            <v>0</v>
          </cell>
          <cell r="W104">
            <v>0</v>
          </cell>
          <cell r="X104">
            <v>0</v>
          </cell>
          <cell r="Z104">
            <v>0</v>
          </cell>
          <cell r="AA104">
            <v>0</v>
          </cell>
          <cell r="AB104">
            <v>0</v>
          </cell>
          <cell r="AD104">
            <v>0</v>
          </cell>
          <cell r="AE104">
            <v>0</v>
          </cell>
          <cell r="AF104">
            <v>0</v>
          </cell>
          <cell r="AH104">
            <v>0</v>
          </cell>
          <cell r="AI104">
            <v>0</v>
          </cell>
          <cell r="AJ104">
            <v>0</v>
          </cell>
          <cell r="AL104">
            <v>0</v>
          </cell>
          <cell r="AM104">
            <v>0</v>
          </cell>
          <cell r="AN104">
            <v>0</v>
          </cell>
          <cell r="AP104">
            <v>0</v>
          </cell>
          <cell r="AQ104">
            <v>0</v>
          </cell>
          <cell r="AR104">
            <v>0</v>
          </cell>
          <cell r="AT104">
            <v>0</v>
          </cell>
          <cell r="AU104">
            <v>0</v>
          </cell>
          <cell r="AV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D105">
            <v>0</v>
          </cell>
          <cell r="AE105">
            <v>0</v>
          </cell>
          <cell r="AF105">
            <v>0</v>
          </cell>
          <cell r="AH105">
            <v>0</v>
          </cell>
          <cell r="AI105">
            <v>0</v>
          </cell>
          <cell r="AJ105">
            <v>0</v>
          </cell>
          <cell r="AL105">
            <v>0</v>
          </cell>
          <cell r="AM105">
            <v>0</v>
          </cell>
          <cell r="AN105">
            <v>0</v>
          </cell>
          <cell r="AP105">
            <v>0</v>
          </cell>
          <cell r="AQ105">
            <v>0</v>
          </cell>
          <cell r="AR105">
            <v>0</v>
          </cell>
          <cell r="AT105">
            <v>0</v>
          </cell>
          <cell r="AU105">
            <v>0</v>
          </cell>
          <cell r="AV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7732</v>
          </cell>
          <cell r="BQ105">
            <v>7732</v>
          </cell>
          <cell r="BR105">
            <v>194124</v>
          </cell>
          <cell r="BS105">
            <v>60469</v>
          </cell>
          <cell r="BT105">
            <v>60469</v>
          </cell>
          <cell r="BU105">
            <v>254593</v>
          </cell>
          <cell r="BV105">
            <v>37094</v>
          </cell>
          <cell r="BW105">
            <v>37094</v>
          </cell>
          <cell r="BX105">
            <v>291687</v>
          </cell>
          <cell r="BY105">
            <v>7290</v>
          </cell>
        </row>
        <row r="106">
          <cell r="D106">
            <v>102</v>
          </cell>
          <cell r="E106" t="str">
            <v>取付管カメラ調査工</v>
          </cell>
          <cell r="F106" t="str">
            <v>ヵ所</v>
          </cell>
          <cell r="G106" t="str">
            <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D106">
            <v>0</v>
          </cell>
          <cell r="AE106">
            <v>0</v>
          </cell>
          <cell r="AF106">
            <v>0</v>
          </cell>
          <cell r="AH106">
            <v>0</v>
          </cell>
          <cell r="AI106">
            <v>0</v>
          </cell>
          <cell r="AJ106">
            <v>0</v>
          </cell>
          <cell r="AL106">
            <v>0</v>
          </cell>
          <cell r="AM106">
            <v>0</v>
          </cell>
          <cell r="AN106">
            <v>0</v>
          </cell>
          <cell r="AP106">
            <v>0</v>
          </cell>
          <cell r="AQ106">
            <v>0</v>
          </cell>
          <cell r="AR106">
            <v>0</v>
          </cell>
          <cell r="AT106">
            <v>0</v>
          </cell>
          <cell r="AU106">
            <v>0</v>
          </cell>
          <cell r="AV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9469</v>
          </cell>
          <cell r="BQ106">
            <v>9469</v>
          </cell>
          <cell r="BR106">
            <v>205687</v>
          </cell>
          <cell r="BS106">
            <v>64071</v>
          </cell>
          <cell r="BT106">
            <v>64071</v>
          </cell>
          <cell r="BU106">
            <v>269758</v>
          </cell>
          <cell r="BV106">
            <v>39303</v>
          </cell>
          <cell r="BW106">
            <v>39303</v>
          </cell>
          <cell r="BX106">
            <v>309061</v>
          </cell>
          <cell r="BY106">
            <v>12800</v>
          </cell>
        </row>
        <row r="107">
          <cell r="D107">
            <v>103</v>
          </cell>
          <cell r="E107" t="str">
            <v>桝探し工</v>
          </cell>
          <cell r="F107" t="str">
            <v>ヵ所</v>
          </cell>
          <cell r="G107" t="str">
            <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D107">
            <v>0</v>
          </cell>
          <cell r="AE107">
            <v>0</v>
          </cell>
          <cell r="AF107">
            <v>0</v>
          </cell>
          <cell r="AH107">
            <v>0</v>
          </cell>
          <cell r="AI107">
            <v>0</v>
          </cell>
          <cell r="AJ107">
            <v>0</v>
          </cell>
          <cell r="AL107">
            <v>0</v>
          </cell>
          <cell r="AM107">
            <v>0</v>
          </cell>
          <cell r="AN107">
            <v>0</v>
          </cell>
          <cell r="AP107">
            <v>0</v>
          </cell>
          <cell r="AQ107">
            <v>0</v>
          </cell>
          <cell r="AR107">
            <v>0</v>
          </cell>
          <cell r="AT107">
            <v>0</v>
          </cell>
          <cell r="AU107">
            <v>0</v>
          </cell>
          <cell r="AV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24352</v>
          </cell>
          <cell r="BQ107">
            <v>24352</v>
          </cell>
          <cell r="BR107">
            <v>602844</v>
          </cell>
          <cell r="BS107">
            <v>187785</v>
          </cell>
          <cell r="BT107">
            <v>187785</v>
          </cell>
          <cell r="BU107">
            <v>790629</v>
          </cell>
          <cell r="BV107">
            <v>115194</v>
          </cell>
          <cell r="BW107">
            <v>115194</v>
          </cell>
          <cell r="BX107">
            <v>905823</v>
          </cell>
          <cell r="BY107">
            <v>23800</v>
          </cell>
        </row>
        <row r="108">
          <cell r="D108">
            <v>104</v>
          </cell>
          <cell r="E108" t="str">
            <v>コンクリート桝修正工</v>
          </cell>
          <cell r="F108" t="str">
            <v>ヵ所</v>
          </cell>
          <cell r="G108" t="str">
            <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D108">
            <v>0</v>
          </cell>
          <cell r="AE108">
            <v>0</v>
          </cell>
          <cell r="AF108">
            <v>0</v>
          </cell>
          <cell r="AH108">
            <v>0</v>
          </cell>
          <cell r="AI108">
            <v>0</v>
          </cell>
          <cell r="AJ108">
            <v>0</v>
          </cell>
          <cell r="AL108">
            <v>0</v>
          </cell>
          <cell r="AM108">
            <v>0</v>
          </cell>
          <cell r="AN108">
            <v>0</v>
          </cell>
          <cell r="AP108">
            <v>0</v>
          </cell>
          <cell r="AQ108">
            <v>0</v>
          </cell>
          <cell r="AR108">
            <v>0</v>
          </cell>
          <cell r="AT108">
            <v>0</v>
          </cell>
          <cell r="AU108">
            <v>0</v>
          </cell>
          <cell r="AV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29505</v>
          </cell>
          <cell r="BQ108">
            <v>29505</v>
          </cell>
          <cell r="BR108">
            <v>648123</v>
          </cell>
          <cell r="BS108">
            <v>201890</v>
          </cell>
          <cell r="BT108">
            <v>201890</v>
          </cell>
          <cell r="BU108">
            <v>850013</v>
          </cell>
          <cell r="BV108">
            <v>123846</v>
          </cell>
          <cell r="BW108">
            <v>123846</v>
          </cell>
          <cell r="BX108">
            <v>973859</v>
          </cell>
          <cell r="BY108">
            <v>27800</v>
          </cell>
        </row>
        <row r="109">
          <cell r="D109">
            <v>105</v>
          </cell>
          <cell r="E109" t="str">
            <v>塩ビ桝修正工</v>
          </cell>
          <cell r="F109" t="str">
            <v>ヵ所</v>
          </cell>
          <cell r="G109" t="str">
            <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D109">
            <v>0</v>
          </cell>
          <cell r="AE109">
            <v>0</v>
          </cell>
          <cell r="AF109">
            <v>0</v>
          </cell>
          <cell r="AH109">
            <v>0</v>
          </cell>
          <cell r="AI109">
            <v>0</v>
          </cell>
          <cell r="AJ109">
            <v>0</v>
          </cell>
          <cell r="AL109">
            <v>0</v>
          </cell>
          <cell r="AM109">
            <v>0</v>
          </cell>
          <cell r="AN109">
            <v>0</v>
          </cell>
          <cell r="AP109">
            <v>0</v>
          </cell>
          <cell r="AQ109">
            <v>0</v>
          </cell>
          <cell r="AR109">
            <v>0</v>
          </cell>
          <cell r="AT109">
            <v>0</v>
          </cell>
          <cell r="AU109">
            <v>0</v>
          </cell>
          <cell r="AV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25813</v>
          </cell>
          <cell r="BQ109">
            <v>25813</v>
          </cell>
          <cell r="BR109">
            <v>584110</v>
          </cell>
          <cell r="BS109">
            <v>181950</v>
          </cell>
          <cell r="BT109">
            <v>181950</v>
          </cell>
          <cell r="BU109">
            <v>766060</v>
          </cell>
          <cell r="BV109">
            <v>111614</v>
          </cell>
          <cell r="BW109">
            <v>111614</v>
          </cell>
          <cell r="BX109">
            <v>877674</v>
          </cell>
          <cell r="BY109">
            <v>11500</v>
          </cell>
        </row>
        <row r="110">
          <cell r="D110">
            <v>106</v>
          </cell>
          <cell r="E110" t="str">
            <v>桝取付部修繕工</v>
          </cell>
          <cell r="F110" t="str">
            <v>ヵ所</v>
          </cell>
          <cell r="G110" t="str">
            <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D110">
            <v>0</v>
          </cell>
          <cell r="AE110">
            <v>0</v>
          </cell>
          <cell r="AF110">
            <v>0</v>
          </cell>
          <cell r="AH110">
            <v>0</v>
          </cell>
          <cell r="AI110">
            <v>0</v>
          </cell>
          <cell r="AJ110">
            <v>0</v>
          </cell>
          <cell r="AL110">
            <v>0</v>
          </cell>
          <cell r="AM110">
            <v>0</v>
          </cell>
          <cell r="AN110">
            <v>0</v>
          </cell>
          <cell r="AP110">
            <v>0</v>
          </cell>
          <cell r="AQ110">
            <v>0</v>
          </cell>
          <cell r="AR110">
            <v>0</v>
          </cell>
          <cell r="AT110">
            <v>0</v>
          </cell>
          <cell r="AU110">
            <v>0</v>
          </cell>
          <cell r="AV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3720</v>
          </cell>
          <cell r="BQ110">
            <v>3720</v>
          </cell>
          <cell r="BR110">
            <v>64510</v>
          </cell>
          <cell r="BS110">
            <v>20094</v>
          </cell>
          <cell r="BT110">
            <v>20094</v>
          </cell>
          <cell r="BU110">
            <v>84604</v>
          </cell>
          <cell r="BV110">
            <v>12326</v>
          </cell>
          <cell r="BW110">
            <v>12326</v>
          </cell>
          <cell r="BX110">
            <v>96930</v>
          </cell>
          <cell r="BY110">
            <v>9690</v>
          </cell>
        </row>
        <row r="111">
          <cell r="D111">
            <v>107</v>
          </cell>
          <cell r="E111" t="str">
            <v>桝蓋交換工</v>
          </cell>
          <cell r="F111" t="str">
            <v>ヵ所</v>
          </cell>
          <cell r="G111" t="str">
            <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D111">
            <v>0</v>
          </cell>
          <cell r="AE111">
            <v>0</v>
          </cell>
          <cell r="AF111">
            <v>0</v>
          </cell>
          <cell r="AH111">
            <v>0</v>
          </cell>
          <cell r="AI111">
            <v>0</v>
          </cell>
          <cell r="AJ111">
            <v>0</v>
          </cell>
          <cell r="AL111">
            <v>0</v>
          </cell>
          <cell r="AM111">
            <v>0</v>
          </cell>
          <cell r="AN111">
            <v>0</v>
          </cell>
          <cell r="AP111">
            <v>0</v>
          </cell>
          <cell r="AQ111">
            <v>0</v>
          </cell>
          <cell r="AR111">
            <v>0</v>
          </cell>
          <cell r="AT111">
            <v>0</v>
          </cell>
          <cell r="AU111">
            <v>0</v>
          </cell>
          <cell r="AV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3487</v>
          </cell>
          <cell r="BQ111">
            <v>3487</v>
          </cell>
          <cell r="BR111">
            <v>60472</v>
          </cell>
          <cell r="BS111">
            <v>18837</v>
          </cell>
          <cell r="BT111">
            <v>18837</v>
          </cell>
          <cell r="BU111">
            <v>79309</v>
          </cell>
          <cell r="BV111">
            <v>11555</v>
          </cell>
          <cell r="BW111">
            <v>11555</v>
          </cell>
          <cell r="BX111">
            <v>90864</v>
          </cell>
          <cell r="BY111">
            <v>2270</v>
          </cell>
        </row>
        <row r="112">
          <cell r="D112">
            <v>108</v>
          </cell>
          <cell r="E112" t="str">
            <v>閉塞工</v>
          </cell>
          <cell r="F112" t="str">
            <v>ヵ所</v>
          </cell>
          <cell r="G112" t="str">
            <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D112">
            <v>0</v>
          </cell>
          <cell r="AE112">
            <v>0</v>
          </cell>
          <cell r="AF112">
            <v>0</v>
          </cell>
          <cell r="AH112">
            <v>0</v>
          </cell>
          <cell r="AI112">
            <v>0</v>
          </cell>
          <cell r="AJ112">
            <v>0</v>
          </cell>
          <cell r="AL112">
            <v>0</v>
          </cell>
          <cell r="AM112">
            <v>0</v>
          </cell>
          <cell r="AN112">
            <v>0</v>
          </cell>
          <cell r="AP112">
            <v>0</v>
          </cell>
          <cell r="AQ112">
            <v>0</v>
          </cell>
          <cell r="AR112">
            <v>0</v>
          </cell>
          <cell r="AT112">
            <v>0</v>
          </cell>
          <cell r="AU112">
            <v>0</v>
          </cell>
          <cell r="AV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613</v>
          </cell>
          <cell r="BQ112">
            <v>613</v>
          </cell>
          <cell r="BR112">
            <v>10633</v>
          </cell>
          <cell r="BS112">
            <v>3312</v>
          </cell>
          <cell r="BT112">
            <v>3312</v>
          </cell>
          <cell r="BU112">
            <v>13945</v>
          </cell>
          <cell r="BV112">
            <v>2031</v>
          </cell>
          <cell r="BW112">
            <v>2031</v>
          </cell>
          <cell r="BX112">
            <v>15976</v>
          </cell>
          <cell r="BY112">
            <v>1590</v>
          </cell>
        </row>
        <row r="113">
          <cell r="D113">
            <v>109</v>
          </cell>
          <cell r="E113" t="str">
            <v>桝内修繕工</v>
          </cell>
          <cell r="F113" t="str">
            <v>ヵ所</v>
          </cell>
          <cell r="G113" t="str">
            <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D113">
            <v>0</v>
          </cell>
          <cell r="AE113">
            <v>0</v>
          </cell>
          <cell r="AF113">
            <v>0</v>
          </cell>
          <cell r="AH113">
            <v>0</v>
          </cell>
          <cell r="AI113">
            <v>0</v>
          </cell>
          <cell r="AJ113">
            <v>0</v>
          </cell>
          <cell r="AL113">
            <v>0</v>
          </cell>
          <cell r="AM113">
            <v>0</v>
          </cell>
          <cell r="AN113">
            <v>0</v>
          </cell>
          <cell r="AP113">
            <v>0</v>
          </cell>
          <cell r="AQ113">
            <v>0</v>
          </cell>
          <cell r="AR113">
            <v>0</v>
          </cell>
          <cell r="AT113">
            <v>0</v>
          </cell>
          <cell r="AU113">
            <v>0</v>
          </cell>
          <cell r="AV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2675</v>
          </cell>
          <cell r="BQ113">
            <v>2675</v>
          </cell>
          <cell r="BR113">
            <v>60038</v>
          </cell>
          <cell r="BS113">
            <v>18701</v>
          </cell>
          <cell r="BT113">
            <v>18701</v>
          </cell>
          <cell r="BU113">
            <v>78739</v>
          </cell>
          <cell r="BV113">
            <v>11472</v>
          </cell>
          <cell r="BW113">
            <v>11472</v>
          </cell>
          <cell r="BX113">
            <v>90211</v>
          </cell>
          <cell r="BY113">
            <v>5630</v>
          </cell>
        </row>
        <row r="114">
          <cell r="D114">
            <v>110</v>
          </cell>
          <cell r="E114" t="str">
            <v>コンクリート桝設置工</v>
          </cell>
          <cell r="F114" t="str">
            <v>ヵ所</v>
          </cell>
          <cell r="G114" t="str">
            <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D114">
            <v>0</v>
          </cell>
          <cell r="AE114">
            <v>0</v>
          </cell>
          <cell r="AF114">
            <v>0</v>
          </cell>
          <cell r="AH114">
            <v>0</v>
          </cell>
          <cell r="AI114">
            <v>0</v>
          </cell>
          <cell r="AJ114">
            <v>0</v>
          </cell>
          <cell r="AL114">
            <v>0</v>
          </cell>
          <cell r="AM114">
            <v>0</v>
          </cell>
          <cell r="AN114">
            <v>0</v>
          </cell>
          <cell r="AP114">
            <v>0</v>
          </cell>
          <cell r="AQ114">
            <v>0</v>
          </cell>
          <cell r="AR114">
            <v>0</v>
          </cell>
          <cell r="AT114">
            <v>0</v>
          </cell>
          <cell r="AU114">
            <v>0</v>
          </cell>
          <cell r="AV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35438</v>
          </cell>
          <cell r="BQ114">
            <v>35438</v>
          </cell>
          <cell r="BR114">
            <v>751003</v>
          </cell>
          <cell r="BS114">
            <v>233937</v>
          </cell>
          <cell r="BT114">
            <v>233937</v>
          </cell>
          <cell r="BU114">
            <v>984940</v>
          </cell>
          <cell r="BV114">
            <v>143505</v>
          </cell>
          <cell r="BW114">
            <v>143505</v>
          </cell>
          <cell r="BX114">
            <v>1128445</v>
          </cell>
          <cell r="BY114">
            <v>70500</v>
          </cell>
        </row>
        <row r="115">
          <cell r="D115">
            <v>111</v>
          </cell>
          <cell r="E115" t="str">
            <v>塩ビ桝設置工</v>
          </cell>
          <cell r="F115" t="str">
            <v>ヵ所</v>
          </cell>
          <cell r="G115" t="str">
            <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D115">
            <v>0</v>
          </cell>
          <cell r="AE115">
            <v>0</v>
          </cell>
          <cell r="AF115">
            <v>0</v>
          </cell>
          <cell r="AH115">
            <v>0</v>
          </cell>
          <cell r="AI115">
            <v>0</v>
          </cell>
          <cell r="AJ115">
            <v>0</v>
          </cell>
          <cell r="AL115">
            <v>0</v>
          </cell>
          <cell r="AM115">
            <v>0</v>
          </cell>
          <cell r="AN115">
            <v>0</v>
          </cell>
          <cell r="AP115">
            <v>0</v>
          </cell>
          <cell r="AQ115">
            <v>0</v>
          </cell>
          <cell r="AR115">
            <v>0</v>
          </cell>
          <cell r="AT115">
            <v>0</v>
          </cell>
          <cell r="AU115">
            <v>0</v>
          </cell>
          <cell r="AV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45918</v>
          </cell>
          <cell r="BQ115">
            <v>45918</v>
          </cell>
          <cell r="BR115">
            <v>932715</v>
          </cell>
          <cell r="BS115">
            <v>290540</v>
          </cell>
          <cell r="BT115">
            <v>290540</v>
          </cell>
          <cell r="BU115">
            <v>1223255</v>
          </cell>
          <cell r="BV115">
            <v>178228</v>
          </cell>
          <cell r="BW115">
            <v>178228</v>
          </cell>
          <cell r="BX115">
            <v>1401483</v>
          </cell>
          <cell r="BY115">
            <v>87500</v>
          </cell>
        </row>
        <row r="116">
          <cell r="D116">
            <v>112</v>
          </cell>
          <cell r="E116" t="str">
            <v>現地調査点検工（マンホール）</v>
          </cell>
          <cell r="F116" t="str">
            <v>ヵ所</v>
          </cell>
          <cell r="G116" t="str">
            <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D116">
            <v>0</v>
          </cell>
          <cell r="AE116">
            <v>0</v>
          </cell>
          <cell r="AF116">
            <v>0</v>
          </cell>
          <cell r="AH116">
            <v>0</v>
          </cell>
          <cell r="AI116">
            <v>0</v>
          </cell>
          <cell r="AJ116">
            <v>0</v>
          </cell>
          <cell r="AL116">
            <v>0</v>
          </cell>
          <cell r="AM116">
            <v>0</v>
          </cell>
          <cell r="AN116">
            <v>0</v>
          </cell>
          <cell r="AP116">
            <v>0</v>
          </cell>
          <cell r="AQ116">
            <v>0</v>
          </cell>
          <cell r="AR116">
            <v>0</v>
          </cell>
          <cell r="AT116">
            <v>0</v>
          </cell>
          <cell r="AU116">
            <v>0</v>
          </cell>
          <cell r="AV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6846</v>
          </cell>
          <cell r="BQ116">
            <v>6846</v>
          </cell>
          <cell r="BR116">
            <v>192421</v>
          </cell>
          <cell r="BS116">
            <v>59939</v>
          </cell>
          <cell r="BT116">
            <v>59939</v>
          </cell>
          <cell r="BU116">
            <v>252360</v>
          </cell>
          <cell r="BV116">
            <v>36768</v>
          </cell>
          <cell r="BW116">
            <v>36768</v>
          </cell>
          <cell r="BX116">
            <v>289128</v>
          </cell>
          <cell r="BY116">
            <v>9630</v>
          </cell>
        </row>
        <row r="117">
          <cell r="D117">
            <v>113</v>
          </cell>
          <cell r="E117" t="str">
            <v>足掛金物補修工（W=400）</v>
          </cell>
          <cell r="F117" t="str">
            <v>ヵ所</v>
          </cell>
          <cell r="G117" t="str">
            <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D117">
            <v>0</v>
          </cell>
          <cell r="AE117">
            <v>0</v>
          </cell>
          <cell r="AF117">
            <v>0</v>
          </cell>
          <cell r="AH117">
            <v>0</v>
          </cell>
          <cell r="AI117">
            <v>0</v>
          </cell>
          <cell r="AJ117">
            <v>0</v>
          </cell>
          <cell r="AL117">
            <v>0</v>
          </cell>
          <cell r="AM117">
            <v>0</v>
          </cell>
          <cell r="AN117">
            <v>0</v>
          </cell>
          <cell r="AP117">
            <v>0</v>
          </cell>
          <cell r="AQ117">
            <v>0</v>
          </cell>
          <cell r="AR117">
            <v>0</v>
          </cell>
          <cell r="AT117">
            <v>0</v>
          </cell>
          <cell r="AU117">
            <v>0</v>
          </cell>
          <cell r="AV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11740</v>
          </cell>
          <cell r="BQ117">
            <v>11740</v>
          </cell>
          <cell r="BR117">
            <v>230884</v>
          </cell>
          <cell r="BS117">
            <v>71920</v>
          </cell>
          <cell r="BT117">
            <v>71920</v>
          </cell>
          <cell r="BU117">
            <v>302804</v>
          </cell>
          <cell r="BV117">
            <v>44118</v>
          </cell>
          <cell r="BW117">
            <v>44118</v>
          </cell>
          <cell r="BX117">
            <v>346922</v>
          </cell>
          <cell r="BY117">
            <v>19200</v>
          </cell>
        </row>
        <row r="118">
          <cell r="D118">
            <v>114</v>
          </cell>
          <cell r="E118" t="str">
            <v>足掛金物補修工（W=150 継足管）</v>
          </cell>
          <cell r="F118" t="str">
            <v>ヵ所</v>
          </cell>
          <cell r="G118" t="str">
            <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D118">
            <v>0</v>
          </cell>
          <cell r="AE118">
            <v>0</v>
          </cell>
          <cell r="AF118">
            <v>0</v>
          </cell>
          <cell r="AH118">
            <v>0</v>
          </cell>
          <cell r="AI118">
            <v>0</v>
          </cell>
          <cell r="AJ118">
            <v>0</v>
          </cell>
          <cell r="AL118">
            <v>0</v>
          </cell>
          <cell r="AM118">
            <v>0</v>
          </cell>
          <cell r="AN118">
            <v>0</v>
          </cell>
          <cell r="AP118">
            <v>0</v>
          </cell>
          <cell r="AQ118">
            <v>0</v>
          </cell>
          <cell r="AR118">
            <v>0</v>
          </cell>
          <cell r="AT118">
            <v>0</v>
          </cell>
          <cell r="AU118">
            <v>0</v>
          </cell>
          <cell r="AV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11624</v>
          </cell>
          <cell r="BQ118">
            <v>11624</v>
          </cell>
          <cell r="BR118">
            <v>228860</v>
          </cell>
          <cell r="BS118">
            <v>71289</v>
          </cell>
          <cell r="BT118">
            <v>71289</v>
          </cell>
          <cell r="BU118">
            <v>300149</v>
          </cell>
          <cell r="BV118">
            <v>43731</v>
          </cell>
          <cell r="BW118">
            <v>43731</v>
          </cell>
          <cell r="BX118">
            <v>343880</v>
          </cell>
          <cell r="BY118">
            <v>19100</v>
          </cell>
        </row>
        <row r="119">
          <cell r="D119">
            <v>115</v>
          </cell>
          <cell r="E119" t="str">
            <v>足掛金物補修工（W=150 直壁）</v>
          </cell>
          <cell r="F119" t="str">
            <v>ヵ所</v>
          </cell>
          <cell r="G119" t="str">
            <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D119">
            <v>0</v>
          </cell>
          <cell r="AE119">
            <v>0</v>
          </cell>
          <cell r="AF119">
            <v>0</v>
          </cell>
          <cell r="AH119">
            <v>0</v>
          </cell>
          <cell r="AI119">
            <v>0</v>
          </cell>
          <cell r="AJ119">
            <v>0</v>
          </cell>
          <cell r="AL119">
            <v>0</v>
          </cell>
          <cell r="AM119">
            <v>0</v>
          </cell>
          <cell r="AN119">
            <v>0</v>
          </cell>
          <cell r="AP119">
            <v>0</v>
          </cell>
          <cell r="AQ119">
            <v>0</v>
          </cell>
          <cell r="AR119">
            <v>0</v>
          </cell>
          <cell r="AT119">
            <v>0</v>
          </cell>
          <cell r="AU119">
            <v>0</v>
          </cell>
          <cell r="AV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6600</v>
          </cell>
          <cell r="BQ119">
            <v>6600</v>
          </cell>
          <cell r="BR119">
            <v>141756</v>
          </cell>
          <cell r="BS119">
            <v>44156</v>
          </cell>
          <cell r="BT119">
            <v>44156</v>
          </cell>
          <cell r="BU119">
            <v>185912</v>
          </cell>
          <cell r="BV119">
            <v>27087</v>
          </cell>
          <cell r="BW119">
            <v>27087</v>
          </cell>
          <cell r="BX119">
            <v>212999</v>
          </cell>
          <cell r="BY119">
            <v>11800</v>
          </cell>
        </row>
        <row r="120">
          <cell r="D120">
            <v>116</v>
          </cell>
          <cell r="E120" t="str">
            <v>光ケーブル点検工</v>
          </cell>
          <cell r="F120" t="str">
            <v>ヵ所</v>
          </cell>
          <cell r="G120" t="str">
            <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D120">
            <v>0</v>
          </cell>
          <cell r="AE120">
            <v>0</v>
          </cell>
          <cell r="AF120">
            <v>0</v>
          </cell>
          <cell r="AH120">
            <v>0</v>
          </cell>
          <cell r="AI120">
            <v>0</v>
          </cell>
          <cell r="AJ120">
            <v>0</v>
          </cell>
          <cell r="AL120">
            <v>0</v>
          </cell>
          <cell r="AM120">
            <v>0</v>
          </cell>
          <cell r="AN120">
            <v>0</v>
          </cell>
          <cell r="AP120">
            <v>0</v>
          </cell>
          <cell r="AQ120">
            <v>0</v>
          </cell>
          <cell r="AR120">
            <v>0</v>
          </cell>
          <cell r="AT120">
            <v>0</v>
          </cell>
          <cell r="AU120">
            <v>0</v>
          </cell>
          <cell r="AV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6527</v>
          </cell>
          <cell r="BQ120">
            <v>6527</v>
          </cell>
          <cell r="BR120">
            <v>173249</v>
          </cell>
          <cell r="BS120">
            <v>53967</v>
          </cell>
          <cell r="BT120">
            <v>53967</v>
          </cell>
          <cell r="BU120">
            <v>227216</v>
          </cell>
          <cell r="BV120">
            <v>33105</v>
          </cell>
          <cell r="BW120">
            <v>33105</v>
          </cell>
          <cell r="BX120">
            <v>260321</v>
          </cell>
          <cell r="BY120">
            <v>8670</v>
          </cell>
        </row>
        <row r="121">
          <cell r="D121">
            <v>117</v>
          </cell>
          <cell r="E121" t="str">
            <v>オイルフェンス設置撤去工</v>
          </cell>
          <cell r="F121" t="str">
            <v>ヵ所</v>
          </cell>
          <cell r="G121" t="str">
            <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D121">
            <v>0</v>
          </cell>
          <cell r="AE121">
            <v>0</v>
          </cell>
          <cell r="AF121">
            <v>0</v>
          </cell>
          <cell r="AH121">
            <v>0</v>
          </cell>
          <cell r="AI121">
            <v>0</v>
          </cell>
          <cell r="AJ121">
            <v>0</v>
          </cell>
          <cell r="AL121">
            <v>0</v>
          </cell>
          <cell r="AM121">
            <v>0</v>
          </cell>
          <cell r="AN121">
            <v>0</v>
          </cell>
          <cell r="AP121">
            <v>0</v>
          </cell>
          <cell r="AQ121">
            <v>0</v>
          </cell>
          <cell r="AR121">
            <v>0</v>
          </cell>
          <cell r="AT121">
            <v>0</v>
          </cell>
          <cell r="AU121">
            <v>0</v>
          </cell>
          <cell r="AV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20545</v>
          </cell>
          <cell r="BQ121">
            <v>20545</v>
          </cell>
          <cell r="BR121">
            <v>356256</v>
          </cell>
          <cell r="BS121">
            <v>110973</v>
          </cell>
          <cell r="BT121">
            <v>110973</v>
          </cell>
          <cell r="BU121">
            <v>467229</v>
          </cell>
          <cell r="BV121">
            <v>68075</v>
          </cell>
          <cell r="BW121">
            <v>68075</v>
          </cell>
          <cell r="BX121">
            <v>535304</v>
          </cell>
          <cell r="BY121">
            <v>29700</v>
          </cell>
        </row>
        <row r="122">
          <cell r="D122">
            <v>118</v>
          </cell>
          <cell r="E122" t="str">
            <v>本管潜行目視調査工</v>
          </cell>
          <cell r="F122" t="str">
            <v>m</v>
          </cell>
          <cell r="G122" t="str">
            <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F122">
            <v>0</v>
          </cell>
          <cell r="AH122">
            <v>0</v>
          </cell>
          <cell r="AI122">
            <v>0</v>
          </cell>
          <cell r="AJ122">
            <v>0</v>
          </cell>
          <cell r="AL122">
            <v>0</v>
          </cell>
          <cell r="AM122">
            <v>0</v>
          </cell>
          <cell r="AN122">
            <v>0</v>
          </cell>
          <cell r="AP122">
            <v>0</v>
          </cell>
          <cell r="AQ122">
            <v>0</v>
          </cell>
          <cell r="AR122">
            <v>0</v>
          </cell>
          <cell r="AT122">
            <v>0</v>
          </cell>
          <cell r="AU122">
            <v>0</v>
          </cell>
          <cell r="AV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7996</v>
          </cell>
          <cell r="BQ122">
            <v>7996</v>
          </cell>
          <cell r="BR122">
            <v>212358</v>
          </cell>
          <cell r="BS122">
            <v>66149</v>
          </cell>
          <cell r="BT122">
            <v>66149</v>
          </cell>
          <cell r="BU122">
            <v>278507</v>
          </cell>
          <cell r="BV122">
            <v>40578</v>
          </cell>
          <cell r="BW122">
            <v>40578</v>
          </cell>
          <cell r="BX122">
            <v>319085</v>
          </cell>
          <cell r="BY122">
            <v>630</v>
          </cell>
        </row>
        <row r="123">
          <cell r="D123">
            <v>119</v>
          </cell>
          <cell r="E123" t="str">
            <v>本管カメラ調査工</v>
          </cell>
          <cell r="F123" t="str">
            <v>m</v>
          </cell>
          <cell r="G123" t="str">
            <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F123">
            <v>0</v>
          </cell>
          <cell r="AH123">
            <v>0</v>
          </cell>
          <cell r="AI123">
            <v>0</v>
          </cell>
          <cell r="AJ123">
            <v>0</v>
          </cell>
          <cell r="AL123">
            <v>0</v>
          </cell>
          <cell r="AM123">
            <v>0</v>
          </cell>
          <cell r="AN123">
            <v>0</v>
          </cell>
          <cell r="AP123">
            <v>0</v>
          </cell>
          <cell r="AQ123">
            <v>0</v>
          </cell>
          <cell r="AR123">
            <v>0</v>
          </cell>
          <cell r="AT123">
            <v>0</v>
          </cell>
          <cell r="AU123">
            <v>0</v>
          </cell>
          <cell r="AV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13206</v>
          </cell>
          <cell r="BQ123">
            <v>13206</v>
          </cell>
          <cell r="BR123">
            <v>316356</v>
          </cell>
          <cell r="BS123">
            <v>98544</v>
          </cell>
          <cell r="BT123">
            <v>98544</v>
          </cell>
          <cell r="BU123">
            <v>414900</v>
          </cell>
          <cell r="BV123">
            <v>60450</v>
          </cell>
          <cell r="BW123">
            <v>60450</v>
          </cell>
          <cell r="BX123">
            <v>475350</v>
          </cell>
          <cell r="BY123">
            <v>1580</v>
          </cell>
        </row>
        <row r="124">
          <cell r="D124">
            <v>120</v>
          </cell>
          <cell r="E124" t="str">
            <v>取付管特殊カメラ据付工</v>
          </cell>
          <cell r="F124" t="str">
            <v>m</v>
          </cell>
          <cell r="G124" t="str">
            <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F124">
            <v>0</v>
          </cell>
          <cell r="AH124">
            <v>0</v>
          </cell>
          <cell r="AI124">
            <v>0</v>
          </cell>
          <cell r="AJ124">
            <v>0</v>
          </cell>
          <cell r="AL124">
            <v>0</v>
          </cell>
          <cell r="AM124">
            <v>0</v>
          </cell>
          <cell r="AN124">
            <v>0</v>
          </cell>
          <cell r="AP124">
            <v>0</v>
          </cell>
          <cell r="AQ124">
            <v>0</v>
          </cell>
          <cell r="AR124">
            <v>0</v>
          </cell>
          <cell r="AT124">
            <v>0</v>
          </cell>
          <cell r="AU124">
            <v>0</v>
          </cell>
          <cell r="AV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6288</v>
          </cell>
          <cell r="BQ124">
            <v>6288</v>
          </cell>
          <cell r="BR124">
            <v>136348</v>
          </cell>
          <cell r="BS124">
            <v>42472</v>
          </cell>
          <cell r="BT124">
            <v>42472</v>
          </cell>
          <cell r="BU124">
            <v>178820</v>
          </cell>
          <cell r="BV124">
            <v>26054</v>
          </cell>
          <cell r="BW124">
            <v>26054</v>
          </cell>
          <cell r="BX124">
            <v>204874</v>
          </cell>
          <cell r="BY124">
            <v>510</v>
          </cell>
        </row>
        <row r="125">
          <cell r="D125">
            <v>121</v>
          </cell>
          <cell r="E125" t="str">
            <v>取付管特殊カメラ調査工</v>
          </cell>
          <cell r="F125" t="str">
            <v>ヵ所</v>
          </cell>
          <cell r="G125" t="str">
            <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F125">
            <v>0</v>
          </cell>
          <cell r="AH125">
            <v>0</v>
          </cell>
          <cell r="AI125">
            <v>0</v>
          </cell>
          <cell r="AJ125">
            <v>0</v>
          </cell>
          <cell r="AL125">
            <v>0</v>
          </cell>
          <cell r="AM125">
            <v>0</v>
          </cell>
          <cell r="AN125">
            <v>0</v>
          </cell>
          <cell r="AP125">
            <v>0</v>
          </cell>
          <cell r="AQ125">
            <v>0</v>
          </cell>
          <cell r="AR125">
            <v>0</v>
          </cell>
          <cell r="AT125">
            <v>0</v>
          </cell>
          <cell r="AU125">
            <v>0</v>
          </cell>
          <cell r="AV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6288</v>
          </cell>
          <cell r="BQ125">
            <v>6288</v>
          </cell>
          <cell r="BR125">
            <v>150264</v>
          </cell>
          <cell r="BS125">
            <v>46807</v>
          </cell>
          <cell r="BT125">
            <v>46807</v>
          </cell>
          <cell r="BU125">
            <v>197071</v>
          </cell>
          <cell r="BV125">
            <v>28713</v>
          </cell>
          <cell r="BW125">
            <v>28713</v>
          </cell>
          <cell r="BX125">
            <v>225784</v>
          </cell>
          <cell r="BY125">
            <v>18800</v>
          </cell>
        </row>
        <row r="126">
          <cell r="D126">
            <v>122</v>
          </cell>
          <cell r="E126" t="str">
            <v>取付管清掃工</v>
          </cell>
          <cell r="F126" t="str">
            <v>ヵ所</v>
          </cell>
          <cell r="G126" t="str">
            <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F126">
            <v>0</v>
          </cell>
          <cell r="AH126">
            <v>0</v>
          </cell>
          <cell r="AI126">
            <v>0</v>
          </cell>
          <cell r="AJ126">
            <v>0</v>
          </cell>
          <cell r="AL126">
            <v>0</v>
          </cell>
          <cell r="AM126">
            <v>0</v>
          </cell>
          <cell r="AN126">
            <v>0</v>
          </cell>
          <cell r="AP126">
            <v>0</v>
          </cell>
          <cell r="AQ126">
            <v>0</v>
          </cell>
          <cell r="AR126">
            <v>0</v>
          </cell>
          <cell r="AT126">
            <v>0</v>
          </cell>
          <cell r="AU126">
            <v>0</v>
          </cell>
          <cell r="AV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15407</v>
          </cell>
          <cell r="BQ126">
            <v>15407</v>
          </cell>
          <cell r="BR126">
            <v>294467</v>
          </cell>
          <cell r="BS126">
            <v>91726</v>
          </cell>
          <cell r="BT126">
            <v>91726</v>
          </cell>
          <cell r="BU126">
            <v>386193</v>
          </cell>
          <cell r="BV126">
            <v>56268</v>
          </cell>
          <cell r="BW126">
            <v>56268</v>
          </cell>
          <cell r="BX126">
            <v>442461</v>
          </cell>
          <cell r="BY126">
            <v>18400</v>
          </cell>
        </row>
        <row r="127">
          <cell r="D127">
            <v>123</v>
          </cell>
          <cell r="E127" t="str">
            <v>取付管清掃工（未作業）</v>
          </cell>
          <cell r="F127" t="str">
            <v>ヵ所</v>
          </cell>
          <cell r="G127" t="str">
            <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F127">
            <v>0</v>
          </cell>
          <cell r="AH127">
            <v>0</v>
          </cell>
          <cell r="AI127">
            <v>0</v>
          </cell>
          <cell r="AJ127">
            <v>0</v>
          </cell>
          <cell r="AL127">
            <v>0</v>
          </cell>
          <cell r="AM127">
            <v>0</v>
          </cell>
          <cell r="AN127">
            <v>0</v>
          </cell>
          <cell r="AP127">
            <v>0</v>
          </cell>
          <cell r="AQ127">
            <v>0</v>
          </cell>
          <cell r="AR127">
            <v>0</v>
          </cell>
          <cell r="AT127">
            <v>0</v>
          </cell>
          <cell r="AU127">
            <v>0</v>
          </cell>
          <cell r="AV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13872</v>
          </cell>
          <cell r="BQ127">
            <v>13872</v>
          </cell>
          <cell r="BR127">
            <v>314252</v>
          </cell>
          <cell r="BS127">
            <v>97889</v>
          </cell>
          <cell r="BT127">
            <v>97889</v>
          </cell>
          <cell r="BU127">
            <v>412141</v>
          </cell>
          <cell r="BV127">
            <v>60048</v>
          </cell>
          <cell r="BW127">
            <v>60048</v>
          </cell>
          <cell r="BX127">
            <v>472189</v>
          </cell>
          <cell r="BY127">
            <v>11800</v>
          </cell>
        </row>
        <row r="128">
          <cell r="D128">
            <v>124</v>
          </cell>
          <cell r="E128" t="str">
            <v>高圧洗浄車運転工</v>
          </cell>
          <cell r="F128" t="str">
            <v>h</v>
          </cell>
          <cell r="G128" t="str">
            <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F128">
            <v>0</v>
          </cell>
          <cell r="AH128">
            <v>0</v>
          </cell>
          <cell r="AI128">
            <v>0</v>
          </cell>
          <cell r="AJ128">
            <v>0</v>
          </cell>
          <cell r="AL128">
            <v>0</v>
          </cell>
          <cell r="AM128">
            <v>0</v>
          </cell>
          <cell r="AN128">
            <v>0</v>
          </cell>
          <cell r="AP128">
            <v>0</v>
          </cell>
          <cell r="AQ128">
            <v>0</v>
          </cell>
          <cell r="AR128">
            <v>0</v>
          </cell>
          <cell r="AT128">
            <v>0</v>
          </cell>
          <cell r="AU128">
            <v>0</v>
          </cell>
          <cell r="AV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7848</v>
          </cell>
          <cell r="BQ128">
            <v>7848</v>
          </cell>
          <cell r="BR128">
            <v>163388</v>
          </cell>
          <cell r="BS128">
            <v>50895</v>
          </cell>
          <cell r="BT128">
            <v>50895</v>
          </cell>
          <cell r="BU128">
            <v>214283</v>
          </cell>
          <cell r="BV128">
            <v>31221</v>
          </cell>
          <cell r="BW128">
            <v>31221</v>
          </cell>
          <cell r="BX128">
            <v>245504</v>
          </cell>
          <cell r="BY128">
            <v>30600</v>
          </cell>
        </row>
        <row r="129">
          <cell r="D129">
            <v>125</v>
          </cell>
          <cell r="E129" t="str">
            <v>給水車運転工</v>
          </cell>
          <cell r="F129" t="str">
            <v>h</v>
          </cell>
          <cell r="G129" t="str">
            <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F129">
            <v>0</v>
          </cell>
          <cell r="AH129">
            <v>0</v>
          </cell>
          <cell r="AI129">
            <v>0</v>
          </cell>
          <cell r="AJ129">
            <v>0</v>
          </cell>
          <cell r="AL129">
            <v>0</v>
          </cell>
          <cell r="AM129">
            <v>0</v>
          </cell>
          <cell r="AN129">
            <v>0</v>
          </cell>
          <cell r="AP129">
            <v>0</v>
          </cell>
          <cell r="AQ129">
            <v>0</v>
          </cell>
          <cell r="AR129">
            <v>0</v>
          </cell>
          <cell r="AT129">
            <v>0</v>
          </cell>
          <cell r="AU129">
            <v>0</v>
          </cell>
          <cell r="AV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2816</v>
          </cell>
          <cell r="BQ129">
            <v>2816</v>
          </cell>
          <cell r="BR129">
            <v>48840</v>
          </cell>
          <cell r="BS129">
            <v>15213</v>
          </cell>
          <cell r="BT129">
            <v>15213</v>
          </cell>
          <cell r="BU129">
            <v>64053</v>
          </cell>
          <cell r="BV129">
            <v>9332</v>
          </cell>
          <cell r="BW129">
            <v>9332</v>
          </cell>
          <cell r="BX129">
            <v>73385</v>
          </cell>
          <cell r="BY129">
            <v>9170</v>
          </cell>
        </row>
        <row r="130">
          <cell r="D130">
            <v>126</v>
          </cell>
          <cell r="E130" t="str">
            <v>本管洗浄工</v>
          </cell>
          <cell r="F130" t="str">
            <v>m</v>
          </cell>
          <cell r="G130" t="str">
            <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D130">
            <v>0</v>
          </cell>
          <cell r="AE130">
            <v>0</v>
          </cell>
          <cell r="AF130">
            <v>0</v>
          </cell>
          <cell r="AH130">
            <v>0</v>
          </cell>
          <cell r="AI130">
            <v>0</v>
          </cell>
          <cell r="AJ130">
            <v>0</v>
          </cell>
          <cell r="AL130">
            <v>0</v>
          </cell>
          <cell r="AM130">
            <v>0</v>
          </cell>
          <cell r="AN130">
            <v>0</v>
          </cell>
          <cell r="AP130">
            <v>0</v>
          </cell>
          <cell r="AQ130">
            <v>0</v>
          </cell>
          <cell r="AR130">
            <v>0</v>
          </cell>
          <cell r="AT130">
            <v>0</v>
          </cell>
          <cell r="AU130">
            <v>0</v>
          </cell>
          <cell r="AV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10665</v>
          </cell>
          <cell r="BQ130">
            <v>10665</v>
          </cell>
          <cell r="BR130">
            <v>212230</v>
          </cell>
          <cell r="BS130">
            <v>66109</v>
          </cell>
          <cell r="BT130">
            <v>66109</v>
          </cell>
          <cell r="BU130">
            <v>278339</v>
          </cell>
          <cell r="BV130">
            <v>40553</v>
          </cell>
          <cell r="BW130">
            <v>40553</v>
          </cell>
          <cell r="BX130">
            <v>318892</v>
          </cell>
          <cell r="BY130">
            <v>450</v>
          </cell>
        </row>
        <row r="131">
          <cell r="D131">
            <v>127</v>
          </cell>
          <cell r="E131" t="str">
            <v>バキューム車運転工(4t)</v>
          </cell>
          <cell r="F131" t="str">
            <v>h</v>
          </cell>
          <cell r="G131" t="str">
            <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D131">
            <v>0</v>
          </cell>
          <cell r="AE131">
            <v>0</v>
          </cell>
          <cell r="AF131">
            <v>0</v>
          </cell>
          <cell r="AH131">
            <v>0</v>
          </cell>
          <cell r="AI131">
            <v>0</v>
          </cell>
          <cell r="AJ131">
            <v>0</v>
          </cell>
          <cell r="AL131">
            <v>0</v>
          </cell>
          <cell r="AM131">
            <v>0</v>
          </cell>
          <cell r="AN131">
            <v>0</v>
          </cell>
          <cell r="AP131">
            <v>0</v>
          </cell>
          <cell r="AQ131">
            <v>0</v>
          </cell>
          <cell r="AR131">
            <v>0</v>
          </cell>
          <cell r="AT131">
            <v>0</v>
          </cell>
          <cell r="AU131">
            <v>0</v>
          </cell>
          <cell r="AV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4495</v>
          </cell>
          <cell r="BQ131">
            <v>4495</v>
          </cell>
          <cell r="BR131">
            <v>91609</v>
          </cell>
          <cell r="BS131">
            <v>28536</v>
          </cell>
          <cell r="BT131">
            <v>28536</v>
          </cell>
          <cell r="BU131">
            <v>120145</v>
          </cell>
          <cell r="BV131">
            <v>17505</v>
          </cell>
          <cell r="BW131">
            <v>17505</v>
          </cell>
          <cell r="BX131">
            <v>137650</v>
          </cell>
          <cell r="BY131">
            <v>17200</v>
          </cell>
        </row>
        <row r="132">
          <cell r="D132">
            <v>128</v>
          </cell>
          <cell r="E132" t="str">
            <v>バキューム車運転工(8t)</v>
          </cell>
          <cell r="F132" t="str">
            <v>h</v>
          </cell>
          <cell r="G132" t="str">
            <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D132">
            <v>0</v>
          </cell>
          <cell r="AE132">
            <v>0</v>
          </cell>
          <cell r="AF132">
            <v>0</v>
          </cell>
          <cell r="AH132">
            <v>0</v>
          </cell>
          <cell r="AI132">
            <v>0</v>
          </cell>
          <cell r="AJ132">
            <v>0</v>
          </cell>
          <cell r="AL132">
            <v>0</v>
          </cell>
          <cell r="AM132">
            <v>0</v>
          </cell>
          <cell r="AN132">
            <v>0</v>
          </cell>
          <cell r="AP132">
            <v>0</v>
          </cell>
          <cell r="AQ132">
            <v>0</v>
          </cell>
          <cell r="AR132">
            <v>0</v>
          </cell>
          <cell r="AT132">
            <v>0</v>
          </cell>
          <cell r="AU132">
            <v>0</v>
          </cell>
          <cell r="AV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8318</v>
          </cell>
          <cell r="BQ132">
            <v>8318</v>
          </cell>
          <cell r="BR132">
            <v>157888</v>
          </cell>
          <cell r="BS132">
            <v>49182</v>
          </cell>
          <cell r="BT132">
            <v>49182</v>
          </cell>
          <cell r="BU132">
            <v>207070</v>
          </cell>
          <cell r="BV132">
            <v>30170</v>
          </cell>
          <cell r="BW132">
            <v>30170</v>
          </cell>
          <cell r="BX132">
            <v>237240</v>
          </cell>
          <cell r="BY132">
            <v>29600</v>
          </cell>
        </row>
        <row r="133">
          <cell r="D133">
            <v>129</v>
          </cell>
          <cell r="E133" t="str">
            <v>土のう仮締切工</v>
          </cell>
          <cell r="F133" t="str">
            <v>袋</v>
          </cell>
          <cell r="G133" t="str">
            <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D133">
            <v>0</v>
          </cell>
          <cell r="AE133">
            <v>0</v>
          </cell>
          <cell r="AF133">
            <v>0</v>
          </cell>
          <cell r="AH133">
            <v>0</v>
          </cell>
          <cell r="AI133">
            <v>0</v>
          </cell>
          <cell r="AJ133">
            <v>0</v>
          </cell>
          <cell r="AL133">
            <v>0</v>
          </cell>
          <cell r="AM133">
            <v>0</v>
          </cell>
          <cell r="AN133">
            <v>0</v>
          </cell>
          <cell r="AP133">
            <v>0</v>
          </cell>
          <cell r="AQ133">
            <v>0</v>
          </cell>
          <cell r="AR133">
            <v>0</v>
          </cell>
          <cell r="AT133">
            <v>0</v>
          </cell>
          <cell r="AU133">
            <v>0</v>
          </cell>
          <cell r="AV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2724</v>
          </cell>
          <cell r="BQ133">
            <v>2724</v>
          </cell>
          <cell r="BR133">
            <v>60889</v>
          </cell>
          <cell r="BS133">
            <v>18966</v>
          </cell>
          <cell r="BT133">
            <v>18966</v>
          </cell>
          <cell r="BU133">
            <v>79855</v>
          </cell>
          <cell r="BV133">
            <v>11634</v>
          </cell>
          <cell r="BW133">
            <v>11634</v>
          </cell>
          <cell r="BX133">
            <v>91489</v>
          </cell>
          <cell r="BY133">
            <v>1900</v>
          </cell>
        </row>
        <row r="134">
          <cell r="D134">
            <v>130</v>
          </cell>
          <cell r="E134" t="str">
            <v>道路雨水桝清掃工</v>
          </cell>
          <cell r="F134" t="str">
            <v>ヵ所</v>
          </cell>
          <cell r="G134" t="str">
            <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F134">
            <v>0</v>
          </cell>
          <cell r="AH134">
            <v>0</v>
          </cell>
          <cell r="AI134">
            <v>0</v>
          </cell>
          <cell r="AJ134">
            <v>0</v>
          </cell>
          <cell r="AL134">
            <v>0</v>
          </cell>
          <cell r="AM134">
            <v>0</v>
          </cell>
          <cell r="AN134">
            <v>0</v>
          </cell>
          <cell r="AP134">
            <v>0</v>
          </cell>
          <cell r="AQ134">
            <v>0</v>
          </cell>
          <cell r="AR134">
            <v>0</v>
          </cell>
          <cell r="AT134">
            <v>0</v>
          </cell>
          <cell r="AU134">
            <v>0</v>
          </cell>
          <cell r="AV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13632</v>
          </cell>
          <cell r="BQ134">
            <v>13632</v>
          </cell>
          <cell r="BR134">
            <v>263682</v>
          </cell>
          <cell r="BS134">
            <v>82136</v>
          </cell>
          <cell r="BT134">
            <v>82136</v>
          </cell>
          <cell r="BU134">
            <v>345818</v>
          </cell>
          <cell r="BV134">
            <v>50385</v>
          </cell>
          <cell r="BW134">
            <v>50385</v>
          </cell>
          <cell r="BX134">
            <v>396203</v>
          </cell>
          <cell r="BY134">
            <v>2640</v>
          </cell>
        </row>
        <row r="135">
          <cell r="D135">
            <v>131</v>
          </cell>
          <cell r="E135" t="str">
            <v>道路雨水桝・浸透桝点検工</v>
          </cell>
          <cell r="F135" t="str">
            <v>ヵ所</v>
          </cell>
          <cell r="G135" t="str">
            <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F135">
            <v>0</v>
          </cell>
          <cell r="AH135">
            <v>0</v>
          </cell>
          <cell r="AI135">
            <v>0</v>
          </cell>
          <cell r="AJ135">
            <v>0</v>
          </cell>
          <cell r="AL135">
            <v>0</v>
          </cell>
          <cell r="AM135">
            <v>0</v>
          </cell>
          <cell r="AN135">
            <v>0</v>
          </cell>
          <cell r="AP135">
            <v>0</v>
          </cell>
          <cell r="AQ135">
            <v>0</v>
          </cell>
          <cell r="AR135">
            <v>0</v>
          </cell>
          <cell r="AT135">
            <v>0</v>
          </cell>
          <cell r="AU135">
            <v>0</v>
          </cell>
          <cell r="AV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6463</v>
          </cell>
          <cell r="BQ135">
            <v>6463</v>
          </cell>
          <cell r="BR135">
            <v>172135</v>
          </cell>
          <cell r="BS135">
            <v>53620</v>
          </cell>
          <cell r="BT135">
            <v>53620</v>
          </cell>
          <cell r="BU135">
            <v>225755</v>
          </cell>
          <cell r="BV135">
            <v>32892</v>
          </cell>
          <cell r="BW135">
            <v>32892</v>
          </cell>
          <cell r="BX135">
            <v>258647</v>
          </cell>
          <cell r="BY135">
            <v>1720</v>
          </cell>
        </row>
        <row r="136">
          <cell r="D136">
            <v>132</v>
          </cell>
          <cell r="E136" t="str">
            <v>取付管内面補修材（φ150）</v>
          </cell>
          <cell r="F136" t="str">
            <v>ｍ</v>
          </cell>
          <cell r="G136" t="str">
            <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F136">
            <v>0</v>
          </cell>
          <cell r="AH136">
            <v>0</v>
          </cell>
          <cell r="AI136">
            <v>0</v>
          </cell>
          <cell r="AJ136">
            <v>0</v>
          </cell>
          <cell r="AL136">
            <v>0</v>
          </cell>
          <cell r="AM136">
            <v>0</v>
          </cell>
          <cell r="AN136">
            <v>0</v>
          </cell>
          <cell r="AP136">
            <v>0</v>
          </cell>
          <cell r="AQ136">
            <v>0</v>
          </cell>
          <cell r="AR136">
            <v>0</v>
          </cell>
          <cell r="AT136">
            <v>0</v>
          </cell>
          <cell r="AU136">
            <v>0</v>
          </cell>
          <cell r="AV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1301</v>
          </cell>
          <cell r="BQ136">
            <v>1301</v>
          </cell>
          <cell r="BR136">
            <v>22571</v>
          </cell>
          <cell r="BS136">
            <v>7030</v>
          </cell>
          <cell r="BT136">
            <v>7030</v>
          </cell>
          <cell r="BU136">
            <v>29601</v>
          </cell>
          <cell r="BV136">
            <v>4312</v>
          </cell>
          <cell r="BW136">
            <v>4312</v>
          </cell>
          <cell r="BX136">
            <v>33913</v>
          </cell>
          <cell r="BY136">
            <v>33900</v>
          </cell>
        </row>
        <row r="137">
          <cell r="D137">
            <v>133</v>
          </cell>
          <cell r="E137" t="str">
            <v>取付管内面修繕工（φ150）</v>
          </cell>
          <cell r="F137" t="str">
            <v>ヵ所</v>
          </cell>
          <cell r="G137" t="str">
            <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D137">
            <v>0</v>
          </cell>
          <cell r="AE137">
            <v>0</v>
          </cell>
          <cell r="AF137">
            <v>0</v>
          </cell>
          <cell r="AH137">
            <v>0</v>
          </cell>
          <cell r="AI137">
            <v>0</v>
          </cell>
          <cell r="AJ137">
            <v>0</v>
          </cell>
          <cell r="AL137">
            <v>0</v>
          </cell>
          <cell r="AM137">
            <v>0</v>
          </cell>
          <cell r="AN137">
            <v>0</v>
          </cell>
          <cell r="AP137">
            <v>0</v>
          </cell>
          <cell r="AQ137">
            <v>0</v>
          </cell>
          <cell r="AR137">
            <v>0</v>
          </cell>
          <cell r="AT137">
            <v>0</v>
          </cell>
          <cell r="AU137">
            <v>0</v>
          </cell>
          <cell r="AV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28129</v>
          </cell>
          <cell r="BQ137">
            <v>28129</v>
          </cell>
          <cell r="BR137">
            <v>515056</v>
          </cell>
          <cell r="BS137">
            <v>160439</v>
          </cell>
          <cell r="BT137">
            <v>160439</v>
          </cell>
          <cell r="BU137">
            <v>675495</v>
          </cell>
          <cell r="BV137">
            <v>98419</v>
          </cell>
          <cell r="BW137">
            <v>98419</v>
          </cell>
          <cell r="BX137">
            <v>773914</v>
          </cell>
          <cell r="BY137">
            <v>257900</v>
          </cell>
        </row>
        <row r="138">
          <cell r="D138">
            <v>134</v>
          </cell>
          <cell r="E138" t="str">
            <v>管路内面修繕工（φ150～200）</v>
          </cell>
          <cell r="F138" t="str">
            <v>ヵ所</v>
          </cell>
          <cell r="G138" t="str">
            <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F138">
            <v>0</v>
          </cell>
          <cell r="AH138">
            <v>0</v>
          </cell>
          <cell r="AI138">
            <v>0</v>
          </cell>
          <cell r="AJ138">
            <v>0</v>
          </cell>
          <cell r="AL138">
            <v>0</v>
          </cell>
          <cell r="AM138">
            <v>0</v>
          </cell>
          <cell r="AN138">
            <v>0</v>
          </cell>
          <cell r="AP138">
            <v>0</v>
          </cell>
          <cell r="AQ138">
            <v>0</v>
          </cell>
          <cell r="AR138">
            <v>0</v>
          </cell>
          <cell r="AT138">
            <v>0</v>
          </cell>
          <cell r="AU138">
            <v>0</v>
          </cell>
          <cell r="AV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247199</v>
          </cell>
          <cell r="BQ138">
            <v>247199</v>
          </cell>
          <cell r="BR138">
            <v>4559399</v>
          </cell>
          <cell r="BS138">
            <v>1420252</v>
          </cell>
          <cell r="BT138">
            <v>1420252</v>
          </cell>
          <cell r="BU138">
            <v>5979651</v>
          </cell>
          <cell r="BV138">
            <v>871235</v>
          </cell>
          <cell r="BW138">
            <v>871235</v>
          </cell>
          <cell r="BX138">
            <v>6850886</v>
          </cell>
          <cell r="BY138">
            <v>152200</v>
          </cell>
        </row>
        <row r="139">
          <cell r="D139">
            <v>135</v>
          </cell>
          <cell r="E139" t="str">
            <v>管路内面修繕工（φ250～380）</v>
          </cell>
          <cell r="F139" t="str">
            <v>ヵ所</v>
          </cell>
          <cell r="G139" t="str">
            <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F139">
            <v>0</v>
          </cell>
          <cell r="AH139">
            <v>0</v>
          </cell>
          <cell r="AI139">
            <v>0</v>
          </cell>
          <cell r="AJ139">
            <v>0</v>
          </cell>
          <cell r="AL139">
            <v>0</v>
          </cell>
          <cell r="AM139">
            <v>0</v>
          </cell>
          <cell r="AN139">
            <v>0</v>
          </cell>
          <cell r="AP139">
            <v>0</v>
          </cell>
          <cell r="AQ139">
            <v>0</v>
          </cell>
          <cell r="AR139">
            <v>0</v>
          </cell>
          <cell r="AT139">
            <v>0</v>
          </cell>
          <cell r="AU139">
            <v>0</v>
          </cell>
          <cell r="AV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257526</v>
          </cell>
          <cell r="BQ139">
            <v>257526</v>
          </cell>
          <cell r="BR139">
            <v>4738476</v>
          </cell>
          <cell r="BS139">
            <v>1476035</v>
          </cell>
          <cell r="BT139">
            <v>1476035</v>
          </cell>
          <cell r="BU139">
            <v>6214511</v>
          </cell>
          <cell r="BV139">
            <v>905454</v>
          </cell>
          <cell r="BW139">
            <v>905454</v>
          </cell>
          <cell r="BX139">
            <v>7119965</v>
          </cell>
          <cell r="BY139">
            <v>158200</v>
          </cell>
        </row>
        <row r="140">
          <cell r="D140">
            <v>136</v>
          </cell>
          <cell r="E140" t="str">
            <v>管路内面修繕工（φ400～450）</v>
          </cell>
          <cell r="F140" t="str">
            <v>ヵ所</v>
          </cell>
          <cell r="G140" t="str">
            <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F140">
            <v>0</v>
          </cell>
          <cell r="AH140">
            <v>0</v>
          </cell>
          <cell r="AI140">
            <v>0</v>
          </cell>
          <cell r="AJ140">
            <v>0</v>
          </cell>
          <cell r="AL140">
            <v>0</v>
          </cell>
          <cell r="AM140">
            <v>0</v>
          </cell>
          <cell r="AN140">
            <v>0</v>
          </cell>
          <cell r="AP140">
            <v>0</v>
          </cell>
          <cell r="AQ140">
            <v>0</v>
          </cell>
          <cell r="AR140">
            <v>0</v>
          </cell>
          <cell r="AT140">
            <v>0</v>
          </cell>
          <cell r="AU140">
            <v>0</v>
          </cell>
          <cell r="AV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259824</v>
          </cell>
          <cell r="BQ140">
            <v>259824</v>
          </cell>
          <cell r="BR140">
            <v>4778324</v>
          </cell>
          <cell r="BS140">
            <v>1488447</v>
          </cell>
          <cell r="BT140">
            <v>1488447</v>
          </cell>
          <cell r="BU140">
            <v>6266771</v>
          </cell>
          <cell r="BV140">
            <v>913068</v>
          </cell>
          <cell r="BW140">
            <v>913068</v>
          </cell>
          <cell r="BX140">
            <v>7179839</v>
          </cell>
          <cell r="BY140">
            <v>205100</v>
          </cell>
        </row>
        <row r="141">
          <cell r="D141">
            <v>137</v>
          </cell>
          <cell r="E141" t="str">
            <v>管路内面修繕工（φ500～600）</v>
          </cell>
          <cell r="F141" t="str">
            <v>ヵ所</v>
          </cell>
          <cell r="G141" t="str">
            <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F141">
            <v>0</v>
          </cell>
          <cell r="AH141">
            <v>0</v>
          </cell>
          <cell r="AI141">
            <v>0</v>
          </cell>
          <cell r="AJ141">
            <v>0</v>
          </cell>
          <cell r="AL141">
            <v>0</v>
          </cell>
          <cell r="AM141">
            <v>0</v>
          </cell>
          <cell r="AN141">
            <v>0</v>
          </cell>
          <cell r="AP141">
            <v>0</v>
          </cell>
          <cell r="AQ141">
            <v>0</v>
          </cell>
          <cell r="AR141">
            <v>0</v>
          </cell>
          <cell r="AT141">
            <v>0</v>
          </cell>
          <cell r="AU141">
            <v>0</v>
          </cell>
          <cell r="AV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257958</v>
          </cell>
          <cell r="BQ141">
            <v>257958</v>
          </cell>
          <cell r="BR141">
            <v>4745958</v>
          </cell>
          <cell r="BS141">
            <v>1478365</v>
          </cell>
          <cell r="BT141">
            <v>1478365</v>
          </cell>
          <cell r="BU141">
            <v>6224323</v>
          </cell>
          <cell r="BV141">
            <v>906883</v>
          </cell>
          <cell r="BW141">
            <v>906883</v>
          </cell>
          <cell r="BX141">
            <v>7131206</v>
          </cell>
          <cell r="BY141">
            <v>285200</v>
          </cell>
        </row>
        <row r="142">
          <cell r="D142">
            <v>138</v>
          </cell>
          <cell r="E142" t="str">
            <v>管路内面修繕工（φ700～750）</v>
          </cell>
          <cell r="F142" t="str">
            <v>ヵ所</v>
          </cell>
          <cell r="G142" t="str">
            <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F142">
            <v>0</v>
          </cell>
          <cell r="AH142">
            <v>0</v>
          </cell>
          <cell r="AI142">
            <v>0</v>
          </cell>
          <cell r="AJ142">
            <v>0</v>
          </cell>
          <cell r="AL142">
            <v>0</v>
          </cell>
          <cell r="AM142">
            <v>0</v>
          </cell>
          <cell r="AN142">
            <v>0</v>
          </cell>
          <cell r="AP142">
            <v>0</v>
          </cell>
          <cell r="AQ142">
            <v>0</v>
          </cell>
          <cell r="AR142">
            <v>0</v>
          </cell>
          <cell r="AT142">
            <v>0</v>
          </cell>
          <cell r="AU142">
            <v>0</v>
          </cell>
          <cell r="AV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298962</v>
          </cell>
          <cell r="BQ142">
            <v>298962</v>
          </cell>
          <cell r="BR142">
            <v>5456962</v>
          </cell>
          <cell r="BS142">
            <v>1699843</v>
          </cell>
          <cell r="BT142">
            <v>1699843</v>
          </cell>
          <cell r="BU142">
            <v>7156805</v>
          </cell>
          <cell r="BV142">
            <v>1042746</v>
          </cell>
          <cell r="BW142">
            <v>1042746</v>
          </cell>
          <cell r="BX142">
            <v>8199551</v>
          </cell>
          <cell r="BY142">
            <v>327900</v>
          </cell>
        </row>
        <row r="143">
          <cell r="D143">
            <v>139</v>
          </cell>
          <cell r="E143" t="str">
            <v>一体型内面補修工（φ250～300）</v>
          </cell>
          <cell r="F143" t="str">
            <v>ヵ所</v>
          </cell>
          <cell r="G143" t="str">
            <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F143">
            <v>0</v>
          </cell>
          <cell r="AH143">
            <v>0</v>
          </cell>
          <cell r="AI143">
            <v>0</v>
          </cell>
          <cell r="AJ143">
            <v>0</v>
          </cell>
          <cell r="AL143">
            <v>0</v>
          </cell>
          <cell r="AM143">
            <v>0</v>
          </cell>
          <cell r="AN143">
            <v>0</v>
          </cell>
          <cell r="AP143">
            <v>0</v>
          </cell>
          <cell r="AQ143">
            <v>0</v>
          </cell>
          <cell r="AR143">
            <v>0</v>
          </cell>
          <cell r="AT143">
            <v>0</v>
          </cell>
          <cell r="AU143">
            <v>0</v>
          </cell>
          <cell r="AV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249500</v>
          </cell>
          <cell r="BQ143">
            <v>249500</v>
          </cell>
          <cell r="BR143">
            <v>4599300</v>
          </cell>
          <cell r="BS143">
            <v>1432681</v>
          </cell>
          <cell r="BT143">
            <v>1432681</v>
          </cell>
          <cell r="BU143">
            <v>6031981</v>
          </cell>
          <cell r="BV143">
            <v>878859</v>
          </cell>
          <cell r="BW143">
            <v>878859</v>
          </cell>
          <cell r="BX143">
            <v>6910840</v>
          </cell>
          <cell r="BY143">
            <v>215900</v>
          </cell>
        </row>
        <row r="144">
          <cell r="D144">
            <v>140</v>
          </cell>
          <cell r="E144" t="str">
            <v>一体型内面補修工（φ350）</v>
          </cell>
          <cell r="F144" t="str">
            <v>ヵ所</v>
          </cell>
          <cell r="G144" t="str">
            <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D144">
            <v>0</v>
          </cell>
          <cell r="AE144">
            <v>0</v>
          </cell>
          <cell r="AF144">
            <v>0</v>
          </cell>
          <cell r="AH144">
            <v>0</v>
          </cell>
          <cell r="AI144">
            <v>0</v>
          </cell>
          <cell r="AJ144">
            <v>0</v>
          </cell>
          <cell r="AL144">
            <v>0</v>
          </cell>
          <cell r="AM144">
            <v>0</v>
          </cell>
          <cell r="AN144">
            <v>0</v>
          </cell>
          <cell r="AP144">
            <v>0</v>
          </cell>
          <cell r="AQ144">
            <v>0</v>
          </cell>
          <cell r="AR144">
            <v>0</v>
          </cell>
          <cell r="AT144">
            <v>0</v>
          </cell>
          <cell r="AU144">
            <v>0</v>
          </cell>
          <cell r="AV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254861</v>
          </cell>
          <cell r="BQ144">
            <v>254861</v>
          </cell>
          <cell r="BR144">
            <v>4692261</v>
          </cell>
          <cell r="BS144">
            <v>1461639</v>
          </cell>
          <cell r="BT144">
            <v>1461639</v>
          </cell>
          <cell r="BU144">
            <v>6153900</v>
          </cell>
          <cell r="BV144">
            <v>896623</v>
          </cell>
          <cell r="BW144">
            <v>896623</v>
          </cell>
          <cell r="BX144">
            <v>7050523</v>
          </cell>
          <cell r="BY144">
            <v>243100</v>
          </cell>
        </row>
        <row r="145">
          <cell r="D145">
            <v>141</v>
          </cell>
          <cell r="E145" t="str">
            <v>一体型内面補修工（φ400～450）</v>
          </cell>
          <cell r="F145" t="str">
            <v>ヵ所</v>
          </cell>
          <cell r="G145" t="str">
            <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D145">
            <v>0</v>
          </cell>
          <cell r="AE145">
            <v>0</v>
          </cell>
          <cell r="AF145">
            <v>0</v>
          </cell>
          <cell r="AH145">
            <v>0</v>
          </cell>
          <cell r="AI145">
            <v>0</v>
          </cell>
          <cell r="AJ145">
            <v>0</v>
          </cell>
          <cell r="AL145">
            <v>0</v>
          </cell>
          <cell r="AM145">
            <v>0</v>
          </cell>
          <cell r="AN145">
            <v>0</v>
          </cell>
          <cell r="AP145">
            <v>0</v>
          </cell>
          <cell r="AQ145">
            <v>0</v>
          </cell>
          <cell r="AR145">
            <v>0</v>
          </cell>
          <cell r="AT145">
            <v>0</v>
          </cell>
          <cell r="AU145">
            <v>0</v>
          </cell>
          <cell r="AV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262854</v>
          </cell>
          <cell r="BQ145">
            <v>262854</v>
          </cell>
          <cell r="BR145">
            <v>4830854</v>
          </cell>
          <cell r="BS145">
            <v>1504811</v>
          </cell>
          <cell r="BT145">
            <v>1504811</v>
          </cell>
          <cell r="BU145">
            <v>6335665</v>
          </cell>
          <cell r="BV145">
            <v>923106</v>
          </cell>
          <cell r="BW145">
            <v>923106</v>
          </cell>
          <cell r="BX145">
            <v>7258771</v>
          </cell>
          <cell r="BY145">
            <v>290300</v>
          </cell>
        </row>
        <row r="146">
          <cell r="D146">
            <v>142</v>
          </cell>
          <cell r="E146" t="str">
            <v>段差修正工（φ250～350）</v>
          </cell>
          <cell r="F146" t="str">
            <v>ヵ所</v>
          </cell>
          <cell r="G146" t="str">
            <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D146">
            <v>0</v>
          </cell>
          <cell r="AE146">
            <v>0</v>
          </cell>
          <cell r="AF146">
            <v>0</v>
          </cell>
          <cell r="AH146">
            <v>0</v>
          </cell>
          <cell r="AI146">
            <v>0</v>
          </cell>
          <cell r="AJ146">
            <v>0</v>
          </cell>
          <cell r="AL146">
            <v>0</v>
          </cell>
          <cell r="AM146">
            <v>0</v>
          </cell>
          <cell r="AN146">
            <v>0</v>
          </cell>
          <cell r="AP146">
            <v>0</v>
          </cell>
          <cell r="AQ146">
            <v>0</v>
          </cell>
          <cell r="AR146">
            <v>0</v>
          </cell>
          <cell r="AT146">
            <v>0</v>
          </cell>
          <cell r="AU146">
            <v>0</v>
          </cell>
          <cell r="AV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15489</v>
          </cell>
          <cell r="BQ146">
            <v>15489</v>
          </cell>
          <cell r="BR146">
            <v>268589</v>
          </cell>
          <cell r="BS146">
            <v>83665</v>
          </cell>
          <cell r="BT146">
            <v>83665</v>
          </cell>
          <cell r="BU146">
            <v>352254</v>
          </cell>
          <cell r="BV146">
            <v>51323</v>
          </cell>
          <cell r="BW146">
            <v>51323</v>
          </cell>
          <cell r="BX146">
            <v>403577</v>
          </cell>
          <cell r="BY146">
            <v>80700</v>
          </cell>
        </row>
        <row r="147">
          <cell r="D147">
            <v>143</v>
          </cell>
          <cell r="E147" t="str">
            <v>パッカー止水工（φ250～350）</v>
          </cell>
          <cell r="F147" t="str">
            <v>L</v>
          </cell>
          <cell r="G147" t="str">
            <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D147">
            <v>0</v>
          </cell>
          <cell r="AE147">
            <v>0</v>
          </cell>
          <cell r="AF147">
            <v>0</v>
          </cell>
          <cell r="AH147">
            <v>0</v>
          </cell>
          <cell r="AI147">
            <v>0</v>
          </cell>
          <cell r="AJ147">
            <v>0</v>
          </cell>
          <cell r="AL147">
            <v>0</v>
          </cell>
          <cell r="AM147">
            <v>0</v>
          </cell>
          <cell r="AN147">
            <v>0</v>
          </cell>
          <cell r="AP147">
            <v>0</v>
          </cell>
          <cell r="AQ147">
            <v>0</v>
          </cell>
          <cell r="AR147">
            <v>0</v>
          </cell>
          <cell r="AT147">
            <v>0</v>
          </cell>
          <cell r="AU147">
            <v>0</v>
          </cell>
          <cell r="AV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27505</v>
          </cell>
          <cell r="BQ147">
            <v>27505</v>
          </cell>
          <cell r="BR147">
            <v>504242</v>
          </cell>
          <cell r="BS147">
            <v>157071</v>
          </cell>
          <cell r="BT147">
            <v>157071</v>
          </cell>
          <cell r="BU147">
            <v>661313</v>
          </cell>
          <cell r="BV147">
            <v>96353</v>
          </cell>
          <cell r="BW147">
            <v>96353</v>
          </cell>
          <cell r="BX147">
            <v>757666</v>
          </cell>
          <cell r="BY147">
            <v>4040</v>
          </cell>
        </row>
        <row r="148">
          <cell r="D148">
            <v>144</v>
          </cell>
          <cell r="E148" t="str">
            <v>パッカー止水工（φ400～600）</v>
          </cell>
          <cell r="F148" t="str">
            <v>L</v>
          </cell>
          <cell r="G148" t="str">
            <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D148">
            <v>0</v>
          </cell>
          <cell r="AE148">
            <v>0</v>
          </cell>
          <cell r="AF148">
            <v>0</v>
          </cell>
          <cell r="AH148">
            <v>0</v>
          </cell>
          <cell r="AI148">
            <v>0</v>
          </cell>
          <cell r="AJ148">
            <v>0</v>
          </cell>
          <cell r="AL148">
            <v>0</v>
          </cell>
          <cell r="AM148">
            <v>0</v>
          </cell>
          <cell r="AN148">
            <v>0</v>
          </cell>
          <cell r="AP148">
            <v>0</v>
          </cell>
          <cell r="AQ148">
            <v>0</v>
          </cell>
          <cell r="AR148">
            <v>0</v>
          </cell>
          <cell r="AT148">
            <v>0</v>
          </cell>
          <cell r="AU148">
            <v>0</v>
          </cell>
          <cell r="AV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29502</v>
          </cell>
          <cell r="BQ148">
            <v>29502</v>
          </cell>
          <cell r="BR148">
            <v>538874</v>
          </cell>
          <cell r="BS148">
            <v>167859</v>
          </cell>
          <cell r="BT148">
            <v>167859</v>
          </cell>
          <cell r="BU148">
            <v>706733</v>
          </cell>
          <cell r="BV148">
            <v>102970</v>
          </cell>
          <cell r="BW148">
            <v>102970</v>
          </cell>
          <cell r="BX148">
            <v>809703</v>
          </cell>
          <cell r="BY148">
            <v>3170</v>
          </cell>
        </row>
        <row r="149">
          <cell r="D149">
            <v>145</v>
          </cell>
          <cell r="E149" t="str">
            <v>突出取付管除去工（機械）</v>
          </cell>
          <cell r="F149" t="str">
            <v>ヵ所</v>
          </cell>
          <cell r="G149" t="str">
            <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F149">
            <v>0</v>
          </cell>
          <cell r="AH149">
            <v>0</v>
          </cell>
          <cell r="AI149">
            <v>0</v>
          </cell>
          <cell r="AJ149">
            <v>0</v>
          </cell>
          <cell r="AL149">
            <v>0</v>
          </cell>
          <cell r="AM149">
            <v>0</v>
          </cell>
          <cell r="AN149">
            <v>0</v>
          </cell>
          <cell r="AP149">
            <v>0</v>
          </cell>
          <cell r="AQ149">
            <v>0</v>
          </cell>
          <cell r="AR149">
            <v>0</v>
          </cell>
          <cell r="AT149">
            <v>0</v>
          </cell>
          <cell r="AU149">
            <v>0</v>
          </cell>
          <cell r="AV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20887</v>
          </cell>
          <cell r="BQ149">
            <v>20887</v>
          </cell>
          <cell r="BR149">
            <v>389487</v>
          </cell>
          <cell r="BS149">
            <v>121325</v>
          </cell>
          <cell r="BT149">
            <v>121325</v>
          </cell>
          <cell r="BU149">
            <v>510812</v>
          </cell>
          <cell r="BV149">
            <v>74425</v>
          </cell>
          <cell r="BW149">
            <v>74425</v>
          </cell>
          <cell r="BX149">
            <v>585237</v>
          </cell>
          <cell r="BY149">
            <v>58500</v>
          </cell>
        </row>
        <row r="150">
          <cell r="D150">
            <v>146</v>
          </cell>
          <cell r="E150" t="str">
            <v>モルタル除去工（機械）</v>
          </cell>
          <cell r="F150" t="str">
            <v>ヵ所</v>
          </cell>
          <cell r="G150" t="str">
            <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D150">
            <v>0</v>
          </cell>
          <cell r="AE150">
            <v>0</v>
          </cell>
          <cell r="AF150">
            <v>0</v>
          </cell>
          <cell r="AH150">
            <v>0</v>
          </cell>
          <cell r="AI150">
            <v>0</v>
          </cell>
          <cell r="AJ150">
            <v>0</v>
          </cell>
          <cell r="AL150">
            <v>0</v>
          </cell>
          <cell r="AM150">
            <v>0</v>
          </cell>
          <cell r="AN150">
            <v>0</v>
          </cell>
          <cell r="AP150">
            <v>0</v>
          </cell>
          <cell r="AQ150">
            <v>0</v>
          </cell>
          <cell r="AR150">
            <v>0</v>
          </cell>
          <cell r="AT150">
            <v>0</v>
          </cell>
          <cell r="AU150">
            <v>0</v>
          </cell>
          <cell r="AV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22032</v>
          </cell>
          <cell r="BQ150">
            <v>22032</v>
          </cell>
          <cell r="BR150">
            <v>409332</v>
          </cell>
          <cell r="BS150">
            <v>127506</v>
          </cell>
          <cell r="BT150">
            <v>127506</v>
          </cell>
          <cell r="BU150">
            <v>536838</v>
          </cell>
          <cell r="BV150">
            <v>78217</v>
          </cell>
          <cell r="BW150">
            <v>78217</v>
          </cell>
          <cell r="BX150">
            <v>615055</v>
          </cell>
          <cell r="BY150">
            <v>61500</v>
          </cell>
        </row>
        <row r="151">
          <cell r="D151">
            <v>147</v>
          </cell>
          <cell r="E151" t="str">
            <v>木根・パッキン除去工（機械）</v>
          </cell>
          <cell r="F151" t="str">
            <v>ヵ所</v>
          </cell>
          <cell r="G151" t="str">
            <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D151">
            <v>0</v>
          </cell>
          <cell r="AE151">
            <v>0</v>
          </cell>
          <cell r="AF151">
            <v>0</v>
          </cell>
          <cell r="AH151">
            <v>0</v>
          </cell>
          <cell r="AI151">
            <v>0</v>
          </cell>
          <cell r="AJ151">
            <v>0</v>
          </cell>
          <cell r="AL151">
            <v>0</v>
          </cell>
          <cell r="AM151">
            <v>0</v>
          </cell>
          <cell r="AN151">
            <v>0</v>
          </cell>
          <cell r="AP151">
            <v>0</v>
          </cell>
          <cell r="AQ151">
            <v>0</v>
          </cell>
          <cell r="AR151">
            <v>0</v>
          </cell>
          <cell r="AT151">
            <v>0</v>
          </cell>
          <cell r="AU151">
            <v>0</v>
          </cell>
          <cell r="AV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22032</v>
          </cell>
          <cell r="BQ151">
            <v>22032</v>
          </cell>
          <cell r="BR151">
            <v>409332</v>
          </cell>
          <cell r="BS151">
            <v>127506</v>
          </cell>
          <cell r="BT151">
            <v>127506</v>
          </cell>
          <cell r="BU151">
            <v>536838</v>
          </cell>
          <cell r="BV151">
            <v>78217</v>
          </cell>
          <cell r="BW151">
            <v>78217</v>
          </cell>
          <cell r="BX151">
            <v>615055</v>
          </cell>
          <cell r="BY151">
            <v>41000</v>
          </cell>
        </row>
        <row r="152">
          <cell r="D152">
            <v>148</v>
          </cell>
          <cell r="E152" t="str">
            <v>モルタル等除去工（人力）</v>
          </cell>
          <cell r="F152" t="str">
            <v>ヵ所</v>
          </cell>
          <cell r="G152" t="str">
            <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D152">
            <v>0</v>
          </cell>
          <cell r="AE152">
            <v>0</v>
          </cell>
          <cell r="AF152">
            <v>0</v>
          </cell>
          <cell r="AH152">
            <v>0</v>
          </cell>
          <cell r="AI152">
            <v>0</v>
          </cell>
          <cell r="AJ152">
            <v>0</v>
          </cell>
          <cell r="AL152">
            <v>0</v>
          </cell>
          <cell r="AM152">
            <v>0</v>
          </cell>
          <cell r="AN152">
            <v>0</v>
          </cell>
          <cell r="AP152">
            <v>0</v>
          </cell>
          <cell r="AQ152">
            <v>0</v>
          </cell>
          <cell r="AR152">
            <v>0</v>
          </cell>
          <cell r="AT152">
            <v>0</v>
          </cell>
          <cell r="AU152">
            <v>0</v>
          </cell>
          <cell r="AV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9590</v>
          </cell>
          <cell r="BQ152">
            <v>9590</v>
          </cell>
          <cell r="BR152">
            <v>193590</v>
          </cell>
          <cell r="BS152">
            <v>60303</v>
          </cell>
          <cell r="BT152">
            <v>60303</v>
          </cell>
          <cell r="BU152">
            <v>253893</v>
          </cell>
          <cell r="BV152">
            <v>36992</v>
          </cell>
          <cell r="BW152">
            <v>36992</v>
          </cell>
          <cell r="BX152">
            <v>290885</v>
          </cell>
          <cell r="BY152">
            <v>29000</v>
          </cell>
        </row>
        <row r="153">
          <cell r="D153">
            <v>149</v>
          </cell>
          <cell r="E153" t="str">
            <v>取付管口仕上工（機械）</v>
          </cell>
          <cell r="F153" t="str">
            <v>ヵ所</v>
          </cell>
          <cell r="G153" t="str">
            <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D153">
            <v>0</v>
          </cell>
          <cell r="AE153">
            <v>0</v>
          </cell>
          <cell r="AF153">
            <v>0</v>
          </cell>
          <cell r="AH153">
            <v>0</v>
          </cell>
          <cell r="AI153">
            <v>0</v>
          </cell>
          <cell r="AJ153">
            <v>0</v>
          </cell>
          <cell r="AL153">
            <v>0</v>
          </cell>
          <cell r="AM153">
            <v>0</v>
          </cell>
          <cell r="AN153">
            <v>0</v>
          </cell>
          <cell r="AP153">
            <v>0</v>
          </cell>
          <cell r="AQ153">
            <v>0</v>
          </cell>
          <cell r="AR153">
            <v>0</v>
          </cell>
          <cell r="AT153">
            <v>0</v>
          </cell>
          <cell r="AU153">
            <v>0</v>
          </cell>
          <cell r="AV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22125</v>
          </cell>
          <cell r="BQ153">
            <v>22125</v>
          </cell>
          <cell r="BR153">
            <v>410955</v>
          </cell>
          <cell r="BS153">
            <v>128012</v>
          </cell>
          <cell r="BT153">
            <v>128012</v>
          </cell>
          <cell r="BU153">
            <v>538967</v>
          </cell>
          <cell r="BV153">
            <v>78527</v>
          </cell>
          <cell r="BW153">
            <v>78527</v>
          </cell>
          <cell r="BX153">
            <v>617494</v>
          </cell>
          <cell r="BY153">
            <v>68600</v>
          </cell>
        </row>
        <row r="154">
          <cell r="D154">
            <v>150</v>
          </cell>
          <cell r="E154" t="str">
            <v>インバート・躯体等補修工（5cm未満）</v>
          </cell>
          <cell r="F154" t="str">
            <v>m2</v>
          </cell>
          <cell r="G154" t="str">
            <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F154">
            <v>0</v>
          </cell>
          <cell r="AH154">
            <v>0</v>
          </cell>
          <cell r="AI154">
            <v>0</v>
          </cell>
          <cell r="AJ154">
            <v>0</v>
          </cell>
          <cell r="AL154">
            <v>0</v>
          </cell>
          <cell r="AM154">
            <v>0</v>
          </cell>
          <cell r="AN154">
            <v>0</v>
          </cell>
          <cell r="AP154">
            <v>0</v>
          </cell>
          <cell r="AQ154">
            <v>0</v>
          </cell>
          <cell r="AR154">
            <v>0</v>
          </cell>
          <cell r="AT154">
            <v>0</v>
          </cell>
          <cell r="AU154">
            <v>0</v>
          </cell>
          <cell r="AV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31054</v>
          </cell>
          <cell r="BQ154">
            <v>31054</v>
          </cell>
          <cell r="BR154">
            <v>538475</v>
          </cell>
          <cell r="BS154">
            <v>167734</v>
          </cell>
          <cell r="BT154">
            <v>167734</v>
          </cell>
          <cell r="BU154">
            <v>706209</v>
          </cell>
          <cell r="BV154">
            <v>102894</v>
          </cell>
          <cell r="BW154">
            <v>102894</v>
          </cell>
          <cell r="BX154">
            <v>809103</v>
          </cell>
          <cell r="BY154">
            <v>61200</v>
          </cell>
        </row>
        <row r="155">
          <cell r="D155">
            <v>151</v>
          </cell>
          <cell r="E155" t="str">
            <v>インバート・躯体等補修工（5cm以上）</v>
          </cell>
          <cell r="F155" t="str">
            <v>m2</v>
          </cell>
          <cell r="G155" t="str">
            <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F155">
            <v>0</v>
          </cell>
          <cell r="AH155">
            <v>0</v>
          </cell>
          <cell r="AI155">
            <v>0</v>
          </cell>
          <cell r="AJ155">
            <v>0</v>
          </cell>
          <cell r="AL155">
            <v>0</v>
          </cell>
          <cell r="AM155">
            <v>0</v>
          </cell>
          <cell r="AN155">
            <v>0</v>
          </cell>
          <cell r="AP155">
            <v>0</v>
          </cell>
          <cell r="AQ155">
            <v>0</v>
          </cell>
          <cell r="AR155">
            <v>0</v>
          </cell>
          <cell r="AT155">
            <v>0</v>
          </cell>
          <cell r="AU155">
            <v>0</v>
          </cell>
          <cell r="AV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60322</v>
          </cell>
          <cell r="BQ155">
            <v>60322</v>
          </cell>
          <cell r="BR155">
            <v>1045979</v>
          </cell>
          <cell r="BS155">
            <v>325822</v>
          </cell>
          <cell r="BT155">
            <v>325822</v>
          </cell>
          <cell r="BU155">
            <v>1371801</v>
          </cell>
          <cell r="BV155">
            <v>199871</v>
          </cell>
          <cell r="BW155">
            <v>199871</v>
          </cell>
          <cell r="BX155">
            <v>1571672</v>
          </cell>
          <cell r="BY155">
            <v>119000</v>
          </cell>
        </row>
        <row r="156">
          <cell r="D156">
            <v>152</v>
          </cell>
          <cell r="E156" t="str">
            <v>目地補修工</v>
          </cell>
          <cell r="F156" t="str">
            <v>m</v>
          </cell>
          <cell r="G156" t="str">
            <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D156">
            <v>0</v>
          </cell>
          <cell r="AE156">
            <v>0</v>
          </cell>
          <cell r="AF156">
            <v>0</v>
          </cell>
          <cell r="AH156">
            <v>0</v>
          </cell>
          <cell r="AI156">
            <v>0</v>
          </cell>
          <cell r="AJ156">
            <v>0</v>
          </cell>
          <cell r="AL156">
            <v>0</v>
          </cell>
          <cell r="AM156">
            <v>0</v>
          </cell>
          <cell r="AN156">
            <v>0</v>
          </cell>
          <cell r="AP156">
            <v>0</v>
          </cell>
          <cell r="AQ156">
            <v>0</v>
          </cell>
          <cell r="AR156">
            <v>0</v>
          </cell>
          <cell r="AT156">
            <v>0</v>
          </cell>
          <cell r="AU156">
            <v>0</v>
          </cell>
          <cell r="AV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7349</v>
          </cell>
          <cell r="BQ156">
            <v>7349</v>
          </cell>
          <cell r="BR156">
            <v>141086</v>
          </cell>
          <cell r="BS156">
            <v>43948</v>
          </cell>
          <cell r="BT156">
            <v>43948</v>
          </cell>
          <cell r="BU156">
            <v>185034</v>
          </cell>
          <cell r="BV156">
            <v>26959</v>
          </cell>
          <cell r="BW156">
            <v>26959</v>
          </cell>
          <cell r="BX156">
            <v>211993</v>
          </cell>
          <cell r="BY156">
            <v>15000</v>
          </cell>
        </row>
        <row r="157">
          <cell r="D157">
            <v>153</v>
          </cell>
          <cell r="E157" t="str">
            <v>陥没仮復旧工</v>
          </cell>
          <cell r="F157" t="str">
            <v>m3</v>
          </cell>
          <cell r="G157" t="str">
            <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F157">
            <v>0</v>
          </cell>
          <cell r="AH157">
            <v>0</v>
          </cell>
          <cell r="AI157">
            <v>0</v>
          </cell>
          <cell r="AJ157">
            <v>0</v>
          </cell>
          <cell r="AL157">
            <v>0</v>
          </cell>
          <cell r="AM157">
            <v>0</v>
          </cell>
          <cell r="AN157">
            <v>0</v>
          </cell>
          <cell r="AP157">
            <v>0</v>
          </cell>
          <cell r="AQ157">
            <v>0</v>
          </cell>
          <cell r="AR157">
            <v>0</v>
          </cell>
          <cell r="AT157">
            <v>0</v>
          </cell>
          <cell r="AU157">
            <v>0</v>
          </cell>
          <cell r="AV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24607</v>
          </cell>
          <cell r="BQ157">
            <v>24607</v>
          </cell>
          <cell r="BR157">
            <v>453992</v>
          </cell>
          <cell r="BS157">
            <v>141418</v>
          </cell>
          <cell r="BT157">
            <v>141418</v>
          </cell>
          <cell r="BU157">
            <v>595410</v>
          </cell>
          <cell r="BV157">
            <v>86751</v>
          </cell>
          <cell r="BW157">
            <v>86751</v>
          </cell>
          <cell r="BX157">
            <v>682161</v>
          </cell>
          <cell r="BY157">
            <v>41300</v>
          </cell>
        </row>
        <row r="158">
          <cell r="D158">
            <v>154</v>
          </cell>
          <cell r="E158" t="str">
            <v>舗装復旧工</v>
          </cell>
          <cell r="F158" t="str">
            <v>m2</v>
          </cell>
          <cell r="G158" t="str">
            <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H158">
            <v>0</v>
          </cell>
          <cell r="AI158">
            <v>0</v>
          </cell>
          <cell r="AJ158">
            <v>0</v>
          </cell>
          <cell r="AL158">
            <v>0</v>
          </cell>
          <cell r="AM158">
            <v>0</v>
          </cell>
          <cell r="AN158">
            <v>0</v>
          </cell>
          <cell r="AP158">
            <v>0</v>
          </cell>
          <cell r="AQ158">
            <v>0</v>
          </cell>
          <cell r="AR158">
            <v>0</v>
          </cell>
          <cell r="AT158">
            <v>0</v>
          </cell>
          <cell r="AU158">
            <v>0</v>
          </cell>
          <cell r="AV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17118</v>
          </cell>
          <cell r="BQ158">
            <v>17118</v>
          </cell>
          <cell r="BR158">
            <v>324134</v>
          </cell>
          <cell r="BS158">
            <v>100967</v>
          </cell>
          <cell r="BT158">
            <v>100967</v>
          </cell>
          <cell r="BU158">
            <v>425101</v>
          </cell>
          <cell r="BV158">
            <v>61937</v>
          </cell>
          <cell r="BW158">
            <v>61937</v>
          </cell>
          <cell r="BX158">
            <v>487038</v>
          </cell>
          <cell r="BY158">
            <v>13100</v>
          </cell>
        </row>
        <row r="159">
          <cell r="D159">
            <v>155</v>
          </cell>
          <cell r="E159" t="str">
            <v>舗装仮復旧工</v>
          </cell>
          <cell r="F159" t="str">
            <v>m2</v>
          </cell>
          <cell r="G159" t="str">
            <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D159">
            <v>0</v>
          </cell>
          <cell r="AE159">
            <v>0</v>
          </cell>
          <cell r="AF159">
            <v>0</v>
          </cell>
          <cell r="AH159">
            <v>0</v>
          </cell>
          <cell r="AI159">
            <v>0</v>
          </cell>
          <cell r="AJ159">
            <v>0</v>
          </cell>
          <cell r="AL159">
            <v>0</v>
          </cell>
          <cell r="AM159">
            <v>0</v>
          </cell>
          <cell r="AN159">
            <v>0</v>
          </cell>
          <cell r="AP159">
            <v>0</v>
          </cell>
          <cell r="AQ159">
            <v>0</v>
          </cell>
          <cell r="AR159">
            <v>0</v>
          </cell>
          <cell r="AT159">
            <v>0</v>
          </cell>
          <cell r="AU159">
            <v>0</v>
          </cell>
          <cell r="AV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134598</v>
          </cell>
          <cell r="BQ159">
            <v>134598</v>
          </cell>
          <cell r="BR159">
            <v>2361213</v>
          </cell>
          <cell r="BS159">
            <v>735517</v>
          </cell>
          <cell r="BT159">
            <v>735517</v>
          </cell>
          <cell r="BU159">
            <v>3096730</v>
          </cell>
          <cell r="BV159">
            <v>451193</v>
          </cell>
          <cell r="BW159">
            <v>451193</v>
          </cell>
          <cell r="BX159">
            <v>3547923</v>
          </cell>
          <cell r="BY159">
            <v>14100</v>
          </cell>
        </row>
        <row r="160">
          <cell r="D160">
            <v>156</v>
          </cell>
          <cell r="E160" t="str">
            <v>インターロッキング復旧工</v>
          </cell>
          <cell r="F160" t="str">
            <v>m2</v>
          </cell>
          <cell r="G160" t="str">
            <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D160">
            <v>0</v>
          </cell>
          <cell r="AE160">
            <v>0</v>
          </cell>
          <cell r="AF160">
            <v>0</v>
          </cell>
          <cell r="AH160">
            <v>0</v>
          </cell>
          <cell r="AI160">
            <v>0</v>
          </cell>
          <cell r="AJ160">
            <v>0</v>
          </cell>
          <cell r="AL160">
            <v>0</v>
          </cell>
          <cell r="AM160">
            <v>0</v>
          </cell>
          <cell r="AN160">
            <v>0</v>
          </cell>
          <cell r="AP160">
            <v>0</v>
          </cell>
          <cell r="AQ160">
            <v>0</v>
          </cell>
          <cell r="AR160">
            <v>0</v>
          </cell>
          <cell r="AT160">
            <v>0</v>
          </cell>
          <cell r="AU160">
            <v>0</v>
          </cell>
          <cell r="AV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16707</v>
          </cell>
          <cell r="BQ160">
            <v>16707</v>
          </cell>
          <cell r="BR160">
            <v>303354</v>
          </cell>
          <cell r="BS160">
            <v>94494</v>
          </cell>
          <cell r="BT160">
            <v>94494</v>
          </cell>
          <cell r="BU160">
            <v>397848</v>
          </cell>
          <cell r="BV160">
            <v>57966</v>
          </cell>
          <cell r="BW160">
            <v>57966</v>
          </cell>
          <cell r="BX160">
            <v>455814</v>
          </cell>
          <cell r="BY160">
            <v>6830</v>
          </cell>
        </row>
        <row r="161">
          <cell r="D161">
            <v>157</v>
          </cell>
          <cell r="E161" t="str">
            <v>掘削工</v>
          </cell>
          <cell r="F161" t="str">
            <v>m3</v>
          </cell>
          <cell r="G161" t="str">
            <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D161">
            <v>0</v>
          </cell>
          <cell r="AE161">
            <v>0</v>
          </cell>
          <cell r="AF161">
            <v>0</v>
          </cell>
          <cell r="AH161">
            <v>0</v>
          </cell>
          <cell r="AI161">
            <v>0</v>
          </cell>
          <cell r="AJ161">
            <v>0</v>
          </cell>
          <cell r="AL161">
            <v>0</v>
          </cell>
          <cell r="AM161">
            <v>0</v>
          </cell>
          <cell r="AN161">
            <v>0</v>
          </cell>
          <cell r="AP161">
            <v>0</v>
          </cell>
          <cell r="AQ161">
            <v>0</v>
          </cell>
          <cell r="AR161">
            <v>0</v>
          </cell>
          <cell r="AT161">
            <v>0</v>
          </cell>
          <cell r="AU161">
            <v>0</v>
          </cell>
          <cell r="AV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1584</v>
          </cell>
          <cell r="BQ161">
            <v>1584</v>
          </cell>
          <cell r="BR161">
            <v>41128</v>
          </cell>
          <cell r="BS161">
            <v>12811</v>
          </cell>
          <cell r="BT161">
            <v>12811</v>
          </cell>
          <cell r="BU161">
            <v>53939</v>
          </cell>
          <cell r="BV161">
            <v>7858</v>
          </cell>
          <cell r="BW161">
            <v>7858</v>
          </cell>
          <cell r="BX161">
            <v>61797</v>
          </cell>
          <cell r="BY161">
            <v>28000</v>
          </cell>
        </row>
        <row r="162">
          <cell r="D162">
            <v>158</v>
          </cell>
          <cell r="E162" t="str">
            <v>除雪工</v>
          </cell>
          <cell r="F162" t="str">
            <v>ヵ所</v>
          </cell>
          <cell r="G162" t="str">
            <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D162">
            <v>0</v>
          </cell>
          <cell r="AE162">
            <v>0</v>
          </cell>
          <cell r="AF162">
            <v>0</v>
          </cell>
          <cell r="AH162">
            <v>0</v>
          </cell>
          <cell r="AI162">
            <v>0</v>
          </cell>
          <cell r="AJ162">
            <v>0</v>
          </cell>
          <cell r="AL162">
            <v>0</v>
          </cell>
          <cell r="AM162">
            <v>0</v>
          </cell>
          <cell r="AN162">
            <v>0</v>
          </cell>
          <cell r="AP162">
            <v>0</v>
          </cell>
          <cell r="AQ162">
            <v>0</v>
          </cell>
          <cell r="AR162">
            <v>0</v>
          </cell>
          <cell r="AT162">
            <v>0</v>
          </cell>
          <cell r="AU162">
            <v>0</v>
          </cell>
          <cell r="AV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1244</v>
          </cell>
          <cell r="BQ162">
            <v>1244</v>
          </cell>
          <cell r="BR162">
            <v>35222</v>
          </cell>
          <cell r="BS162">
            <v>10971</v>
          </cell>
          <cell r="BT162">
            <v>10971</v>
          </cell>
          <cell r="BU162">
            <v>46193</v>
          </cell>
          <cell r="BV162">
            <v>6730</v>
          </cell>
          <cell r="BW162">
            <v>6730</v>
          </cell>
          <cell r="BX162">
            <v>52923</v>
          </cell>
          <cell r="BY162">
            <v>4410</v>
          </cell>
        </row>
        <row r="163">
          <cell r="D163">
            <v>159</v>
          </cell>
          <cell r="E163" t="str">
            <v>油脂類等追跡調査工</v>
          </cell>
          <cell r="F163" t="str">
            <v>h</v>
          </cell>
          <cell r="G163" t="str">
            <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D163">
            <v>0</v>
          </cell>
          <cell r="AE163">
            <v>0</v>
          </cell>
          <cell r="AF163">
            <v>0</v>
          </cell>
          <cell r="AH163">
            <v>0</v>
          </cell>
          <cell r="AI163">
            <v>0</v>
          </cell>
          <cell r="AJ163">
            <v>0</v>
          </cell>
          <cell r="AL163">
            <v>0</v>
          </cell>
          <cell r="AM163">
            <v>0</v>
          </cell>
          <cell r="AN163">
            <v>0</v>
          </cell>
          <cell r="AP163">
            <v>0</v>
          </cell>
          <cell r="AQ163">
            <v>0</v>
          </cell>
          <cell r="AR163">
            <v>0</v>
          </cell>
          <cell r="AT163">
            <v>0</v>
          </cell>
          <cell r="AU163">
            <v>0</v>
          </cell>
          <cell r="AV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6466</v>
          </cell>
          <cell r="BQ163">
            <v>6466</v>
          </cell>
          <cell r="BR163">
            <v>112128</v>
          </cell>
          <cell r="BS163">
            <v>34927</v>
          </cell>
          <cell r="BT163">
            <v>34927</v>
          </cell>
          <cell r="BU163">
            <v>147055</v>
          </cell>
          <cell r="BV163">
            <v>21425</v>
          </cell>
          <cell r="BW163">
            <v>21425</v>
          </cell>
          <cell r="BX163">
            <v>168480</v>
          </cell>
          <cell r="BY163">
            <v>21000</v>
          </cell>
        </row>
        <row r="164">
          <cell r="D164">
            <v>160</v>
          </cell>
          <cell r="E164" t="str">
            <v>下水道管路巡視点検工</v>
          </cell>
          <cell r="F164" t="str">
            <v>ｋm</v>
          </cell>
          <cell r="G164" t="str">
            <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D164">
            <v>0</v>
          </cell>
          <cell r="AE164">
            <v>0</v>
          </cell>
          <cell r="AF164">
            <v>0</v>
          </cell>
          <cell r="AH164">
            <v>0</v>
          </cell>
          <cell r="AI164">
            <v>0</v>
          </cell>
          <cell r="AJ164">
            <v>0</v>
          </cell>
          <cell r="AL164">
            <v>0</v>
          </cell>
          <cell r="AM164">
            <v>0</v>
          </cell>
          <cell r="AN164">
            <v>0</v>
          </cell>
          <cell r="AP164">
            <v>0</v>
          </cell>
          <cell r="AQ164">
            <v>0</v>
          </cell>
          <cell r="AR164">
            <v>0</v>
          </cell>
          <cell r="AT164">
            <v>0</v>
          </cell>
          <cell r="AU164">
            <v>0</v>
          </cell>
          <cell r="AV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17613</v>
          </cell>
          <cell r="BQ164">
            <v>17613</v>
          </cell>
          <cell r="BR164">
            <v>305977</v>
          </cell>
          <cell r="BS164">
            <v>95311</v>
          </cell>
          <cell r="BT164">
            <v>95311</v>
          </cell>
          <cell r="BU164">
            <v>401288</v>
          </cell>
          <cell r="BV164">
            <v>58467</v>
          </cell>
          <cell r="BW164">
            <v>58467</v>
          </cell>
          <cell r="BX164">
            <v>459755</v>
          </cell>
          <cell r="BY164">
            <v>4590</v>
          </cell>
        </row>
        <row r="165">
          <cell r="D165">
            <v>161</v>
          </cell>
          <cell r="E165" t="str">
            <v>ポンプ設置撤去工</v>
          </cell>
          <cell r="F165" t="str">
            <v>ヵ所</v>
          </cell>
          <cell r="G165" t="str">
            <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D165">
            <v>0</v>
          </cell>
          <cell r="AE165">
            <v>0</v>
          </cell>
          <cell r="AF165">
            <v>0</v>
          </cell>
          <cell r="AH165">
            <v>0</v>
          </cell>
          <cell r="AI165">
            <v>0</v>
          </cell>
          <cell r="AJ165">
            <v>0</v>
          </cell>
          <cell r="AL165">
            <v>0</v>
          </cell>
          <cell r="AM165">
            <v>0</v>
          </cell>
          <cell r="AN165">
            <v>0</v>
          </cell>
          <cell r="AP165">
            <v>0</v>
          </cell>
          <cell r="AQ165">
            <v>0</v>
          </cell>
          <cell r="AR165">
            <v>0</v>
          </cell>
          <cell r="AT165">
            <v>0</v>
          </cell>
          <cell r="AU165">
            <v>0</v>
          </cell>
          <cell r="AV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9836</v>
          </cell>
          <cell r="BQ165">
            <v>9836</v>
          </cell>
          <cell r="BR165">
            <v>197856</v>
          </cell>
          <cell r="BS165">
            <v>61632</v>
          </cell>
          <cell r="BT165">
            <v>61632</v>
          </cell>
          <cell r="BU165">
            <v>259488</v>
          </cell>
          <cell r="BV165">
            <v>37807</v>
          </cell>
          <cell r="BW165">
            <v>37807</v>
          </cell>
          <cell r="BX165">
            <v>297295</v>
          </cell>
          <cell r="BY165">
            <v>148600</v>
          </cell>
        </row>
        <row r="166">
          <cell r="D166">
            <v>162</v>
          </cell>
          <cell r="E166" t="str">
            <v>ﾎﾟﾝﾌﾟ運転工（0～40m3未満 作業時）</v>
          </cell>
          <cell r="F166" t="str">
            <v>台日</v>
          </cell>
          <cell r="G166" t="str">
            <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D166">
            <v>0</v>
          </cell>
          <cell r="AE166">
            <v>0</v>
          </cell>
          <cell r="AF166">
            <v>0</v>
          </cell>
          <cell r="AH166">
            <v>0</v>
          </cell>
          <cell r="AI166">
            <v>0</v>
          </cell>
          <cell r="AJ166">
            <v>0</v>
          </cell>
          <cell r="AL166">
            <v>0</v>
          </cell>
          <cell r="AM166">
            <v>0</v>
          </cell>
          <cell r="AN166">
            <v>0</v>
          </cell>
          <cell r="AP166">
            <v>0</v>
          </cell>
          <cell r="AQ166">
            <v>0</v>
          </cell>
          <cell r="AR166">
            <v>0</v>
          </cell>
          <cell r="AT166">
            <v>0</v>
          </cell>
          <cell r="AU166">
            <v>0</v>
          </cell>
          <cell r="AV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5675</v>
          </cell>
          <cell r="BQ166">
            <v>5675</v>
          </cell>
          <cell r="BR166">
            <v>98415</v>
          </cell>
          <cell r="BS166">
            <v>30656</v>
          </cell>
          <cell r="BT166">
            <v>30656</v>
          </cell>
          <cell r="BU166">
            <v>129071</v>
          </cell>
          <cell r="BV166">
            <v>18805</v>
          </cell>
          <cell r="BW166">
            <v>18805</v>
          </cell>
          <cell r="BX166">
            <v>147876</v>
          </cell>
          <cell r="BY166">
            <v>147800</v>
          </cell>
        </row>
        <row r="167">
          <cell r="D167">
            <v>163</v>
          </cell>
          <cell r="E167" t="str">
            <v>ﾎﾟﾝﾌﾟ運転工（0～40m3未満 常時）</v>
          </cell>
          <cell r="F167" t="str">
            <v>台日</v>
          </cell>
          <cell r="G167" t="str">
            <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D167">
            <v>0</v>
          </cell>
          <cell r="AE167">
            <v>0</v>
          </cell>
          <cell r="AF167">
            <v>0</v>
          </cell>
          <cell r="AH167">
            <v>0</v>
          </cell>
          <cell r="AI167">
            <v>0</v>
          </cell>
          <cell r="AJ167">
            <v>0</v>
          </cell>
          <cell r="AL167">
            <v>0</v>
          </cell>
          <cell r="AM167">
            <v>0</v>
          </cell>
          <cell r="AN167">
            <v>0</v>
          </cell>
          <cell r="AP167">
            <v>0</v>
          </cell>
          <cell r="AQ167">
            <v>0</v>
          </cell>
          <cell r="AR167">
            <v>0</v>
          </cell>
          <cell r="AT167">
            <v>0</v>
          </cell>
          <cell r="AU167">
            <v>0</v>
          </cell>
          <cell r="AV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9577</v>
          </cell>
          <cell r="BQ167">
            <v>9577</v>
          </cell>
          <cell r="BR167">
            <v>166077</v>
          </cell>
          <cell r="BS167">
            <v>51732</v>
          </cell>
          <cell r="BT167">
            <v>51732</v>
          </cell>
          <cell r="BU167">
            <v>217809</v>
          </cell>
          <cell r="BV167">
            <v>31734</v>
          </cell>
          <cell r="BW167">
            <v>31734</v>
          </cell>
          <cell r="BX167">
            <v>249543</v>
          </cell>
          <cell r="BY167">
            <v>249500</v>
          </cell>
        </row>
        <row r="168">
          <cell r="D168">
            <v>164</v>
          </cell>
          <cell r="E168" t="str">
            <v>ﾎﾟﾝﾌﾟ運転工（40～120m3未満 作業時)</v>
          </cell>
          <cell r="F168" t="str">
            <v>台日</v>
          </cell>
          <cell r="G168" t="str">
            <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D168">
            <v>0</v>
          </cell>
          <cell r="AE168">
            <v>0</v>
          </cell>
          <cell r="AF168">
            <v>0</v>
          </cell>
          <cell r="AH168">
            <v>0</v>
          </cell>
          <cell r="AI168">
            <v>0</v>
          </cell>
          <cell r="AJ168">
            <v>0</v>
          </cell>
          <cell r="AL168">
            <v>0</v>
          </cell>
          <cell r="AM168">
            <v>0</v>
          </cell>
          <cell r="AN168">
            <v>0</v>
          </cell>
          <cell r="AP168">
            <v>0</v>
          </cell>
          <cell r="AQ168">
            <v>0</v>
          </cell>
          <cell r="AR168">
            <v>0</v>
          </cell>
          <cell r="AT168">
            <v>0</v>
          </cell>
          <cell r="AU168">
            <v>0</v>
          </cell>
          <cell r="AV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6756</v>
          </cell>
          <cell r="BQ168">
            <v>6756</v>
          </cell>
          <cell r="BR168">
            <v>117156</v>
          </cell>
          <cell r="BS168">
            <v>36494</v>
          </cell>
          <cell r="BT168">
            <v>36494</v>
          </cell>
          <cell r="BU168">
            <v>153650</v>
          </cell>
          <cell r="BV168">
            <v>22386</v>
          </cell>
          <cell r="BW168">
            <v>22386</v>
          </cell>
          <cell r="BX168">
            <v>176036</v>
          </cell>
          <cell r="BY168">
            <v>176000</v>
          </cell>
        </row>
        <row r="169">
          <cell r="D169">
            <v>165</v>
          </cell>
          <cell r="E169" t="str">
            <v>ﾎﾟﾝﾌﾟ運転工（40～120m3未満 常時)</v>
          </cell>
          <cell r="F169" t="str">
            <v>台日</v>
          </cell>
          <cell r="G169" t="str">
            <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D169">
            <v>0</v>
          </cell>
          <cell r="AE169">
            <v>0</v>
          </cell>
          <cell r="AF169">
            <v>0</v>
          </cell>
          <cell r="AH169">
            <v>0</v>
          </cell>
          <cell r="AI169">
            <v>0</v>
          </cell>
          <cell r="AJ169">
            <v>0</v>
          </cell>
          <cell r="AL169">
            <v>0</v>
          </cell>
          <cell r="AM169">
            <v>0</v>
          </cell>
          <cell r="AN169">
            <v>0</v>
          </cell>
          <cell r="AP169">
            <v>0</v>
          </cell>
          <cell r="AQ169">
            <v>0</v>
          </cell>
          <cell r="AR169">
            <v>0</v>
          </cell>
          <cell r="AT169">
            <v>0</v>
          </cell>
          <cell r="AU169">
            <v>0</v>
          </cell>
          <cell r="AV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12135</v>
          </cell>
          <cell r="BQ169">
            <v>12135</v>
          </cell>
          <cell r="BR169">
            <v>210435</v>
          </cell>
          <cell r="BS169">
            <v>65550</v>
          </cell>
          <cell r="BT169">
            <v>65550</v>
          </cell>
          <cell r="BU169">
            <v>275985</v>
          </cell>
          <cell r="BV169">
            <v>40211</v>
          </cell>
          <cell r="BW169">
            <v>40211</v>
          </cell>
          <cell r="BX169">
            <v>316196</v>
          </cell>
          <cell r="BY169">
            <v>316100</v>
          </cell>
        </row>
        <row r="170">
          <cell r="D170">
            <v>166</v>
          </cell>
          <cell r="E170" t="str">
            <v>交通誘導警備員Ａ</v>
          </cell>
          <cell r="F170" t="str">
            <v>人日</v>
          </cell>
          <cell r="G170" t="str">
            <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D170">
            <v>0</v>
          </cell>
          <cell r="AE170">
            <v>0</v>
          </cell>
          <cell r="AF170">
            <v>0</v>
          </cell>
          <cell r="AH170">
            <v>0</v>
          </cell>
          <cell r="AI170">
            <v>0</v>
          </cell>
          <cell r="AJ170">
            <v>0</v>
          </cell>
          <cell r="AL170">
            <v>0</v>
          </cell>
          <cell r="AM170">
            <v>0</v>
          </cell>
          <cell r="AN170">
            <v>0</v>
          </cell>
          <cell r="AP170">
            <v>0</v>
          </cell>
          <cell r="AQ170">
            <v>0</v>
          </cell>
          <cell r="AR170">
            <v>0</v>
          </cell>
          <cell r="AT170">
            <v>0</v>
          </cell>
          <cell r="AU170">
            <v>0</v>
          </cell>
          <cell r="AV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4952</v>
          </cell>
          <cell r="BT170">
            <v>4952</v>
          </cell>
          <cell r="BU170">
            <v>20852</v>
          </cell>
          <cell r="BV170">
            <v>3038</v>
          </cell>
          <cell r="BW170">
            <v>3038</v>
          </cell>
          <cell r="BX170">
            <v>23890</v>
          </cell>
          <cell r="BY170">
            <v>23800</v>
          </cell>
        </row>
        <row r="171">
          <cell r="D171">
            <v>167</v>
          </cell>
          <cell r="E171" t="str">
            <v>交通誘導警備員Ｂ</v>
          </cell>
          <cell r="F171" t="str">
            <v>人日</v>
          </cell>
          <cell r="G171" t="str">
            <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D171">
            <v>0</v>
          </cell>
          <cell r="AE171">
            <v>0</v>
          </cell>
          <cell r="AF171">
            <v>0</v>
          </cell>
          <cell r="AH171">
            <v>0</v>
          </cell>
          <cell r="AI171">
            <v>0</v>
          </cell>
          <cell r="AJ171">
            <v>0</v>
          </cell>
          <cell r="AL171">
            <v>0</v>
          </cell>
          <cell r="AM171">
            <v>0</v>
          </cell>
          <cell r="AN171">
            <v>0</v>
          </cell>
          <cell r="AP171">
            <v>0</v>
          </cell>
          <cell r="AQ171">
            <v>0</v>
          </cell>
          <cell r="AR171">
            <v>0</v>
          </cell>
          <cell r="AT171">
            <v>0</v>
          </cell>
          <cell r="AU171">
            <v>0</v>
          </cell>
          <cell r="AV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4251</v>
          </cell>
          <cell r="BT171">
            <v>4251</v>
          </cell>
          <cell r="BU171">
            <v>17901</v>
          </cell>
          <cell r="BV171">
            <v>2608</v>
          </cell>
          <cell r="BW171">
            <v>2608</v>
          </cell>
          <cell r="BX171">
            <v>20509</v>
          </cell>
          <cell r="BY171">
            <v>20500</v>
          </cell>
        </row>
        <row r="172">
          <cell r="D172">
            <v>168</v>
          </cell>
          <cell r="E172" t="str">
            <v/>
          </cell>
          <cell r="F172" t="str">
            <v/>
          </cell>
          <cell r="G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D172">
            <v>0</v>
          </cell>
          <cell r="AE172">
            <v>0</v>
          </cell>
          <cell r="AF172">
            <v>0</v>
          </cell>
          <cell r="AH172">
            <v>0</v>
          </cell>
          <cell r="AI172">
            <v>0</v>
          </cell>
          <cell r="AJ172">
            <v>0</v>
          </cell>
          <cell r="AL172">
            <v>0</v>
          </cell>
          <cell r="AM172">
            <v>0</v>
          </cell>
          <cell r="AN172">
            <v>0</v>
          </cell>
          <cell r="AP172">
            <v>0</v>
          </cell>
          <cell r="AQ172">
            <v>0</v>
          </cell>
          <cell r="AR172">
            <v>0</v>
          </cell>
          <cell r="AT172">
            <v>0</v>
          </cell>
          <cell r="AU172">
            <v>0</v>
          </cell>
          <cell r="AV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G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D173">
            <v>0</v>
          </cell>
          <cell r="AE173">
            <v>0</v>
          </cell>
          <cell r="AF173">
            <v>0</v>
          </cell>
          <cell r="AH173">
            <v>0</v>
          </cell>
          <cell r="AI173">
            <v>0</v>
          </cell>
          <cell r="AJ173">
            <v>0</v>
          </cell>
          <cell r="AL173">
            <v>0</v>
          </cell>
          <cell r="AM173">
            <v>0</v>
          </cell>
          <cell r="AN173">
            <v>0</v>
          </cell>
          <cell r="AP173">
            <v>0</v>
          </cell>
          <cell r="AQ173">
            <v>0</v>
          </cell>
          <cell r="AR173">
            <v>0</v>
          </cell>
          <cell r="AT173">
            <v>0</v>
          </cell>
          <cell r="AU173">
            <v>0</v>
          </cell>
          <cell r="AV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G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D174">
            <v>0</v>
          </cell>
          <cell r="AE174">
            <v>0</v>
          </cell>
          <cell r="AF174">
            <v>0</v>
          </cell>
          <cell r="AH174">
            <v>0</v>
          </cell>
          <cell r="AI174">
            <v>0</v>
          </cell>
          <cell r="AJ174">
            <v>0</v>
          </cell>
          <cell r="AL174">
            <v>0</v>
          </cell>
          <cell r="AM174">
            <v>0</v>
          </cell>
          <cell r="AN174">
            <v>0</v>
          </cell>
          <cell r="AP174">
            <v>0</v>
          </cell>
          <cell r="AQ174">
            <v>0</v>
          </cell>
          <cell r="AR174">
            <v>0</v>
          </cell>
          <cell r="AT174">
            <v>0</v>
          </cell>
          <cell r="AU174">
            <v>0</v>
          </cell>
          <cell r="AV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G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D175">
            <v>0</v>
          </cell>
          <cell r="AE175">
            <v>0</v>
          </cell>
          <cell r="AF175">
            <v>0</v>
          </cell>
          <cell r="AH175">
            <v>0</v>
          </cell>
          <cell r="AI175">
            <v>0</v>
          </cell>
          <cell r="AJ175">
            <v>0</v>
          </cell>
          <cell r="AL175">
            <v>0</v>
          </cell>
          <cell r="AM175">
            <v>0</v>
          </cell>
          <cell r="AN175">
            <v>0</v>
          </cell>
          <cell r="AP175">
            <v>0</v>
          </cell>
          <cell r="AQ175">
            <v>0</v>
          </cell>
          <cell r="AR175">
            <v>0</v>
          </cell>
          <cell r="AT175">
            <v>0</v>
          </cell>
          <cell r="AU175">
            <v>0</v>
          </cell>
          <cell r="AV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G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F176">
            <v>0</v>
          </cell>
          <cell r="AH176">
            <v>0</v>
          </cell>
          <cell r="AI176">
            <v>0</v>
          </cell>
          <cell r="AJ176">
            <v>0</v>
          </cell>
          <cell r="AL176">
            <v>0</v>
          </cell>
          <cell r="AM176">
            <v>0</v>
          </cell>
          <cell r="AN176">
            <v>0</v>
          </cell>
          <cell r="AP176">
            <v>0</v>
          </cell>
          <cell r="AQ176">
            <v>0</v>
          </cell>
          <cell r="AR176">
            <v>0</v>
          </cell>
          <cell r="AT176">
            <v>0</v>
          </cell>
          <cell r="AU176">
            <v>0</v>
          </cell>
          <cell r="AV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G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D177">
            <v>0</v>
          </cell>
          <cell r="AE177">
            <v>0</v>
          </cell>
          <cell r="AF177">
            <v>0</v>
          </cell>
          <cell r="AH177">
            <v>0</v>
          </cell>
          <cell r="AI177">
            <v>0</v>
          </cell>
          <cell r="AJ177">
            <v>0</v>
          </cell>
          <cell r="AL177">
            <v>0</v>
          </cell>
          <cell r="AM177">
            <v>0</v>
          </cell>
          <cell r="AN177">
            <v>0</v>
          </cell>
          <cell r="AP177">
            <v>0</v>
          </cell>
          <cell r="AQ177">
            <v>0</v>
          </cell>
          <cell r="AR177">
            <v>0</v>
          </cell>
          <cell r="AT177">
            <v>0</v>
          </cell>
          <cell r="AU177">
            <v>0</v>
          </cell>
          <cell r="AV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G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D178">
            <v>0</v>
          </cell>
          <cell r="AE178">
            <v>0</v>
          </cell>
          <cell r="AF178">
            <v>0</v>
          </cell>
          <cell r="AH178">
            <v>0</v>
          </cell>
          <cell r="AI178">
            <v>0</v>
          </cell>
          <cell r="AJ178">
            <v>0</v>
          </cell>
          <cell r="AL178">
            <v>0</v>
          </cell>
          <cell r="AM178">
            <v>0</v>
          </cell>
          <cell r="AN178">
            <v>0</v>
          </cell>
          <cell r="AP178">
            <v>0</v>
          </cell>
          <cell r="AQ178">
            <v>0</v>
          </cell>
          <cell r="AR178">
            <v>0</v>
          </cell>
          <cell r="AT178">
            <v>0</v>
          </cell>
          <cell r="AU178">
            <v>0</v>
          </cell>
          <cell r="AV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G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F179">
            <v>0</v>
          </cell>
          <cell r="AH179">
            <v>0</v>
          </cell>
          <cell r="AI179">
            <v>0</v>
          </cell>
          <cell r="AJ179">
            <v>0</v>
          </cell>
          <cell r="AL179">
            <v>0</v>
          </cell>
          <cell r="AM179">
            <v>0</v>
          </cell>
          <cell r="AN179">
            <v>0</v>
          </cell>
          <cell r="AP179">
            <v>0</v>
          </cell>
          <cell r="AQ179">
            <v>0</v>
          </cell>
          <cell r="AR179">
            <v>0</v>
          </cell>
          <cell r="AT179">
            <v>0</v>
          </cell>
          <cell r="AU179">
            <v>0</v>
          </cell>
          <cell r="AV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G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F180">
            <v>0</v>
          </cell>
          <cell r="AH180">
            <v>0</v>
          </cell>
          <cell r="AI180">
            <v>0</v>
          </cell>
          <cell r="AJ180">
            <v>0</v>
          </cell>
          <cell r="AL180">
            <v>0</v>
          </cell>
          <cell r="AM180">
            <v>0</v>
          </cell>
          <cell r="AN180">
            <v>0</v>
          </cell>
          <cell r="AP180">
            <v>0</v>
          </cell>
          <cell r="AQ180">
            <v>0</v>
          </cell>
          <cell r="AR180">
            <v>0</v>
          </cell>
          <cell r="AT180">
            <v>0</v>
          </cell>
          <cell r="AU180">
            <v>0</v>
          </cell>
          <cell r="AV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G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F181">
            <v>0</v>
          </cell>
          <cell r="AH181">
            <v>0</v>
          </cell>
          <cell r="AI181">
            <v>0</v>
          </cell>
          <cell r="AJ181">
            <v>0</v>
          </cell>
          <cell r="AL181">
            <v>0</v>
          </cell>
          <cell r="AM181">
            <v>0</v>
          </cell>
          <cell r="AN181">
            <v>0</v>
          </cell>
          <cell r="AP181">
            <v>0</v>
          </cell>
          <cell r="AQ181">
            <v>0</v>
          </cell>
          <cell r="AR181">
            <v>0</v>
          </cell>
          <cell r="AT181">
            <v>0</v>
          </cell>
          <cell r="AU181">
            <v>0</v>
          </cell>
          <cell r="AV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G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F182">
            <v>0</v>
          </cell>
          <cell r="AH182">
            <v>0</v>
          </cell>
          <cell r="AI182">
            <v>0</v>
          </cell>
          <cell r="AJ182">
            <v>0</v>
          </cell>
          <cell r="AL182">
            <v>0</v>
          </cell>
          <cell r="AM182">
            <v>0</v>
          </cell>
          <cell r="AN182">
            <v>0</v>
          </cell>
          <cell r="AP182">
            <v>0</v>
          </cell>
          <cell r="AQ182">
            <v>0</v>
          </cell>
          <cell r="AR182">
            <v>0</v>
          </cell>
          <cell r="AT182">
            <v>0</v>
          </cell>
          <cell r="AU182">
            <v>0</v>
          </cell>
          <cell r="AV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G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D183">
            <v>0</v>
          </cell>
          <cell r="AE183">
            <v>0</v>
          </cell>
          <cell r="AF183">
            <v>0</v>
          </cell>
          <cell r="AH183">
            <v>0</v>
          </cell>
          <cell r="AI183">
            <v>0</v>
          </cell>
          <cell r="AJ183">
            <v>0</v>
          </cell>
          <cell r="AL183">
            <v>0</v>
          </cell>
          <cell r="AM183">
            <v>0</v>
          </cell>
          <cell r="AN183">
            <v>0</v>
          </cell>
          <cell r="AP183">
            <v>0</v>
          </cell>
          <cell r="AQ183">
            <v>0</v>
          </cell>
          <cell r="AR183">
            <v>0</v>
          </cell>
          <cell r="AT183">
            <v>0</v>
          </cell>
          <cell r="AU183">
            <v>0</v>
          </cell>
          <cell r="AV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G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F184">
            <v>0</v>
          </cell>
          <cell r="AH184">
            <v>0</v>
          </cell>
          <cell r="AI184">
            <v>0</v>
          </cell>
          <cell r="AJ184">
            <v>0</v>
          </cell>
          <cell r="AL184">
            <v>0</v>
          </cell>
          <cell r="AM184">
            <v>0</v>
          </cell>
          <cell r="AN184">
            <v>0</v>
          </cell>
          <cell r="AP184">
            <v>0</v>
          </cell>
          <cell r="AQ184">
            <v>0</v>
          </cell>
          <cell r="AR184">
            <v>0</v>
          </cell>
          <cell r="AT184">
            <v>0</v>
          </cell>
          <cell r="AU184">
            <v>0</v>
          </cell>
          <cell r="AV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G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F185">
            <v>0</v>
          </cell>
          <cell r="AH185">
            <v>0</v>
          </cell>
          <cell r="AI185">
            <v>0</v>
          </cell>
          <cell r="AJ185">
            <v>0</v>
          </cell>
          <cell r="AL185">
            <v>0</v>
          </cell>
          <cell r="AM185">
            <v>0</v>
          </cell>
          <cell r="AN185">
            <v>0</v>
          </cell>
          <cell r="AP185">
            <v>0</v>
          </cell>
          <cell r="AQ185">
            <v>0</v>
          </cell>
          <cell r="AR185">
            <v>0</v>
          </cell>
          <cell r="AT185">
            <v>0</v>
          </cell>
          <cell r="AU185">
            <v>0</v>
          </cell>
          <cell r="AV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G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D186">
            <v>0</v>
          </cell>
          <cell r="AE186">
            <v>0</v>
          </cell>
          <cell r="AF186">
            <v>0</v>
          </cell>
          <cell r="AH186">
            <v>0</v>
          </cell>
          <cell r="AI186">
            <v>0</v>
          </cell>
          <cell r="AJ186">
            <v>0</v>
          </cell>
          <cell r="AL186">
            <v>0</v>
          </cell>
          <cell r="AM186">
            <v>0</v>
          </cell>
          <cell r="AN186">
            <v>0</v>
          </cell>
          <cell r="AP186">
            <v>0</v>
          </cell>
          <cell r="AQ186">
            <v>0</v>
          </cell>
          <cell r="AR186">
            <v>0</v>
          </cell>
          <cell r="AT186">
            <v>0</v>
          </cell>
          <cell r="AU186">
            <v>0</v>
          </cell>
          <cell r="AV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G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D187">
            <v>0</v>
          </cell>
          <cell r="AE187">
            <v>0</v>
          </cell>
          <cell r="AF187">
            <v>0</v>
          </cell>
          <cell r="AH187">
            <v>0</v>
          </cell>
          <cell r="AI187">
            <v>0</v>
          </cell>
          <cell r="AJ187">
            <v>0</v>
          </cell>
          <cell r="AL187">
            <v>0</v>
          </cell>
          <cell r="AM187">
            <v>0</v>
          </cell>
          <cell r="AN187">
            <v>0</v>
          </cell>
          <cell r="AP187">
            <v>0</v>
          </cell>
          <cell r="AQ187">
            <v>0</v>
          </cell>
          <cell r="AR187">
            <v>0</v>
          </cell>
          <cell r="AT187">
            <v>0</v>
          </cell>
          <cell r="AU187">
            <v>0</v>
          </cell>
          <cell r="AV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G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D188">
            <v>0</v>
          </cell>
          <cell r="AE188">
            <v>0</v>
          </cell>
          <cell r="AF188">
            <v>0</v>
          </cell>
          <cell r="AH188">
            <v>0</v>
          </cell>
          <cell r="AI188">
            <v>0</v>
          </cell>
          <cell r="AJ188">
            <v>0</v>
          </cell>
          <cell r="AL188">
            <v>0</v>
          </cell>
          <cell r="AM188">
            <v>0</v>
          </cell>
          <cell r="AN188">
            <v>0</v>
          </cell>
          <cell r="AP188">
            <v>0</v>
          </cell>
          <cell r="AQ188">
            <v>0</v>
          </cell>
          <cell r="AR188">
            <v>0</v>
          </cell>
          <cell r="AT188">
            <v>0</v>
          </cell>
          <cell r="AU188">
            <v>0</v>
          </cell>
          <cell r="AV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G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D189">
            <v>0</v>
          </cell>
          <cell r="AE189">
            <v>0</v>
          </cell>
          <cell r="AF189">
            <v>0</v>
          </cell>
          <cell r="AH189">
            <v>0</v>
          </cell>
          <cell r="AI189">
            <v>0</v>
          </cell>
          <cell r="AJ189">
            <v>0</v>
          </cell>
          <cell r="AL189">
            <v>0</v>
          </cell>
          <cell r="AM189">
            <v>0</v>
          </cell>
          <cell r="AN189">
            <v>0</v>
          </cell>
          <cell r="AP189">
            <v>0</v>
          </cell>
          <cell r="AQ189">
            <v>0</v>
          </cell>
          <cell r="AR189">
            <v>0</v>
          </cell>
          <cell r="AT189">
            <v>0</v>
          </cell>
          <cell r="AU189">
            <v>0</v>
          </cell>
          <cell r="AV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G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D190">
            <v>0</v>
          </cell>
          <cell r="AE190">
            <v>0</v>
          </cell>
          <cell r="AF190">
            <v>0</v>
          </cell>
          <cell r="AH190">
            <v>0</v>
          </cell>
          <cell r="AI190">
            <v>0</v>
          </cell>
          <cell r="AJ190">
            <v>0</v>
          </cell>
          <cell r="AL190">
            <v>0</v>
          </cell>
          <cell r="AM190">
            <v>0</v>
          </cell>
          <cell r="AN190">
            <v>0</v>
          </cell>
          <cell r="AP190">
            <v>0</v>
          </cell>
          <cell r="AQ190">
            <v>0</v>
          </cell>
          <cell r="AR190">
            <v>0</v>
          </cell>
          <cell r="AT190">
            <v>0</v>
          </cell>
          <cell r="AU190">
            <v>0</v>
          </cell>
          <cell r="AV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G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D191">
            <v>0</v>
          </cell>
          <cell r="AE191">
            <v>0</v>
          </cell>
          <cell r="AF191">
            <v>0</v>
          </cell>
          <cell r="AH191">
            <v>0</v>
          </cell>
          <cell r="AI191">
            <v>0</v>
          </cell>
          <cell r="AJ191">
            <v>0</v>
          </cell>
          <cell r="AL191">
            <v>0</v>
          </cell>
          <cell r="AM191">
            <v>0</v>
          </cell>
          <cell r="AN191">
            <v>0</v>
          </cell>
          <cell r="AP191">
            <v>0</v>
          </cell>
          <cell r="AQ191">
            <v>0</v>
          </cell>
          <cell r="AR191">
            <v>0</v>
          </cell>
          <cell r="AT191">
            <v>0</v>
          </cell>
          <cell r="AU191">
            <v>0</v>
          </cell>
          <cell r="AV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G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D192">
            <v>0</v>
          </cell>
          <cell r="AE192">
            <v>0</v>
          </cell>
          <cell r="AF192">
            <v>0</v>
          </cell>
          <cell r="AH192">
            <v>0</v>
          </cell>
          <cell r="AI192">
            <v>0</v>
          </cell>
          <cell r="AJ192">
            <v>0</v>
          </cell>
          <cell r="AL192">
            <v>0</v>
          </cell>
          <cell r="AM192">
            <v>0</v>
          </cell>
          <cell r="AN192">
            <v>0</v>
          </cell>
          <cell r="AP192">
            <v>0</v>
          </cell>
          <cell r="AQ192">
            <v>0</v>
          </cell>
          <cell r="AR192">
            <v>0</v>
          </cell>
          <cell r="AT192">
            <v>0</v>
          </cell>
          <cell r="AU192">
            <v>0</v>
          </cell>
          <cell r="AV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G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F193">
            <v>0</v>
          </cell>
          <cell r="AH193">
            <v>0</v>
          </cell>
          <cell r="AI193">
            <v>0</v>
          </cell>
          <cell r="AJ193">
            <v>0</v>
          </cell>
          <cell r="AL193">
            <v>0</v>
          </cell>
          <cell r="AM193">
            <v>0</v>
          </cell>
          <cell r="AN193">
            <v>0</v>
          </cell>
          <cell r="AP193">
            <v>0</v>
          </cell>
          <cell r="AQ193">
            <v>0</v>
          </cell>
          <cell r="AR193">
            <v>0</v>
          </cell>
          <cell r="AT193">
            <v>0</v>
          </cell>
          <cell r="AU193">
            <v>0</v>
          </cell>
          <cell r="AV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G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D194">
            <v>0</v>
          </cell>
          <cell r="AE194">
            <v>0</v>
          </cell>
          <cell r="AF194">
            <v>0</v>
          </cell>
          <cell r="AH194">
            <v>0</v>
          </cell>
          <cell r="AI194">
            <v>0</v>
          </cell>
          <cell r="AJ194">
            <v>0</v>
          </cell>
          <cell r="AL194">
            <v>0</v>
          </cell>
          <cell r="AM194">
            <v>0</v>
          </cell>
          <cell r="AN194">
            <v>0</v>
          </cell>
          <cell r="AP194">
            <v>0</v>
          </cell>
          <cell r="AQ194">
            <v>0</v>
          </cell>
          <cell r="AR194">
            <v>0</v>
          </cell>
          <cell r="AT194">
            <v>0</v>
          </cell>
          <cell r="AU194">
            <v>0</v>
          </cell>
          <cell r="AV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G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D195">
            <v>0</v>
          </cell>
          <cell r="AE195">
            <v>0</v>
          </cell>
          <cell r="AF195">
            <v>0</v>
          </cell>
          <cell r="AH195">
            <v>0</v>
          </cell>
          <cell r="AI195">
            <v>0</v>
          </cell>
          <cell r="AJ195">
            <v>0</v>
          </cell>
          <cell r="AL195">
            <v>0</v>
          </cell>
          <cell r="AM195">
            <v>0</v>
          </cell>
          <cell r="AN195">
            <v>0</v>
          </cell>
          <cell r="AP195">
            <v>0</v>
          </cell>
          <cell r="AQ195">
            <v>0</v>
          </cell>
          <cell r="AR195">
            <v>0</v>
          </cell>
          <cell r="AT195">
            <v>0</v>
          </cell>
          <cell r="AU195">
            <v>0</v>
          </cell>
          <cell r="AV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G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D196">
            <v>0</v>
          </cell>
          <cell r="AE196">
            <v>0</v>
          </cell>
          <cell r="AF196">
            <v>0</v>
          </cell>
          <cell r="AH196">
            <v>0</v>
          </cell>
          <cell r="AI196">
            <v>0</v>
          </cell>
          <cell r="AJ196">
            <v>0</v>
          </cell>
          <cell r="AL196">
            <v>0</v>
          </cell>
          <cell r="AM196">
            <v>0</v>
          </cell>
          <cell r="AN196">
            <v>0</v>
          </cell>
          <cell r="AP196">
            <v>0</v>
          </cell>
          <cell r="AQ196">
            <v>0</v>
          </cell>
          <cell r="AR196">
            <v>0</v>
          </cell>
          <cell r="AT196">
            <v>0</v>
          </cell>
          <cell r="AU196">
            <v>0</v>
          </cell>
          <cell r="AV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G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F197">
            <v>0</v>
          </cell>
          <cell r="AH197">
            <v>0</v>
          </cell>
          <cell r="AI197">
            <v>0</v>
          </cell>
          <cell r="AJ197">
            <v>0</v>
          </cell>
          <cell r="AL197">
            <v>0</v>
          </cell>
          <cell r="AM197">
            <v>0</v>
          </cell>
          <cell r="AN197">
            <v>0</v>
          </cell>
          <cell r="AP197">
            <v>0</v>
          </cell>
          <cell r="AQ197">
            <v>0</v>
          </cell>
          <cell r="AR197">
            <v>0</v>
          </cell>
          <cell r="AT197">
            <v>0</v>
          </cell>
          <cell r="AU197">
            <v>0</v>
          </cell>
          <cell r="AV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G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F198">
            <v>0</v>
          </cell>
          <cell r="AH198">
            <v>0</v>
          </cell>
          <cell r="AI198">
            <v>0</v>
          </cell>
          <cell r="AJ198">
            <v>0</v>
          </cell>
          <cell r="AL198">
            <v>0</v>
          </cell>
          <cell r="AM198">
            <v>0</v>
          </cell>
          <cell r="AN198">
            <v>0</v>
          </cell>
          <cell r="AP198">
            <v>0</v>
          </cell>
          <cell r="AQ198">
            <v>0</v>
          </cell>
          <cell r="AR198">
            <v>0</v>
          </cell>
          <cell r="AT198">
            <v>0</v>
          </cell>
          <cell r="AU198">
            <v>0</v>
          </cell>
          <cell r="AV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G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F199">
            <v>0</v>
          </cell>
          <cell r="AH199">
            <v>0</v>
          </cell>
          <cell r="AI199">
            <v>0</v>
          </cell>
          <cell r="AJ199">
            <v>0</v>
          </cell>
          <cell r="AL199">
            <v>0</v>
          </cell>
          <cell r="AM199">
            <v>0</v>
          </cell>
          <cell r="AN199">
            <v>0</v>
          </cell>
          <cell r="AP199">
            <v>0</v>
          </cell>
          <cell r="AQ199">
            <v>0</v>
          </cell>
          <cell r="AR199">
            <v>0</v>
          </cell>
          <cell r="AT199">
            <v>0</v>
          </cell>
          <cell r="AU199">
            <v>0</v>
          </cell>
          <cell r="AV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G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D200">
            <v>0</v>
          </cell>
          <cell r="AE200">
            <v>0</v>
          </cell>
          <cell r="AF200">
            <v>0</v>
          </cell>
          <cell r="AH200">
            <v>0</v>
          </cell>
          <cell r="AI200">
            <v>0</v>
          </cell>
          <cell r="AJ200">
            <v>0</v>
          </cell>
          <cell r="AL200">
            <v>0</v>
          </cell>
          <cell r="AM200">
            <v>0</v>
          </cell>
          <cell r="AN200">
            <v>0</v>
          </cell>
          <cell r="AP200">
            <v>0</v>
          </cell>
          <cell r="AQ200">
            <v>0</v>
          </cell>
          <cell r="AR200">
            <v>0</v>
          </cell>
          <cell r="AT200">
            <v>0</v>
          </cell>
          <cell r="AU200">
            <v>0</v>
          </cell>
          <cell r="AV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G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D201">
            <v>0</v>
          </cell>
          <cell r="AE201">
            <v>0</v>
          </cell>
          <cell r="AF201">
            <v>0</v>
          </cell>
          <cell r="AH201">
            <v>0</v>
          </cell>
          <cell r="AI201">
            <v>0</v>
          </cell>
          <cell r="AJ201">
            <v>0</v>
          </cell>
          <cell r="AL201">
            <v>0</v>
          </cell>
          <cell r="AM201">
            <v>0</v>
          </cell>
          <cell r="AN201">
            <v>0</v>
          </cell>
          <cell r="AP201">
            <v>0</v>
          </cell>
          <cell r="AQ201">
            <v>0</v>
          </cell>
          <cell r="AR201">
            <v>0</v>
          </cell>
          <cell r="AT201">
            <v>0</v>
          </cell>
          <cell r="AU201">
            <v>0</v>
          </cell>
          <cell r="AV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G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D202">
            <v>0</v>
          </cell>
          <cell r="AE202">
            <v>0</v>
          </cell>
          <cell r="AF202">
            <v>0</v>
          </cell>
          <cell r="AH202">
            <v>0</v>
          </cell>
          <cell r="AI202">
            <v>0</v>
          </cell>
          <cell r="AJ202">
            <v>0</v>
          </cell>
          <cell r="AL202">
            <v>0</v>
          </cell>
          <cell r="AM202">
            <v>0</v>
          </cell>
          <cell r="AN202">
            <v>0</v>
          </cell>
          <cell r="AP202">
            <v>0</v>
          </cell>
          <cell r="AQ202">
            <v>0</v>
          </cell>
          <cell r="AR202">
            <v>0</v>
          </cell>
          <cell r="AT202">
            <v>0</v>
          </cell>
          <cell r="AU202">
            <v>0</v>
          </cell>
          <cell r="AV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G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D203">
            <v>0</v>
          </cell>
          <cell r="AE203">
            <v>0</v>
          </cell>
          <cell r="AF203">
            <v>0</v>
          </cell>
          <cell r="AH203">
            <v>0</v>
          </cell>
          <cell r="AI203">
            <v>0</v>
          </cell>
          <cell r="AJ203">
            <v>0</v>
          </cell>
          <cell r="AL203">
            <v>0</v>
          </cell>
          <cell r="AM203">
            <v>0</v>
          </cell>
          <cell r="AN203">
            <v>0</v>
          </cell>
          <cell r="AP203">
            <v>0</v>
          </cell>
          <cell r="AQ203">
            <v>0</v>
          </cell>
          <cell r="AR203">
            <v>0</v>
          </cell>
          <cell r="AT203">
            <v>0</v>
          </cell>
          <cell r="AU203">
            <v>0</v>
          </cell>
          <cell r="AV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E204" t="str">
            <v>電話受付相談</v>
          </cell>
          <cell r="F204" t="str">
            <v>回</v>
          </cell>
          <cell r="H204">
            <v>487</v>
          </cell>
          <cell r="I204">
            <v>118</v>
          </cell>
          <cell r="J204" t="str">
            <v>電話相談受付業務</v>
          </cell>
          <cell r="K204" t="str">
            <v>122</v>
          </cell>
          <cell r="L204" t="str">
            <v>12,776</v>
          </cell>
          <cell r="M204">
            <v>119</v>
          </cell>
          <cell r="N204" t="str">
            <v>電話相談受付業務</v>
          </cell>
          <cell r="O204" t="str">
            <v>365</v>
          </cell>
          <cell r="P204" t="str">
            <v>4,939</v>
          </cell>
          <cell r="R204">
            <v>0</v>
          </cell>
          <cell r="V204">
            <v>0</v>
          </cell>
          <cell r="Z204">
            <v>0</v>
          </cell>
          <cell r="AD204">
            <v>0</v>
          </cell>
          <cell r="AH204">
            <v>0</v>
          </cell>
          <cell r="AL204">
            <v>0</v>
          </cell>
          <cell r="AP204">
            <v>0</v>
          </cell>
          <cell r="AT204">
            <v>0</v>
          </cell>
          <cell r="AX204">
            <v>0</v>
          </cell>
          <cell r="BA204">
            <v>3361407</v>
          </cell>
          <cell r="BB204">
            <v>3361407</v>
          </cell>
          <cell r="BD204">
            <v>0</v>
          </cell>
          <cell r="BG204">
            <v>0</v>
          </cell>
          <cell r="BH204">
            <v>0</v>
          </cell>
          <cell r="BJ204">
            <v>0</v>
          </cell>
          <cell r="BL204">
            <v>0</v>
          </cell>
          <cell r="BM204">
            <v>0</v>
          </cell>
          <cell r="BN204">
            <v>0</v>
          </cell>
          <cell r="BO204">
            <v>3361407</v>
          </cell>
          <cell r="BR204">
            <v>3361407</v>
          </cell>
          <cell r="BU204">
            <v>3361407</v>
          </cell>
          <cell r="BV204">
            <v>489756</v>
          </cell>
          <cell r="BW204">
            <v>489756</v>
          </cell>
          <cell r="BX204">
            <v>3851163</v>
          </cell>
          <cell r="BY204">
            <v>7900</v>
          </cell>
        </row>
        <row r="207">
          <cell r="D207">
            <v>201</v>
          </cell>
          <cell r="E207" t="str">
            <v>汚水桝用蓋</v>
          </cell>
          <cell r="F207" t="str">
            <v>個</v>
          </cell>
          <cell r="G207" t="str">
            <v>φ390*60 φ480*60</v>
          </cell>
          <cell r="J207">
            <v>2740</v>
          </cell>
          <cell r="K207" t="str">
            <v>×</v>
          </cell>
          <cell r="L207">
            <v>1.5945</v>
          </cell>
          <cell r="M207" t="str">
            <v>＝</v>
          </cell>
          <cell r="N207">
            <v>4360</v>
          </cell>
          <cell r="O207" t="str">
            <v>積算システムZ953001001</v>
          </cell>
        </row>
        <row r="208">
          <cell r="D208">
            <v>202</v>
          </cell>
          <cell r="E208" t="str">
            <v>汚水桝用上部</v>
          </cell>
          <cell r="F208" t="str">
            <v>個</v>
          </cell>
          <cell r="G208" t="str">
            <v>φ480*220</v>
          </cell>
          <cell r="J208">
            <v>3870</v>
          </cell>
          <cell r="K208" t="str">
            <v>×</v>
          </cell>
          <cell r="L208">
            <v>1.5945</v>
          </cell>
          <cell r="M208" t="str">
            <v>＝</v>
          </cell>
          <cell r="N208">
            <v>6170</v>
          </cell>
          <cell r="O208" t="str">
            <v>積算システムZ953001002</v>
          </cell>
        </row>
        <row r="209">
          <cell r="D209">
            <v>203</v>
          </cell>
          <cell r="E209" t="str">
            <v>汚水桝用上部</v>
          </cell>
          <cell r="F209" t="str">
            <v>個</v>
          </cell>
          <cell r="G209" t="str">
            <v>φ480*620</v>
          </cell>
          <cell r="J209">
            <v>4640</v>
          </cell>
          <cell r="K209" t="str">
            <v>×</v>
          </cell>
          <cell r="L209">
            <v>1.5945</v>
          </cell>
          <cell r="M209" t="str">
            <v>＝</v>
          </cell>
          <cell r="N209">
            <v>7390</v>
          </cell>
          <cell r="O209" t="str">
            <v>特別調査単価K000000303　　　K000000304　</v>
          </cell>
        </row>
        <row r="210">
          <cell r="D210">
            <v>204</v>
          </cell>
          <cell r="E210" t="str">
            <v>汚水桝用増強蓋</v>
          </cell>
          <cell r="F210" t="str">
            <v>個</v>
          </cell>
          <cell r="G210" t="str">
            <v>φ390 φ480</v>
          </cell>
          <cell r="J210">
            <v>9880</v>
          </cell>
          <cell r="K210" t="str">
            <v>×</v>
          </cell>
          <cell r="L210">
            <v>1.5945</v>
          </cell>
          <cell r="M210" t="str">
            <v>＝</v>
          </cell>
          <cell r="N210">
            <v>15700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1.5945</v>
          </cell>
          <cell r="M211" t="str">
            <v>＝</v>
          </cell>
          <cell r="N211">
            <v>18900</v>
          </cell>
          <cell r="O211" t="str">
            <v>特別調査単価K000000305　　　K000000306</v>
          </cell>
        </row>
        <row r="212">
          <cell r="D212">
            <v>206</v>
          </cell>
          <cell r="E212" t="str">
            <v>汚水桝用胴部</v>
          </cell>
          <cell r="F212" t="str">
            <v>個</v>
          </cell>
          <cell r="G212" t="str">
            <v>φ480*580</v>
          </cell>
          <cell r="J212">
            <v>4340</v>
          </cell>
          <cell r="K212" t="str">
            <v>×</v>
          </cell>
          <cell r="L212">
            <v>1.5945</v>
          </cell>
          <cell r="M212" t="str">
            <v>＝</v>
          </cell>
          <cell r="N212">
            <v>6920</v>
          </cell>
          <cell r="O212" t="str">
            <v>積算システムZ953001003　</v>
          </cell>
        </row>
        <row r="213">
          <cell r="D213">
            <v>207</v>
          </cell>
          <cell r="E213" t="str">
            <v>汚水桝用底部</v>
          </cell>
          <cell r="F213" t="str">
            <v>個</v>
          </cell>
          <cell r="G213" t="str">
            <v>φ390/480</v>
          </cell>
          <cell r="J213">
            <v>2350</v>
          </cell>
          <cell r="K213" t="str">
            <v>×</v>
          </cell>
          <cell r="L213">
            <v>1.5945</v>
          </cell>
          <cell r="M213" t="str">
            <v>＝</v>
          </cell>
          <cell r="N213">
            <v>3740</v>
          </cell>
          <cell r="O213" t="str">
            <v>積算システムZ953001004　</v>
          </cell>
        </row>
        <row r="214">
          <cell r="D214">
            <v>208</v>
          </cell>
          <cell r="E214" t="str">
            <v>汚水桝用継足管</v>
          </cell>
          <cell r="F214" t="str">
            <v>cm</v>
          </cell>
          <cell r="G214" t="str">
            <v>φ480</v>
          </cell>
          <cell r="J214">
            <v>140</v>
          </cell>
          <cell r="K214" t="str">
            <v>×</v>
          </cell>
          <cell r="L214">
            <v>1.5945</v>
          </cell>
          <cell r="M214" t="str">
            <v>＝</v>
          </cell>
          <cell r="N214">
            <v>220</v>
          </cell>
          <cell r="O214" t="str">
            <v>積算システムZ953001005</v>
          </cell>
        </row>
        <row r="215">
          <cell r="D215">
            <v>209</v>
          </cell>
          <cell r="E215" t="str">
            <v>特殊汚水桝上部1</v>
          </cell>
          <cell r="F215" t="str">
            <v>個</v>
          </cell>
          <cell r="G215" t="str">
            <v>φ500*150</v>
          </cell>
          <cell r="J215">
            <v>3390</v>
          </cell>
          <cell r="K215" t="str">
            <v>×</v>
          </cell>
          <cell r="L215">
            <v>1.5945</v>
          </cell>
          <cell r="M215" t="str">
            <v>＝</v>
          </cell>
          <cell r="N215">
            <v>5400</v>
          </cell>
          <cell r="O215" t="str">
            <v>積算システムZ953002002</v>
          </cell>
        </row>
        <row r="216">
          <cell r="D216">
            <v>210</v>
          </cell>
          <cell r="E216" t="str">
            <v>特殊汚水桝上部2</v>
          </cell>
          <cell r="F216" t="str">
            <v>個</v>
          </cell>
          <cell r="G216" t="str">
            <v>φ500*340</v>
          </cell>
          <cell r="J216">
            <v>4220</v>
          </cell>
          <cell r="K216" t="str">
            <v>×</v>
          </cell>
          <cell r="L216">
            <v>1.5945</v>
          </cell>
          <cell r="M216" t="str">
            <v>＝</v>
          </cell>
          <cell r="N216">
            <v>6720</v>
          </cell>
          <cell r="O216" t="str">
            <v>積算システムZ953002003</v>
          </cell>
        </row>
        <row r="217">
          <cell r="D217">
            <v>211</v>
          </cell>
          <cell r="E217" t="str">
            <v>特殊汚水桝中間部</v>
          </cell>
          <cell r="F217" t="str">
            <v>個</v>
          </cell>
          <cell r="G217" t="str">
            <v>φ500*500</v>
          </cell>
          <cell r="J217">
            <v>7350</v>
          </cell>
          <cell r="K217" t="str">
            <v>×</v>
          </cell>
          <cell r="L217">
            <v>1.5945</v>
          </cell>
          <cell r="M217" t="str">
            <v>＝</v>
          </cell>
          <cell r="N217">
            <v>11700</v>
          </cell>
          <cell r="O217" t="str">
            <v>積算システムZ953002004</v>
          </cell>
        </row>
        <row r="218">
          <cell r="D218">
            <v>212</v>
          </cell>
          <cell r="E218" t="str">
            <v>特殊汚水桝下部</v>
          </cell>
          <cell r="F218" t="str">
            <v>個</v>
          </cell>
          <cell r="G218" t="str">
            <v>φ500*150</v>
          </cell>
          <cell r="J218">
            <v>7180</v>
          </cell>
          <cell r="K218" t="str">
            <v>×</v>
          </cell>
          <cell r="L218">
            <v>1.5945</v>
          </cell>
          <cell r="M218" t="str">
            <v>＝</v>
          </cell>
          <cell r="N218">
            <v>11400</v>
          </cell>
          <cell r="O218" t="str">
            <v>積算システムZ953002005</v>
          </cell>
        </row>
        <row r="219">
          <cell r="D219">
            <v>213</v>
          </cell>
          <cell r="E219" t="str">
            <v>特殊汚水桝底部</v>
          </cell>
          <cell r="F219" t="str">
            <v>個</v>
          </cell>
          <cell r="G219" t="str">
            <v>φ575*490</v>
          </cell>
          <cell r="J219">
            <v>5460</v>
          </cell>
          <cell r="K219" t="str">
            <v>×</v>
          </cell>
          <cell r="L219">
            <v>1.5945</v>
          </cell>
          <cell r="M219" t="str">
            <v>＝</v>
          </cell>
          <cell r="N219">
            <v>8700</v>
          </cell>
          <cell r="O219" t="str">
            <v>積算システムZ953002006</v>
          </cell>
        </row>
        <row r="220">
          <cell r="D220">
            <v>214</v>
          </cell>
          <cell r="E220" t="str">
            <v>塩ﾋﾞ管</v>
          </cell>
          <cell r="F220" t="str">
            <v>ｍ</v>
          </cell>
          <cell r="G220" t="str">
            <v>φ100</v>
          </cell>
          <cell r="J220">
            <v>535</v>
          </cell>
          <cell r="K220" t="str">
            <v>×</v>
          </cell>
          <cell r="L220">
            <v>1.5945</v>
          </cell>
          <cell r="M220" t="str">
            <v>＝</v>
          </cell>
          <cell r="N220">
            <v>850</v>
          </cell>
          <cell r="O220" t="str">
            <v>積算システムZ953017001</v>
          </cell>
        </row>
        <row r="221">
          <cell r="D221">
            <v>215</v>
          </cell>
          <cell r="E221" t="str">
            <v>塩ﾋﾞ管</v>
          </cell>
          <cell r="F221" t="str">
            <v>ｍ</v>
          </cell>
          <cell r="G221" t="str">
            <v>φ150</v>
          </cell>
          <cell r="J221">
            <v>1150</v>
          </cell>
          <cell r="K221" t="str">
            <v>×</v>
          </cell>
          <cell r="L221">
            <v>1.5945</v>
          </cell>
          <cell r="M221" t="str">
            <v>＝</v>
          </cell>
          <cell r="N221">
            <v>1830</v>
          </cell>
          <cell r="O221" t="str">
            <v>積算システムZ120009017</v>
          </cell>
        </row>
        <row r="222">
          <cell r="D222">
            <v>216</v>
          </cell>
          <cell r="E222" t="str">
            <v>立上がり管用硬質塩ﾋﾞ管</v>
          </cell>
          <cell r="F222" t="str">
            <v>ｍ</v>
          </cell>
          <cell r="G222" t="str">
            <v>φ200</v>
          </cell>
          <cell r="J222">
            <v>1682</v>
          </cell>
          <cell r="K222" t="str">
            <v>×</v>
          </cell>
          <cell r="L222">
            <v>1.5945</v>
          </cell>
          <cell r="M222" t="str">
            <v>＝</v>
          </cell>
          <cell r="N222">
            <v>2680</v>
          </cell>
          <cell r="O222" t="str">
            <v>積算システムZ120009018</v>
          </cell>
        </row>
        <row r="223">
          <cell r="D223">
            <v>217</v>
          </cell>
          <cell r="E223" t="str">
            <v>塩ビ製公共桝鉄蓋</v>
          </cell>
          <cell r="F223" t="str">
            <v>個</v>
          </cell>
          <cell r="G223" t="str">
            <v>φ220*200-70H （汚水・雨水）</v>
          </cell>
          <cell r="J223">
            <v>7220</v>
          </cell>
          <cell r="K223" t="str">
            <v>×</v>
          </cell>
          <cell r="L223">
            <v>1.5945</v>
          </cell>
          <cell r="M223" t="str">
            <v>＝</v>
          </cell>
          <cell r="N223">
            <v>11500</v>
          </cell>
          <cell r="O223" t="str">
            <v>積算システムZ953005002</v>
          </cell>
        </row>
        <row r="224">
          <cell r="D224">
            <v>218</v>
          </cell>
          <cell r="E224" t="str">
            <v>塩ビ桝用差込継手</v>
          </cell>
          <cell r="F224" t="str">
            <v>個</v>
          </cell>
          <cell r="G224" t="str">
            <v>ｺﾞﾑ輪受口　φ200</v>
          </cell>
          <cell r="J224">
            <v>2530</v>
          </cell>
          <cell r="K224" t="str">
            <v>×</v>
          </cell>
          <cell r="L224">
            <v>1.5945</v>
          </cell>
          <cell r="M224" t="str">
            <v>＝</v>
          </cell>
          <cell r="N224">
            <v>4030</v>
          </cell>
          <cell r="O224" t="str">
            <v>積算システムZ953006001</v>
          </cell>
        </row>
        <row r="225">
          <cell r="D225">
            <v>219</v>
          </cell>
          <cell r="E225" t="str">
            <v>塩ビ自在曲管</v>
          </cell>
          <cell r="F225" t="str">
            <v>個</v>
          </cell>
          <cell r="G225" t="str">
            <v>φ100　15°30° SRF</v>
          </cell>
          <cell r="J225">
            <v>2010</v>
          </cell>
          <cell r="K225" t="str">
            <v>×</v>
          </cell>
          <cell r="L225">
            <v>1.5945</v>
          </cell>
          <cell r="M225" t="str">
            <v>＝</v>
          </cell>
          <cell r="N225">
            <v>3200</v>
          </cell>
          <cell r="O225" t="str">
            <v>積算システムZ95301600１</v>
          </cell>
        </row>
        <row r="226">
          <cell r="D226">
            <v>220</v>
          </cell>
          <cell r="E226" t="str">
            <v>塩ビ自在曲管</v>
          </cell>
          <cell r="F226" t="str">
            <v>個</v>
          </cell>
          <cell r="G226" t="str">
            <v>φ150　15°30° SRF</v>
          </cell>
          <cell r="J226">
            <v>3480</v>
          </cell>
          <cell r="K226" t="str">
            <v>×</v>
          </cell>
          <cell r="L226">
            <v>1.5945</v>
          </cell>
          <cell r="M226" t="str">
            <v>＝</v>
          </cell>
          <cell r="N226">
            <v>5540</v>
          </cell>
          <cell r="O226" t="str">
            <v>積算システムZ953016008</v>
          </cell>
        </row>
        <row r="227">
          <cell r="D227">
            <v>221</v>
          </cell>
          <cell r="E227" t="str">
            <v>ｲﾝｸﾘｰｻﾞｰ</v>
          </cell>
          <cell r="F227" t="str">
            <v>個</v>
          </cell>
          <cell r="G227" t="str">
            <v>150*100</v>
          </cell>
          <cell r="J227">
            <v>416</v>
          </cell>
          <cell r="K227" t="str">
            <v>×</v>
          </cell>
          <cell r="L227">
            <v>1.5945</v>
          </cell>
          <cell r="M227" t="str">
            <v>＝</v>
          </cell>
          <cell r="N227">
            <v>660</v>
          </cell>
          <cell r="O227" t="str">
            <v>積算システムZ953099009</v>
          </cell>
        </row>
        <row r="228">
          <cell r="D228">
            <v>222</v>
          </cell>
          <cell r="E228" t="str">
            <v>ｲﾝｸﾘｰｻﾞｰ</v>
          </cell>
          <cell r="F228" t="str">
            <v>個</v>
          </cell>
          <cell r="G228" t="str">
            <v>200*150</v>
          </cell>
          <cell r="J228">
            <v>1380</v>
          </cell>
          <cell r="K228" t="str">
            <v>×</v>
          </cell>
          <cell r="L228">
            <v>1.5945</v>
          </cell>
          <cell r="M228" t="str">
            <v>＝</v>
          </cell>
          <cell r="N228">
            <v>2200</v>
          </cell>
          <cell r="O228" t="str">
            <v>物価資料P678</v>
          </cell>
        </row>
        <row r="229">
          <cell r="D229">
            <v>223</v>
          </cell>
          <cell r="E229" t="str">
            <v>防臭ﾘﾝｸﾞ</v>
          </cell>
          <cell r="F229" t="str">
            <v>個</v>
          </cell>
          <cell r="G229" t="str">
            <v>CHB-150K</v>
          </cell>
          <cell r="J229">
            <v>3500</v>
          </cell>
          <cell r="K229" t="str">
            <v>×</v>
          </cell>
          <cell r="L229">
            <v>1.5945</v>
          </cell>
          <cell r="M229" t="str">
            <v>＝</v>
          </cell>
          <cell r="N229">
            <v>5580</v>
          </cell>
          <cell r="O229" t="str">
            <v>特別調査単価K000000336</v>
          </cell>
        </row>
        <row r="230">
          <cell r="D230">
            <v>224</v>
          </cell>
          <cell r="E230" t="str">
            <v>防臭ﾘﾝｸﾞ</v>
          </cell>
          <cell r="F230" t="str">
            <v>個</v>
          </cell>
          <cell r="G230" t="str">
            <v>CHB-200K</v>
          </cell>
          <cell r="J230">
            <v>4000</v>
          </cell>
          <cell r="K230" t="str">
            <v>×</v>
          </cell>
          <cell r="L230">
            <v>1.5945</v>
          </cell>
          <cell r="M230" t="str">
            <v>＝</v>
          </cell>
          <cell r="N230">
            <v>6370</v>
          </cell>
          <cell r="O230" t="str">
            <v>特別調査単価K000000337</v>
          </cell>
        </row>
        <row r="231">
          <cell r="D231">
            <v>225</v>
          </cell>
          <cell r="E231" t="str">
            <v>雨水桝用防臭器</v>
          </cell>
          <cell r="F231" t="str">
            <v>組</v>
          </cell>
          <cell r="G231" t="str">
            <v>GTPS350×345</v>
          </cell>
          <cell r="J231">
            <v>18000</v>
          </cell>
          <cell r="K231" t="str">
            <v>×</v>
          </cell>
          <cell r="L231">
            <v>1.5945</v>
          </cell>
          <cell r="M231" t="str">
            <v>＝</v>
          </cell>
          <cell r="N231">
            <v>28700</v>
          </cell>
          <cell r="O231" t="str">
            <v>特別調査単価K000000338</v>
          </cell>
        </row>
        <row r="232">
          <cell r="D232">
            <v>226</v>
          </cell>
          <cell r="E232" t="str">
            <v>防臭逆止弁</v>
          </cell>
          <cell r="F232" t="str">
            <v>個</v>
          </cell>
          <cell r="G232" t="str">
            <v>BGU100</v>
          </cell>
          <cell r="J232">
            <v>3450</v>
          </cell>
          <cell r="K232" t="str">
            <v>×</v>
          </cell>
          <cell r="L232">
            <v>1.5945</v>
          </cell>
          <cell r="M232" t="str">
            <v>＝</v>
          </cell>
          <cell r="N232">
            <v>5500</v>
          </cell>
          <cell r="O232" t="str">
            <v>特別調査単価K000000334</v>
          </cell>
        </row>
        <row r="233">
          <cell r="D233">
            <v>227</v>
          </cell>
          <cell r="E233" t="str">
            <v>防臭逆止弁</v>
          </cell>
          <cell r="F233" t="str">
            <v>個</v>
          </cell>
          <cell r="G233" t="str">
            <v>BGU150</v>
          </cell>
          <cell r="J233">
            <v>7270</v>
          </cell>
          <cell r="K233" t="str">
            <v>×</v>
          </cell>
          <cell r="L233">
            <v>1.5945</v>
          </cell>
          <cell r="M233" t="str">
            <v>＝</v>
          </cell>
          <cell r="N233">
            <v>11500</v>
          </cell>
          <cell r="O233" t="str">
            <v>特別調査単価K000000335</v>
          </cell>
        </row>
        <row r="234">
          <cell r="D234">
            <v>228</v>
          </cell>
          <cell r="E234" t="str">
            <v>断熱蓋（平受用）</v>
          </cell>
          <cell r="F234" t="str">
            <v>組</v>
          </cell>
          <cell r="G234" t="str">
            <v>二重蓋方式</v>
          </cell>
          <cell r="J234">
            <v>12150</v>
          </cell>
          <cell r="K234" t="str">
            <v>×</v>
          </cell>
          <cell r="L234">
            <v>1.5945</v>
          </cell>
          <cell r="M234" t="str">
            <v>＝</v>
          </cell>
          <cell r="N234">
            <v>19300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1.5945</v>
          </cell>
          <cell r="M235" t="str">
            <v>＝</v>
          </cell>
          <cell r="N235">
            <v>11900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1.5945</v>
          </cell>
          <cell r="M236" t="str">
            <v>＝</v>
          </cell>
          <cell r="N236">
            <v>40900</v>
          </cell>
          <cell r="O236" t="str">
            <v>特別調査単価K000000285</v>
          </cell>
        </row>
        <row r="237">
          <cell r="D237">
            <v>231</v>
          </cell>
          <cell r="E237" t="str">
            <v>宅地雨水桝用蓋</v>
          </cell>
          <cell r="F237" t="str">
            <v>個</v>
          </cell>
          <cell r="G237" t="str">
            <v>390*390*60（鉄巻）</v>
          </cell>
          <cell r="J237">
            <v>10800</v>
          </cell>
          <cell r="K237" t="str">
            <v>×</v>
          </cell>
          <cell r="L237">
            <v>1.5945</v>
          </cell>
          <cell r="M237" t="str">
            <v>＝</v>
          </cell>
          <cell r="N237">
            <v>17200</v>
          </cell>
          <cell r="O237" t="str">
            <v>積算システムZ953003001</v>
          </cell>
        </row>
        <row r="238">
          <cell r="D238">
            <v>232</v>
          </cell>
          <cell r="E238" t="str">
            <v>宅地雨水桝用上部</v>
          </cell>
          <cell r="F238" t="str">
            <v>個</v>
          </cell>
          <cell r="G238" t="str">
            <v>500*500*200</v>
          </cell>
          <cell r="J238">
            <v>5100</v>
          </cell>
          <cell r="K238" t="str">
            <v>×</v>
          </cell>
          <cell r="L238">
            <v>1.5945</v>
          </cell>
          <cell r="M238" t="str">
            <v>＝</v>
          </cell>
          <cell r="N238">
            <v>8130</v>
          </cell>
          <cell r="O238" t="str">
            <v>積算システムZ953003002</v>
          </cell>
        </row>
        <row r="239">
          <cell r="D239">
            <v>233</v>
          </cell>
          <cell r="E239" t="str">
            <v>宅地雨水桝用中部</v>
          </cell>
          <cell r="F239" t="str">
            <v>個</v>
          </cell>
          <cell r="G239" t="str">
            <v>500*500*230</v>
          </cell>
          <cell r="J239">
            <v>4510</v>
          </cell>
          <cell r="K239" t="str">
            <v>×</v>
          </cell>
          <cell r="L239">
            <v>1.5945</v>
          </cell>
          <cell r="M239" t="str">
            <v>＝</v>
          </cell>
          <cell r="N239">
            <v>7190</v>
          </cell>
          <cell r="O239" t="str">
            <v>積算システムZ953003006</v>
          </cell>
        </row>
        <row r="240">
          <cell r="D240">
            <v>234</v>
          </cell>
          <cell r="E240" t="str">
            <v>宅地雨水桝用継足管</v>
          </cell>
          <cell r="F240" t="str">
            <v>cm</v>
          </cell>
          <cell r="G240" t="str">
            <v>500*500</v>
          </cell>
          <cell r="J240">
            <v>200</v>
          </cell>
          <cell r="K240" t="str">
            <v>×</v>
          </cell>
          <cell r="L240">
            <v>1.5945</v>
          </cell>
          <cell r="M240" t="str">
            <v>＝</v>
          </cell>
          <cell r="N240">
            <v>310</v>
          </cell>
          <cell r="O240" t="str">
            <v>積算システムZ953003006</v>
          </cell>
        </row>
        <row r="241">
          <cell r="D241">
            <v>235</v>
          </cell>
          <cell r="E241" t="str">
            <v>宅地雨水桝用下部</v>
          </cell>
          <cell r="F241" t="str">
            <v>個</v>
          </cell>
          <cell r="G241" t="str">
            <v>500*500*550</v>
          </cell>
          <cell r="J241">
            <v>12100</v>
          </cell>
          <cell r="K241" t="str">
            <v>×</v>
          </cell>
          <cell r="L241">
            <v>1.5945</v>
          </cell>
          <cell r="M241" t="str">
            <v>＝</v>
          </cell>
          <cell r="N241">
            <v>19200</v>
          </cell>
          <cell r="O241" t="str">
            <v>積算システムZ953003004</v>
          </cell>
        </row>
        <row r="242">
          <cell r="D242">
            <v>236</v>
          </cell>
          <cell r="E242" t="str">
            <v>ルーズカラー</v>
          </cell>
          <cell r="F242" t="str">
            <v>個</v>
          </cell>
          <cell r="G242" t="str">
            <v>φ100</v>
          </cell>
          <cell r="J242">
            <v>2000</v>
          </cell>
          <cell r="K242" t="str">
            <v>×</v>
          </cell>
          <cell r="L242">
            <v>1.5945</v>
          </cell>
          <cell r="M242" t="str">
            <v>＝</v>
          </cell>
          <cell r="N242">
            <v>3180</v>
          </cell>
          <cell r="O242" t="str">
            <v>特別調査単価</v>
          </cell>
        </row>
        <row r="243">
          <cell r="D243">
            <v>237</v>
          </cell>
          <cell r="E243" t="str">
            <v>ルーズカラー</v>
          </cell>
          <cell r="F243" t="str">
            <v>個</v>
          </cell>
          <cell r="G243" t="str">
            <v>φ150</v>
          </cell>
          <cell r="J243">
            <v>2090</v>
          </cell>
          <cell r="K243" t="str">
            <v>×</v>
          </cell>
          <cell r="L243">
            <v>1.5945</v>
          </cell>
          <cell r="M243" t="str">
            <v>＝</v>
          </cell>
          <cell r="N243">
            <v>3330</v>
          </cell>
          <cell r="O243" t="str">
            <v>特別調査単価K000000333</v>
          </cell>
        </row>
        <row r="244">
          <cell r="D244">
            <v>238</v>
          </cell>
          <cell r="E244" t="str">
            <v>オイルマット</v>
          </cell>
          <cell r="F244" t="str">
            <v>枚</v>
          </cell>
          <cell r="G244" t="str">
            <v>50cm*50cm</v>
          </cell>
          <cell r="J244">
            <v>159</v>
          </cell>
          <cell r="K244" t="str">
            <v>×</v>
          </cell>
          <cell r="L244">
            <v>1.5945</v>
          </cell>
          <cell r="M244" t="str">
            <v>＝</v>
          </cell>
          <cell r="N244">
            <v>250</v>
          </cell>
          <cell r="O244" t="str">
            <v>特別調査単価K000000289</v>
          </cell>
        </row>
        <row r="245">
          <cell r="D245">
            <v>239</v>
          </cell>
          <cell r="E245" t="str">
            <v>SP管</v>
          </cell>
          <cell r="F245" t="str">
            <v>本</v>
          </cell>
          <cell r="G245" t="str">
            <v>D=150 L=1000</v>
          </cell>
          <cell r="J245">
            <v>3890</v>
          </cell>
          <cell r="K245" t="str">
            <v>×</v>
          </cell>
          <cell r="L245">
            <v>1.5945</v>
          </cell>
          <cell r="M245" t="str">
            <v>＝</v>
          </cell>
          <cell r="N245">
            <v>6200</v>
          </cell>
          <cell r="O245" t="str">
            <v>特別調査単価K000000332</v>
          </cell>
        </row>
        <row r="246">
          <cell r="D246">
            <v>240</v>
          </cell>
          <cell r="E246" t="str">
            <v>消毒液</v>
          </cell>
          <cell r="F246" t="str">
            <v>本</v>
          </cell>
          <cell r="G246" t="str">
            <v>600ml</v>
          </cell>
          <cell r="J246">
            <v>680</v>
          </cell>
          <cell r="K246" t="str">
            <v>×</v>
          </cell>
          <cell r="L246">
            <v>1.5945</v>
          </cell>
          <cell r="M246" t="str">
            <v>＝</v>
          </cell>
          <cell r="N246">
            <v>1080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1.5945</v>
          </cell>
          <cell r="M247" t="str">
            <v>＝</v>
          </cell>
          <cell r="N247">
            <v>83300</v>
          </cell>
          <cell r="O247" t="str">
            <v>特別調査単価K000000302</v>
          </cell>
        </row>
        <row r="248">
          <cell r="D248">
            <v>242</v>
          </cell>
          <cell r="E248" t="str">
            <v>VUｷｬｯﾌﾟ</v>
          </cell>
          <cell r="F248" t="str">
            <v>個</v>
          </cell>
          <cell r="G248" t="str">
            <v>φ100</v>
          </cell>
          <cell r="J248">
            <v>282</v>
          </cell>
          <cell r="K248" t="str">
            <v>×</v>
          </cell>
          <cell r="L248">
            <v>1.5945</v>
          </cell>
          <cell r="M248" t="str">
            <v>＝</v>
          </cell>
          <cell r="N248">
            <v>440</v>
          </cell>
          <cell r="O248" t="str">
            <v>積算システムZ95309910</v>
          </cell>
        </row>
        <row r="249">
          <cell r="D249">
            <v>243</v>
          </cell>
          <cell r="E249" t="str">
            <v>VUｷｬｯﾌﾟ</v>
          </cell>
          <cell r="F249" t="str">
            <v>個</v>
          </cell>
          <cell r="G249" t="str">
            <v>φ150</v>
          </cell>
          <cell r="J249">
            <v>471</v>
          </cell>
          <cell r="K249" t="str">
            <v>×</v>
          </cell>
          <cell r="L249">
            <v>1.5945</v>
          </cell>
          <cell r="M249" t="str">
            <v>＝</v>
          </cell>
          <cell r="N249">
            <v>750</v>
          </cell>
          <cell r="O249" t="str">
            <v>積算システムZ95309911</v>
          </cell>
        </row>
        <row r="250">
          <cell r="D250">
            <v>244</v>
          </cell>
          <cell r="E250" t="str">
            <v>VUｷｬｯﾌﾟ</v>
          </cell>
          <cell r="F250" t="str">
            <v>個</v>
          </cell>
          <cell r="G250" t="str">
            <v>φ200</v>
          </cell>
          <cell r="J250">
            <v>754</v>
          </cell>
          <cell r="K250" t="str">
            <v>×</v>
          </cell>
          <cell r="L250">
            <v>1.5945</v>
          </cell>
          <cell r="M250" t="str">
            <v>＝</v>
          </cell>
          <cell r="N250">
            <v>1200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1.5945</v>
          </cell>
          <cell r="M251" t="str">
            <v>＝</v>
          </cell>
          <cell r="N251">
            <v>5960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1.5945</v>
          </cell>
          <cell r="M252" t="str">
            <v>＝</v>
          </cell>
          <cell r="N252">
            <v>6660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1.5945</v>
          </cell>
          <cell r="M253" t="str">
            <v>＝</v>
          </cell>
          <cell r="N253">
            <v>44300</v>
          </cell>
          <cell r="O253" t="str">
            <v>積算システムZ953012001</v>
          </cell>
        </row>
        <row r="254">
          <cell r="D254">
            <v>248</v>
          </cell>
          <cell r="E254" t="str">
            <v>下水道浸透桝中間部</v>
          </cell>
          <cell r="F254" t="str">
            <v>個</v>
          </cell>
          <cell r="G254" t="str">
            <v>500×500×500</v>
          </cell>
          <cell r="J254">
            <v>18000</v>
          </cell>
          <cell r="K254" t="str">
            <v>×</v>
          </cell>
          <cell r="L254">
            <v>1.5945</v>
          </cell>
          <cell r="M254" t="str">
            <v>＝</v>
          </cell>
          <cell r="N254">
            <v>28700</v>
          </cell>
          <cell r="O254" t="str">
            <v>積算システムZ953012002</v>
          </cell>
        </row>
        <row r="255">
          <cell r="D255">
            <v>249</v>
          </cell>
          <cell r="E255" t="str">
            <v>下水道浸透桝下部</v>
          </cell>
          <cell r="F255" t="str">
            <v>個</v>
          </cell>
          <cell r="G255" t="str">
            <v>500×500×900</v>
          </cell>
          <cell r="J255">
            <v>30000</v>
          </cell>
          <cell r="K255" t="str">
            <v>×</v>
          </cell>
          <cell r="L255">
            <v>1.5945</v>
          </cell>
          <cell r="M255" t="str">
            <v>＝</v>
          </cell>
          <cell r="N255">
            <v>47800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1.5945</v>
          </cell>
          <cell r="M256" t="str">
            <v>＝</v>
          </cell>
          <cell r="N256">
            <v>82500</v>
          </cell>
          <cell r="O256" t="str">
            <v>積算システムZ953013001</v>
          </cell>
        </row>
        <row r="257">
          <cell r="D257">
            <v>251</v>
          </cell>
          <cell r="E257" t="str">
            <v>接着受口カラー</v>
          </cell>
          <cell r="F257" t="str">
            <v>個</v>
          </cell>
          <cell r="G257" t="str">
            <v>φ100</v>
          </cell>
          <cell r="J257">
            <v>289</v>
          </cell>
          <cell r="K257" t="str">
            <v>×</v>
          </cell>
          <cell r="L257">
            <v>1.5945</v>
          </cell>
          <cell r="M257" t="str">
            <v>＝</v>
          </cell>
          <cell r="N257">
            <v>460</v>
          </cell>
          <cell r="O257" t="str">
            <v>積算システムZ952038016</v>
          </cell>
        </row>
        <row r="258">
          <cell r="D258">
            <v>252</v>
          </cell>
          <cell r="E258" t="str">
            <v>接着受口カラー</v>
          </cell>
          <cell r="F258" t="str">
            <v>個</v>
          </cell>
          <cell r="G258" t="str">
            <v>φ150</v>
          </cell>
          <cell r="J258">
            <v>1000</v>
          </cell>
          <cell r="K258" t="str">
            <v>×</v>
          </cell>
          <cell r="L258">
            <v>1.5945</v>
          </cell>
          <cell r="M258" t="str">
            <v>＝</v>
          </cell>
          <cell r="N258">
            <v>1590</v>
          </cell>
          <cell r="O258" t="str">
            <v>積算システムZ952038017</v>
          </cell>
        </row>
        <row r="259">
          <cell r="D259">
            <v>253</v>
          </cell>
          <cell r="E259" t="str">
            <v>接着受口カラー</v>
          </cell>
          <cell r="F259" t="str">
            <v>個</v>
          </cell>
          <cell r="G259" t="str">
            <v>φ200</v>
          </cell>
          <cell r="J259">
            <v>1400</v>
          </cell>
          <cell r="K259" t="str">
            <v>×</v>
          </cell>
          <cell r="L259">
            <v>1.5945</v>
          </cell>
          <cell r="M259" t="str">
            <v>＝</v>
          </cell>
          <cell r="N259">
            <v>2230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1.5945</v>
          </cell>
          <cell r="M260" t="str">
            <v>＝</v>
          </cell>
          <cell r="N260">
            <v>21500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1.5945</v>
          </cell>
          <cell r="M261" t="str">
            <v>＝</v>
          </cell>
          <cell r="N261">
            <v>22600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1.5945</v>
          </cell>
          <cell r="M262" t="str">
            <v>＝</v>
          </cell>
          <cell r="N262">
            <v>26900</v>
          </cell>
          <cell r="O262" t="str">
            <v>積算システムZ124007005</v>
          </cell>
        </row>
        <row r="263">
          <cell r="D263">
            <v>257</v>
          </cell>
          <cell r="E263">
            <v>0</v>
          </cell>
          <cell r="F263">
            <v>0</v>
          </cell>
          <cell r="G263">
            <v>0</v>
          </cell>
          <cell r="J263">
            <v>0</v>
          </cell>
          <cell r="K263" t="str">
            <v>×</v>
          </cell>
          <cell r="L263">
            <v>1.5945</v>
          </cell>
          <cell r="M263" t="str">
            <v>＝</v>
          </cell>
          <cell r="N263">
            <v>0</v>
          </cell>
          <cell r="O263" t="str">
            <v/>
          </cell>
        </row>
        <row r="264">
          <cell r="D264">
            <v>258</v>
          </cell>
          <cell r="E264">
            <v>0</v>
          </cell>
          <cell r="F264">
            <v>0</v>
          </cell>
          <cell r="G264">
            <v>0</v>
          </cell>
          <cell r="J264">
            <v>0</v>
          </cell>
          <cell r="K264" t="str">
            <v>×</v>
          </cell>
          <cell r="L264">
            <v>1.5945</v>
          </cell>
          <cell r="M264" t="str">
            <v>＝</v>
          </cell>
          <cell r="N264">
            <v>0</v>
          </cell>
          <cell r="O264" t="str">
            <v/>
          </cell>
        </row>
        <row r="265">
          <cell r="D265">
            <v>259</v>
          </cell>
          <cell r="E265">
            <v>0</v>
          </cell>
          <cell r="F265">
            <v>0</v>
          </cell>
          <cell r="G265">
            <v>0</v>
          </cell>
          <cell r="J265">
            <v>0</v>
          </cell>
          <cell r="K265" t="str">
            <v>×</v>
          </cell>
          <cell r="L265">
            <v>1.5945</v>
          </cell>
          <cell r="M265" t="str">
            <v>＝</v>
          </cell>
          <cell r="N265">
            <v>0</v>
          </cell>
          <cell r="O265" t="str">
            <v/>
          </cell>
        </row>
        <row r="266">
          <cell r="D266">
            <v>260</v>
          </cell>
          <cell r="E266">
            <v>0</v>
          </cell>
          <cell r="F266">
            <v>0</v>
          </cell>
          <cell r="G266">
            <v>0</v>
          </cell>
          <cell r="J266">
            <v>0</v>
          </cell>
          <cell r="K266" t="str">
            <v>×</v>
          </cell>
          <cell r="L266">
            <v>1.5945</v>
          </cell>
          <cell r="M266" t="str">
            <v>＝</v>
          </cell>
          <cell r="N266">
            <v>0</v>
          </cell>
          <cell r="O266" t="str">
            <v/>
          </cell>
        </row>
        <row r="267">
          <cell r="D267">
            <v>261</v>
          </cell>
          <cell r="E267">
            <v>0</v>
          </cell>
          <cell r="F267">
            <v>0</v>
          </cell>
          <cell r="G267">
            <v>0</v>
          </cell>
          <cell r="J267">
            <v>0</v>
          </cell>
          <cell r="K267" t="str">
            <v>×</v>
          </cell>
          <cell r="L267">
            <v>1.5945</v>
          </cell>
          <cell r="M267" t="str">
            <v>＝</v>
          </cell>
          <cell r="N267">
            <v>0</v>
          </cell>
          <cell r="O267" t="str">
            <v/>
          </cell>
        </row>
        <row r="268">
          <cell r="D268">
            <v>262</v>
          </cell>
          <cell r="E268">
            <v>0</v>
          </cell>
          <cell r="F268">
            <v>0</v>
          </cell>
          <cell r="G268">
            <v>0</v>
          </cell>
          <cell r="J268">
            <v>0</v>
          </cell>
          <cell r="K268" t="str">
            <v>×</v>
          </cell>
          <cell r="L268">
            <v>1.5945</v>
          </cell>
          <cell r="M268" t="str">
            <v>＝</v>
          </cell>
          <cell r="N268">
            <v>0</v>
          </cell>
          <cell r="O268" t="str">
            <v/>
          </cell>
        </row>
        <row r="269">
          <cell r="D269">
            <v>263</v>
          </cell>
          <cell r="E269">
            <v>0</v>
          </cell>
          <cell r="F269">
            <v>0</v>
          </cell>
          <cell r="G269">
            <v>0</v>
          </cell>
          <cell r="J269">
            <v>0</v>
          </cell>
          <cell r="K269" t="str">
            <v>×</v>
          </cell>
          <cell r="L269">
            <v>1.5945</v>
          </cell>
          <cell r="M269" t="str">
            <v>＝</v>
          </cell>
          <cell r="N269">
            <v>0</v>
          </cell>
          <cell r="O269" t="str">
            <v/>
          </cell>
        </row>
        <row r="270">
          <cell r="D270">
            <v>264</v>
          </cell>
          <cell r="E270">
            <v>0</v>
          </cell>
          <cell r="F270">
            <v>0</v>
          </cell>
          <cell r="G270">
            <v>0</v>
          </cell>
          <cell r="J270">
            <v>0</v>
          </cell>
          <cell r="K270" t="str">
            <v>×</v>
          </cell>
          <cell r="L270">
            <v>1.5945</v>
          </cell>
          <cell r="M270" t="str">
            <v>＝</v>
          </cell>
          <cell r="N270">
            <v>0</v>
          </cell>
          <cell r="O270" t="str">
            <v/>
          </cell>
        </row>
        <row r="271">
          <cell r="D271">
            <v>265</v>
          </cell>
          <cell r="E271">
            <v>0</v>
          </cell>
          <cell r="F271">
            <v>0</v>
          </cell>
          <cell r="G271">
            <v>0</v>
          </cell>
          <cell r="J271">
            <v>0</v>
          </cell>
          <cell r="K271" t="str">
            <v>×</v>
          </cell>
          <cell r="L271">
            <v>1.5945</v>
          </cell>
          <cell r="M271" t="str">
            <v>＝</v>
          </cell>
          <cell r="N271">
            <v>0</v>
          </cell>
          <cell r="O271" t="str">
            <v/>
          </cell>
        </row>
        <row r="272">
          <cell r="D272">
            <v>266</v>
          </cell>
          <cell r="E272">
            <v>0</v>
          </cell>
          <cell r="F272">
            <v>0</v>
          </cell>
          <cell r="G272">
            <v>0</v>
          </cell>
          <cell r="J272">
            <v>0</v>
          </cell>
          <cell r="K272" t="str">
            <v>×</v>
          </cell>
          <cell r="L272">
            <v>1.5945</v>
          </cell>
          <cell r="M272" t="str">
            <v>＝</v>
          </cell>
          <cell r="N272">
            <v>0</v>
          </cell>
          <cell r="O272" t="str">
            <v/>
          </cell>
        </row>
        <row r="273">
          <cell r="D273">
            <v>267</v>
          </cell>
          <cell r="E273">
            <v>0</v>
          </cell>
          <cell r="F273">
            <v>0</v>
          </cell>
          <cell r="G273">
            <v>0</v>
          </cell>
          <cell r="J273">
            <v>0</v>
          </cell>
          <cell r="K273" t="str">
            <v>×</v>
          </cell>
          <cell r="L273">
            <v>1.5945</v>
          </cell>
          <cell r="M273" t="str">
            <v>＝</v>
          </cell>
          <cell r="N273">
            <v>0</v>
          </cell>
          <cell r="O273" t="str">
            <v/>
          </cell>
        </row>
        <row r="274">
          <cell r="D274">
            <v>268</v>
          </cell>
          <cell r="E274">
            <v>0</v>
          </cell>
          <cell r="F274">
            <v>0</v>
          </cell>
          <cell r="G274">
            <v>0</v>
          </cell>
          <cell r="J274">
            <v>0</v>
          </cell>
          <cell r="K274" t="str">
            <v>×</v>
          </cell>
          <cell r="L274">
            <v>1.5945</v>
          </cell>
          <cell r="M274" t="str">
            <v>＝</v>
          </cell>
          <cell r="N274">
            <v>0</v>
          </cell>
          <cell r="O274" t="str">
            <v/>
          </cell>
        </row>
        <row r="275">
          <cell r="D275">
            <v>269</v>
          </cell>
          <cell r="E275">
            <v>0</v>
          </cell>
          <cell r="F275">
            <v>0</v>
          </cell>
          <cell r="G275">
            <v>0</v>
          </cell>
          <cell r="J275">
            <v>0</v>
          </cell>
          <cell r="K275" t="str">
            <v>×</v>
          </cell>
          <cell r="L275">
            <v>1.5945</v>
          </cell>
          <cell r="M275" t="str">
            <v>＝</v>
          </cell>
          <cell r="N275">
            <v>0</v>
          </cell>
          <cell r="O275" t="str">
            <v/>
          </cell>
        </row>
        <row r="276">
          <cell r="D276">
            <v>270</v>
          </cell>
          <cell r="E276">
            <v>0</v>
          </cell>
          <cell r="F276">
            <v>0</v>
          </cell>
          <cell r="G276">
            <v>0</v>
          </cell>
          <cell r="J276">
            <v>0</v>
          </cell>
          <cell r="K276" t="str">
            <v>×</v>
          </cell>
          <cell r="L276">
            <v>1.5945</v>
          </cell>
          <cell r="M276" t="str">
            <v>＝</v>
          </cell>
          <cell r="N276">
            <v>0</v>
          </cell>
          <cell r="O276" t="str">
            <v/>
          </cell>
        </row>
        <row r="277">
          <cell r="D277">
            <v>271</v>
          </cell>
          <cell r="E277">
            <v>0</v>
          </cell>
          <cell r="F277">
            <v>0</v>
          </cell>
          <cell r="G277">
            <v>0</v>
          </cell>
          <cell r="J277">
            <v>0</v>
          </cell>
          <cell r="K277" t="str">
            <v>×</v>
          </cell>
          <cell r="L277">
            <v>1.5945</v>
          </cell>
          <cell r="M277" t="str">
            <v>＝</v>
          </cell>
          <cell r="N277">
            <v>0</v>
          </cell>
          <cell r="O277" t="str">
            <v/>
          </cell>
        </row>
        <row r="278">
          <cell r="D278">
            <v>272</v>
          </cell>
          <cell r="E278">
            <v>0</v>
          </cell>
          <cell r="F278">
            <v>0</v>
          </cell>
          <cell r="G278">
            <v>0</v>
          </cell>
          <cell r="J278">
            <v>0</v>
          </cell>
          <cell r="K278" t="str">
            <v>×</v>
          </cell>
          <cell r="L278">
            <v>1.5945</v>
          </cell>
          <cell r="M278" t="str">
            <v>＝</v>
          </cell>
          <cell r="N278">
            <v>0</v>
          </cell>
          <cell r="O278" t="str">
            <v/>
          </cell>
        </row>
        <row r="279">
          <cell r="D279">
            <v>273</v>
          </cell>
          <cell r="E279">
            <v>0</v>
          </cell>
          <cell r="F279">
            <v>0</v>
          </cell>
          <cell r="G279">
            <v>0</v>
          </cell>
          <cell r="J279">
            <v>0</v>
          </cell>
          <cell r="K279" t="str">
            <v>×</v>
          </cell>
          <cell r="L279">
            <v>1.5945</v>
          </cell>
          <cell r="M279" t="str">
            <v>＝</v>
          </cell>
          <cell r="N279">
            <v>0</v>
          </cell>
          <cell r="O279" t="str">
            <v/>
          </cell>
        </row>
        <row r="280">
          <cell r="D280">
            <v>274</v>
          </cell>
          <cell r="E280">
            <v>0</v>
          </cell>
          <cell r="F280">
            <v>0</v>
          </cell>
          <cell r="G280">
            <v>0</v>
          </cell>
          <cell r="J280">
            <v>0</v>
          </cell>
          <cell r="K280" t="str">
            <v>×</v>
          </cell>
          <cell r="L280">
            <v>1.5945</v>
          </cell>
          <cell r="M280" t="str">
            <v>＝</v>
          </cell>
          <cell r="N280">
            <v>0</v>
          </cell>
          <cell r="O280" t="str">
            <v/>
          </cell>
        </row>
        <row r="281">
          <cell r="D281">
            <v>275</v>
          </cell>
          <cell r="E281">
            <v>0</v>
          </cell>
          <cell r="F281">
            <v>0</v>
          </cell>
          <cell r="G281">
            <v>0</v>
          </cell>
          <cell r="J281">
            <v>0</v>
          </cell>
          <cell r="K281" t="str">
            <v>×</v>
          </cell>
          <cell r="L281">
            <v>1.5945</v>
          </cell>
          <cell r="M281" t="str">
            <v>＝</v>
          </cell>
          <cell r="N281">
            <v>0</v>
          </cell>
          <cell r="O281" t="str">
            <v/>
          </cell>
        </row>
        <row r="282">
          <cell r="D282">
            <v>276</v>
          </cell>
          <cell r="E282">
            <v>0</v>
          </cell>
          <cell r="F282">
            <v>0</v>
          </cell>
          <cell r="G282">
            <v>0</v>
          </cell>
          <cell r="J282">
            <v>0</v>
          </cell>
          <cell r="K282" t="str">
            <v>×</v>
          </cell>
          <cell r="L282">
            <v>1.5945</v>
          </cell>
          <cell r="M282" t="str">
            <v>＝</v>
          </cell>
          <cell r="N282">
            <v>0</v>
          </cell>
          <cell r="O282" t="str">
            <v/>
          </cell>
        </row>
        <row r="283">
          <cell r="D283">
            <v>277</v>
          </cell>
          <cell r="E283">
            <v>0</v>
          </cell>
          <cell r="F283">
            <v>0</v>
          </cell>
          <cell r="G283">
            <v>0</v>
          </cell>
          <cell r="J283">
            <v>0</v>
          </cell>
          <cell r="K283" t="str">
            <v>×</v>
          </cell>
          <cell r="L283">
            <v>1.5945</v>
          </cell>
          <cell r="M283" t="str">
            <v>＝</v>
          </cell>
          <cell r="N283">
            <v>0</v>
          </cell>
          <cell r="O283" t="str">
            <v/>
          </cell>
        </row>
        <row r="284">
          <cell r="D284">
            <v>278</v>
          </cell>
          <cell r="E284">
            <v>0</v>
          </cell>
          <cell r="F284">
            <v>0</v>
          </cell>
          <cell r="G284">
            <v>0</v>
          </cell>
          <cell r="J284">
            <v>0</v>
          </cell>
          <cell r="K284" t="str">
            <v>×</v>
          </cell>
          <cell r="L284">
            <v>1.5945</v>
          </cell>
          <cell r="M284" t="str">
            <v>＝</v>
          </cell>
          <cell r="N284">
            <v>0</v>
          </cell>
          <cell r="O284" t="str">
            <v/>
          </cell>
        </row>
        <row r="285">
          <cell r="D285">
            <v>279</v>
          </cell>
          <cell r="E285">
            <v>0</v>
          </cell>
          <cell r="F285">
            <v>0</v>
          </cell>
          <cell r="G285">
            <v>0</v>
          </cell>
          <cell r="J285">
            <v>0</v>
          </cell>
          <cell r="K285" t="str">
            <v>×</v>
          </cell>
          <cell r="L285">
            <v>1.5945</v>
          </cell>
          <cell r="M285" t="str">
            <v>＝</v>
          </cell>
          <cell r="N285">
            <v>0</v>
          </cell>
          <cell r="O285" t="str">
            <v/>
          </cell>
        </row>
        <row r="286">
          <cell r="D286">
            <v>280</v>
          </cell>
          <cell r="E286">
            <v>0</v>
          </cell>
          <cell r="F286">
            <v>0</v>
          </cell>
          <cell r="G286">
            <v>0</v>
          </cell>
          <cell r="J286">
            <v>0</v>
          </cell>
          <cell r="K286" t="str">
            <v>×</v>
          </cell>
          <cell r="L286">
            <v>1.5945</v>
          </cell>
          <cell r="M286" t="str">
            <v>＝</v>
          </cell>
          <cell r="N286">
            <v>0</v>
          </cell>
          <cell r="O286" t="str">
            <v/>
          </cell>
        </row>
        <row r="287">
          <cell r="D287">
            <v>281</v>
          </cell>
          <cell r="E287">
            <v>0</v>
          </cell>
          <cell r="F287">
            <v>0</v>
          </cell>
          <cell r="G287">
            <v>0</v>
          </cell>
          <cell r="J287">
            <v>0</v>
          </cell>
          <cell r="K287" t="str">
            <v>×</v>
          </cell>
          <cell r="L287">
            <v>1.5945</v>
          </cell>
          <cell r="M287" t="str">
            <v>＝</v>
          </cell>
          <cell r="N287">
            <v>0</v>
          </cell>
          <cell r="O287" t="str">
            <v/>
          </cell>
        </row>
        <row r="288">
          <cell r="D288">
            <v>282</v>
          </cell>
          <cell r="E288">
            <v>0</v>
          </cell>
          <cell r="F288">
            <v>0</v>
          </cell>
          <cell r="G288">
            <v>0</v>
          </cell>
          <cell r="J288">
            <v>0</v>
          </cell>
          <cell r="K288" t="str">
            <v>×</v>
          </cell>
          <cell r="L288">
            <v>1.5945</v>
          </cell>
          <cell r="M288" t="str">
            <v>＝</v>
          </cell>
          <cell r="N288">
            <v>0</v>
          </cell>
          <cell r="O288" t="str">
            <v/>
          </cell>
        </row>
        <row r="289">
          <cell r="D289">
            <v>283</v>
          </cell>
          <cell r="E289">
            <v>0</v>
          </cell>
          <cell r="F289">
            <v>0</v>
          </cell>
          <cell r="G289">
            <v>0</v>
          </cell>
          <cell r="J289">
            <v>0</v>
          </cell>
          <cell r="K289" t="str">
            <v>×</v>
          </cell>
          <cell r="L289">
            <v>1.5945</v>
          </cell>
          <cell r="M289" t="str">
            <v>＝</v>
          </cell>
          <cell r="N289">
            <v>0</v>
          </cell>
          <cell r="O289" t="str">
            <v/>
          </cell>
        </row>
        <row r="290">
          <cell r="D290">
            <v>284</v>
          </cell>
          <cell r="E290">
            <v>0</v>
          </cell>
          <cell r="F290">
            <v>0</v>
          </cell>
          <cell r="G290">
            <v>0</v>
          </cell>
          <cell r="J290">
            <v>0</v>
          </cell>
          <cell r="K290" t="str">
            <v>×</v>
          </cell>
          <cell r="L290">
            <v>1.5945</v>
          </cell>
          <cell r="M290" t="str">
            <v>＝</v>
          </cell>
          <cell r="N290">
            <v>0</v>
          </cell>
          <cell r="O290" t="str">
            <v/>
          </cell>
        </row>
        <row r="291">
          <cell r="D291">
            <v>285</v>
          </cell>
          <cell r="E291">
            <v>0</v>
          </cell>
          <cell r="F291">
            <v>0</v>
          </cell>
          <cell r="G291">
            <v>0</v>
          </cell>
          <cell r="J291">
            <v>0</v>
          </cell>
          <cell r="K291" t="str">
            <v>×</v>
          </cell>
          <cell r="L291">
            <v>1.5945</v>
          </cell>
          <cell r="M291" t="str">
            <v>＝</v>
          </cell>
          <cell r="N291">
            <v>0</v>
          </cell>
          <cell r="O291" t="str">
            <v/>
          </cell>
        </row>
        <row r="292">
          <cell r="D292">
            <v>286</v>
          </cell>
          <cell r="E292">
            <v>0</v>
          </cell>
          <cell r="F292">
            <v>0</v>
          </cell>
          <cell r="G292">
            <v>0</v>
          </cell>
          <cell r="J292">
            <v>0</v>
          </cell>
          <cell r="K292" t="str">
            <v>×</v>
          </cell>
          <cell r="L292">
            <v>1.5945</v>
          </cell>
          <cell r="M292" t="str">
            <v>＝</v>
          </cell>
          <cell r="N292">
            <v>0</v>
          </cell>
          <cell r="O292" t="str">
            <v/>
          </cell>
        </row>
        <row r="293">
          <cell r="D293">
            <v>287</v>
          </cell>
          <cell r="E293">
            <v>0</v>
          </cell>
          <cell r="F293">
            <v>0</v>
          </cell>
          <cell r="G293">
            <v>0</v>
          </cell>
          <cell r="J293">
            <v>0</v>
          </cell>
          <cell r="K293" t="str">
            <v>×</v>
          </cell>
          <cell r="L293">
            <v>1.5945</v>
          </cell>
          <cell r="M293" t="str">
            <v>＝</v>
          </cell>
          <cell r="N293">
            <v>0</v>
          </cell>
          <cell r="O293" t="str">
            <v/>
          </cell>
        </row>
        <row r="294">
          <cell r="D294">
            <v>288</v>
          </cell>
          <cell r="E294">
            <v>0</v>
          </cell>
          <cell r="F294">
            <v>0</v>
          </cell>
          <cell r="G294">
            <v>0</v>
          </cell>
          <cell r="J294">
            <v>0</v>
          </cell>
          <cell r="K294" t="str">
            <v>×</v>
          </cell>
          <cell r="L294">
            <v>1.5945</v>
          </cell>
          <cell r="M294" t="str">
            <v>＝</v>
          </cell>
          <cell r="N294">
            <v>0</v>
          </cell>
          <cell r="O294" t="str">
            <v/>
          </cell>
        </row>
        <row r="295">
          <cell r="D295">
            <v>289</v>
          </cell>
          <cell r="E295">
            <v>0</v>
          </cell>
          <cell r="F295">
            <v>0</v>
          </cell>
          <cell r="G295">
            <v>0</v>
          </cell>
          <cell r="J295">
            <v>0</v>
          </cell>
          <cell r="K295" t="str">
            <v>×</v>
          </cell>
          <cell r="L295">
            <v>1.5945</v>
          </cell>
          <cell r="M295" t="str">
            <v>＝</v>
          </cell>
          <cell r="N295">
            <v>0</v>
          </cell>
          <cell r="O295" t="str">
            <v/>
          </cell>
        </row>
        <row r="296">
          <cell r="D296">
            <v>290</v>
          </cell>
          <cell r="E296">
            <v>0</v>
          </cell>
          <cell r="F296">
            <v>0</v>
          </cell>
          <cell r="G296">
            <v>0</v>
          </cell>
          <cell r="J296">
            <v>0</v>
          </cell>
          <cell r="K296" t="str">
            <v>×</v>
          </cell>
          <cell r="L296">
            <v>1.5945</v>
          </cell>
          <cell r="M296" t="str">
            <v>＝</v>
          </cell>
          <cell r="N296">
            <v>0</v>
          </cell>
          <cell r="O296" t="str">
            <v/>
          </cell>
        </row>
        <row r="297">
          <cell r="D297">
            <v>291</v>
          </cell>
          <cell r="E297">
            <v>0</v>
          </cell>
          <cell r="F297">
            <v>0</v>
          </cell>
          <cell r="G297">
            <v>0</v>
          </cell>
          <cell r="J297">
            <v>0</v>
          </cell>
          <cell r="K297" t="str">
            <v>×</v>
          </cell>
          <cell r="L297">
            <v>1.5945</v>
          </cell>
          <cell r="M297" t="str">
            <v>＝</v>
          </cell>
          <cell r="N297">
            <v>0</v>
          </cell>
          <cell r="O297" t="str">
            <v/>
          </cell>
        </row>
        <row r="298">
          <cell r="D298">
            <v>292</v>
          </cell>
          <cell r="E298">
            <v>0</v>
          </cell>
          <cell r="F298">
            <v>0</v>
          </cell>
          <cell r="G298">
            <v>0</v>
          </cell>
          <cell r="J298">
            <v>0</v>
          </cell>
          <cell r="K298" t="str">
            <v>×</v>
          </cell>
          <cell r="L298">
            <v>1.5945</v>
          </cell>
          <cell r="M298" t="str">
            <v>＝</v>
          </cell>
          <cell r="N298">
            <v>0</v>
          </cell>
          <cell r="O298" t="str">
            <v/>
          </cell>
        </row>
        <row r="299">
          <cell r="D299">
            <v>293</v>
          </cell>
          <cell r="E299">
            <v>0</v>
          </cell>
          <cell r="F299">
            <v>0</v>
          </cell>
          <cell r="G299">
            <v>0</v>
          </cell>
          <cell r="J299">
            <v>0</v>
          </cell>
          <cell r="K299" t="str">
            <v>×</v>
          </cell>
          <cell r="L299">
            <v>1.5945</v>
          </cell>
          <cell r="M299" t="str">
            <v>＝</v>
          </cell>
          <cell r="N299">
            <v>0</v>
          </cell>
          <cell r="O299" t="str">
            <v/>
          </cell>
        </row>
        <row r="300">
          <cell r="D300">
            <v>294</v>
          </cell>
          <cell r="E300">
            <v>0</v>
          </cell>
          <cell r="F300">
            <v>0</v>
          </cell>
          <cell r="G300">
            <v>0</v>
          </cell>
          <cell r="J300">
            <v>0</v>
          </cell>
          <cell r="K300" t="str">
            <v>×</v>
          </cell>
          <cell r="L300">
            <v>1.5945</v>
          </cell>
          <cell r="M300" t="str">
            <v>＝</v>
          </cell>
          <cell r="N300">
            <v>0</v>
          </cell>
          <cell r="O300" t="str">
            <v/>
          </cell>
        </row>
        <row r="301">
          <cell r="D301">
            <v>295</v>
          </cell>
          <cell r="E301">
            <v>0</v>
          </cell>
          <cell r="F301">
            <v>0</v>
          </cell>
          <cell r="G301">
            <v>0</v>
          </cell>
          <cell r="J301">
            <v>0</v>
          </cell>
          <cell r="K301" t="str">
            <v>×</v>
          </cell>
          <cell r="L301">
            <v>1.5945</v>
          </cell>
          <cell r="M301" t="str">
            <v>＝</v>
          </cell>
          <cell r="N301">
            <v>0</v>
          </cell>
          <cell r="O301" t="str">
            <v/>
          </cell>
        </row>
        <row r="302">
          <cell r="D302">
            <v>296</v>
          </cell>
          <cell r="E302">
            <v>0</v>
          </cell>
          <cell r="F302">
            <v>0</v>
          </cell>
          <cell r="G302">
            <v>0</v>
          </cell>
          <cell r="J302">
            <v>0</v>
          </cell>
          <cell r="K302" t="str">
            <v>×</v>
          </cell>
          <cell r="L302">
            <v>1.5945</v>
          </cell>
          <cell r="M302" t="str">
            <v>＝</v>
          </cell>
          <cell r="N302">
            <v>0</v>
          </cell>
          <cell r="O302" t="str">
            <v/>
          </cell>
        </row>
        <row r="303">
          <cell r="D303">
            <v>297</v>
          </cell>
          <cell r="E303">
            <v>0</v>
          </cell>
          <cell r="F303">
            <v>0</v>
          </cell>
          <cell r="G303">
            <v>0</v>
          </cell>
          <cell r="J303">
            <v>0</v>
          </cell>
          <cell r="K303" t="str">
            <v>×</v>
          </cell>
          <cell r="L303">
            <v>1.5945</v>
          </cell>
          <cell r="M303" t="str">
            <v>＝</v>
          </cell>
          <cell r="N303">
            <v>0</v>
          </cell>
          <cell r="O303" t="str">
            <v/>
          </cell>
        </row>
        <row r="304">
          <cell r="D304">
            <v>298</v>
          </cell>
          <cell r="E304">
            <v>0</v>
          </cell>
          <cell r="F304">
            <v>0</v>
          </cell>
          <cell r="G304">
            <v>0</v>
          </cell>
          <cell r="J304">
            <v>0</v>
          </cell>
          <cell r="K304" t="str">
            <v>×</v>
          </cell>
          <cell r="L304">
            <v>1.5945</v>
          </cell>
          <cell r="M304" t="str">
            <v>＝</v>
          </cell>
          <cell r="N304">
            <v>0</v>
          </cell>
          <cell r="O304" t="str">
            <v/>
          </cell>
        </row>
        <row r="305">
          <cell r="D305">
            <v>299</v>
          </cell>
          <cell r="E305">
            <v>0</v>
          </cell>
          <cell r="F305">
            <v>0</v>
          </cell>
          <cell r="G305">
            <v>0</v>
          </cell>
          <cell r="J305">
            <v>0</v>
          </cell>
          <cell r="K305" t="str">
            <v>×</v>
          </cell>
          <cell r="L305">
            <v>1.5945</v>
          </cell>
          <cell r="M305" t="str">
            <v>＝</v>
          </cell>
          <cell r="N305">
            <v>0</v>
          </cell>
          <cell r="O305" t="str">
            <v/>
          </cell>
        </row>
        <row r="306">
          <cell r="D306">
            <v>300</v>
          </cell>
          <cell r="E306">
            <v>0</v>
          </cell>
          <cell r="F306">
            <v>0</v>
          </cell>
          <cell r="G306">
            <v>0</v>
          </cell>
          <cell r="J306">
            <v>0</v>
          </cell>
          <cell r="K306" t="str">
            <v>×</v>
          </cell>
          <cell r="L306">
            <v>1.5945</v>
          </cell>
          <cell r="M306" t="str">
            <v>＝</v>
          </cell>
          <cell r="N306">
            <v>0</v>
          </cell>
          <cell r="O306" t="str">
            <v/>
          </cell>
        </row>
      </sheetData>
      <sheetData sheetId="26"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5374</v>
          </cell>
          <cell r="BQ5">
            <v>5374</v>
          </cell>
          <cell r="BR5">
            <v>146056</v>
          </cell>
          <cell r="BS5">
            <v>46431</v>
          </cell>
          <cell r="BT5">
            <v>46431</v>
          </cell>
          <cell r="BU5">
            <v>192487</v>
          </cell>
          <cell r="BV5">
            <v>28853</v>
          </cell>
          <cell r="BW5">
            <v>28853</v>
          </cell>
          <cell r="BX5">
            <v>221340</v>
          </cell>
          <cell r="BY5">
            <v>5530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6898</v>
          </cell>
          <cell r="BQ6">
            <v>6898</v>
          </cell>
          <cell r="BR6">
            <v>153158</v>
          </cell>
          <cell r="BS6">
            <v>48688</v>
          </cell>
          <cell r="BT6">
            <v>48688</v>
          </cell>
          <cell r="BU6">
            <v>201846</v>
          </cell>
          <cell r="BV6">
            <v>30256</v>
          </cell>
          <cell r="BW6">
            <v>30256</v>
          </cell>
          <cell r="BX6">
            <v>232102</v>
          </cell>
          <cell r="BY6">
            <v>9670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18445</v>
          </cell>
          <cell r="BQ7">
            <v>18445</v>
          </cell>
          <cell r="BR7">
            <v>445854</v>
          </cell>
          <cell r="BS7">
            <v>141736</v>
          </cell>
          <cell r="BT7">
            <v>141736</v>
          </cell>
          <cell r="BU7">
            <v>587590</v>
          </cell>
          <cell r="BV7">
            <v>88079</v>
          </cell>
          <cell r="BW7">
            <v>88079</v>
          </cell>
          <cell r="BX7">
            <v>675669</v>
          </cell>
          <cell r="BY7">
            <v>17700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23182</v>
          </cell>
          <cell r="BQ8">
            <v>23182</v>
          </cell>
          <cell r="BR8">
            <v>481577</v>
          </cell>
          <cell r="BS8">
            <v>153093</v>
          </cell>
          <cell r="BT8">
            <v>153093</v>
          </cell>
          <cell r="BU8">
            <v>634670</v>
          </cell>
          <cell r="BV8">
            <v>95137</v>
          </cell>
          <cell r="BW8">
            <v>95137</v>
          </cell>
          <cell r="BX8">
            <v>729807</v>
          </cell>
          <cell r="BY8">
            <v>20800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19450</v>
          </cell>
          <cell r="BQ9">
            <v>19450</v>
          </cell>
          <cell r="BR9">
            <v>418706</v>
          </cell>
          <cell r="BS9">
            <v>133106</v>
          </cell>
          <cell r="BT9">
            <v>133106</v>
          </cell>
          <cell r="BU9">
            <v>551812</v>
          </cell>
          <cell r="BV9">
            <v>82716</v>
          </cell>
          <cell r="BW9">
            <v>82716</v>
          </cell>
          <cell r="BX9">
            <v>634528</v>
          </cell>
          <cell r="BY9">
            <v>8340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3059</v>
          </cell>
          <cell r="BQ10">
            <v>3059</v>
          </cell>
          <cell r="BR10">
            <v>51539</v>
          </cell>
          <cell r="BS10">
            <v>16384</v>
          </cell>
          <cell r="BT10">
            <v>16384</v>
          </cell>
          <cell r="BU10">
            <v>67923</v>
          </cell>
          <cell r="BV10">
            <v>10181</v>
          </cell>
          <cell r="BW10">
            <v>10181</v>
          </cell>
          <cell r="BX10">
            <v>78104</v>
          </cell>
          <cell r="BY10">
            <v>7810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2565</v>
          </cell>
          <cell r="BQ11">
            <v>2565</v>
          </cell>
          <cell r="BR11">
            <v>43230</v>
          </cell>
          <cell r="BS11">
            <v>13742</v>
          </cell>
          <cell r="BT11">
            <v>13742</v>
          </cell>
          <cell r="BU11">
            <v>56972</v>
          </cell>
          <cell r="BV11">
            <v>8540</v>
          </cell>
          <cell r="BW11">
            <v>8540</v>
          </cell>
          <cell r="BX11">
            <v>65512</v>
          </cell>
          <cell r="BY11">
            <v>1630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497</v>
          </cell>
          <cell r="BQ12">
            <v>497</v>
          </cell>
          <cell r="BR12">
            <v>8388</v>
          </cell>
          <cell r="BS12">
            <v>2666</v>
          </cell>
          <cell r="BT12">
            <v>2666</v>
          </cell>
          <cell r="BU12">
            <v>11054</v>
          </cell>
          <cell r="BV12">
            <v>1656</v>
          </cell>
          <cell r="BW12">
            <v>1656</v>
          </cell>
          <cell r="BX12">
            <v>12710</v>
          </cell>
          <cell r="BY12">
            <v>1270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2118</v>
          </cell>
          <cell r="BQ13">
            <v>2118</v>
          </cell>
          <cell r="BR13">
            <v>44787</v>
          </cell>
          <cell r="BS13">
            <v>14237</v>
          </cell>
          <cell r="BT13">
            <v>14237</v>
          </cell>
          <cell r="BU13">
            <v>59024</v>
          </cell>
          <cell r="BV13">
            <v>8847</v>
          </cell>
          <cell r="BW13">
            <v>8847</v>
          </cell>
          <cell r="BX13">
            <v>67871</v>
          </cell>
          <cell r="BY13">
            <v>4240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26994</v>
          </cell>
          <cell r="BQ14">
            <v>26994</v>
          </cell>
          <cell r="BR14">
            <v>545797</v>
          </cell>
          <cell r="BS14">
            <v>173508</v>
          </cell>
          <cell r="BT14">
            <v>173508</v>
          </cell>
          <cell r="BU14">
            <v>719305</v>
          </cell>
          <cell r="BV14">
            <v>107823</v>
          </cell>
          <cell r="BW14">
            <v>107823</v>
          </cell>
          <cell r="BX14">
            <v>827128</v>
          </cell>
          <cell r="BY14">
            <v>51600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37689</v>
          </cell>
          <cell r="BQ15">
            <v>37689</v>
          </cell>
          <cell r="BR15">
            <v>725989</v>
          </cell>
          <cell r="BS15">
            <v>230791</v>
          </cell>
          <cell r="BT15">
            <v>230791</v>
          </cell>
          <cell r="BU15">
            <v>956780</v>
          </cell>
          <cell r="BV15">
            <v>143421</v>
          </cell>
          <cell r="BW15">
            <v>143421</v>
          </cell>
          <cell r="BX15">
            <v>1100201</v>
          </cell>
          <cell r="BY15">
            <v>68700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4876</v>
          </cell>
          <cell r="BQ16">
            <v>4876</v>
          </cell>
          <cell r="BR16">
            <v>146761</v>
          </cell>
          <cell r="BS16">
            <v>46655</v>
          </cell>
          <cell r="BT16">
            <v>46655</v>
          </cell>
          <cell r="BU16">
            <v>193416</v>
          </cell>
          <cell r="BV16">
            <v>28993</v>
          </cell>
          <cell r="BW16">
            <v>28993</v>
          </cell>
          <cell r="BX16">
            <v>222409</v>
          </cell>
          <cell r="BY16">
            <v>7410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3022</v>
          </cell>
          <cell r="BQ17">
            <v>3022</v>
          </cell>
          <cell r="BR17">
            <v>84199</v>
          </cell>
          <cell r="BS17">
            <v>26766</v>
          </cell>
          <cell r="BT17">
            <v>26766</v>
          </cell>
          <cell r="BU17">
            <v>110965</v>
          </cell>
          <cell r="BV17">
            <v>16633</v>
          </cell>
          <cell r="BW17">
            <v>16633</v>
          </cell>
          <cell r="BX17">
            <v>127598</v>
          </cell>
          <cell r="BY17">
            <v>9810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10798</v>
          </cell>
          <cell r="BQ18">
            <v>10798</v>
          </cell>
          <cell r="BR18">
            <v>200126</v>
          </cell>
          <cell r="BS18">
            <v>63620</v>
          </cell>
          <cell r="BT18">
            <v>63620</v>
          </cell>
          <cell r="BU18">
            <v>263746</v>
          </cell>
          <cell r="BV18">
            <v>39535</v>
          </cell>
          <cell r="BW18">
            <v>39535</v>
          </cell>
          <cell r="BX18">
            <v>303281</v>
          </cell>
          <cell r="BY18">
            <v>16800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10677</v>
          </cell>
          <cell r="BQ19">
            <v>10677</v>
          </cell>
          <cell r="BR19">
            <v>198097</v>
          </cell>
          <cell r="BS19">
            <v>62975</v>
          </cell>
          <cell r="BT19">
            <v>62975</v>
          </cell>
          <cell r="BU19">
            <v>261072</v>
          </cell>
          <cell r="BV19">
            <v>39134</v>
          </cell>
          <cell r="BW19">
            <v>39134</v>
          </cell>
          <cell r="BX19">
            <v>300206</v>
          </cell>
          <cell r="BY19">
            <v>16600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5498</v>
          </cell>
          <cell r="BQ20">
            <v>5498</v>
          </cell>
          <cell r="BR20">
            <v>110838</v>
          </cell>
          <cell r="BS20">
            <v>35235</v>
          </cell>
          <cell r="BT20">
            <v>35235</v>
          </cell>
          <cell r="BU20">
            <v>146073</v>
          </cell>
          <cell r="BV20">
            <v>21896</v>
          </cell>
          <cell r="BW20">
            <v>21896</v>
          </cell>
          <cell r="BX20">
            <v>167969</v>
          </cell>
          <cell r="BY20">
            <v>9330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4875</v>
          </cell>
          <cell r="BQ21">
            <v>4875</v>
          </cell>
          <cell r="BR21">
            <v>91240</v>
          </cell>
          <cell r="BS21">
            <v>29005</v>
          </cell>
          <cell r="BT21">
            <v>29005</v>
          </cell>
          <cell r="BU21">
            <v>120245</v>
          </cell>
          <cell r="BV21">
            <v>18024</v>
          </cell>
          <cell r="BW21">
            <v>18024</v>
          </cell>
          <cell r="BX21">
            <v>138269</v>
          </cell>
          <cell r="BY21">
            <v>3450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4547</v>
          </cell>
          <cell r="BQ22">
            <v>4547</v>
          </cell>
          <cell r="BR22">
            <v>132129</v>
          </cell>
          <cell r="BS22">
            <v>42003</v>
          </cell>
          <cell r="BT22">
            <v>42003</v>
          </cell>
          <cell r="BU22">
            <v>174132</v>
          </cell>
          <cell r="BV22">
            <v>26102</v>
          </cell>
          <cell r="BW22">
            <v>26102</v>
          </cell>
          <cell r="BX22">
            <v>200234</v>
          </cell>
          <cell r="BY22">
            <v>6670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4504</v>
          </cell>
          <cell r="BQ23">
            <v>4504</v>
          </cell>
          <cell r="BR23">
            <v>131386</v>
          </cell>
          <cell r="BS23">
            <v>41767</v>
          </cell>
          <cell r="BT23">
            <v>41767</v>
          </cell>
          <cell r="BU23">
            <v>173153</v>
          </cell>
          <cell r="BV23">
            <v>25955</v>
          </cell>
          <cell r="BW23">
            <v>25955</v>
          </cell>
          <cell r="BX23">
            <v>199108</v>
          </cell>
          <cell r="BY23">
            <v>4970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5269</v>
          </cell>
          <cell r="BQ24">
            <v>5269</v>
          </cell>
          <cell r="BR24">
            <v>97874</v>
          </cell>
          <cell r="BS24">
            <v>31114</v>
          </cell>
          <cell r="BT24">
            <v>31114</v>
          </cell>
          <cell r="BU24">
            <v>128988</v>
          </cell>
          <cell r="BV24">
            <v>19335</v>
          </cell>
          <cell r="BW24">
            <v>19335</v>
          </cell>
          <cell r="BX24">
            <v>148323</v>
          </cell>
          <cell r="BY24">
            <v>3700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4832</v>
          </cell>
          <cell r="BQ25">
            <v>4832</v>
          </cell>
          <cell r="BR25">
            <v>136917</v>
          </cell>
          <cell r="BS25">
            <v>43525</v>
          </cell>
          <cell r="BT25">
            <v>43525</v>
          </cell>
          <cell r="BU25">
            <v>180442</v>
          </cell>
          <cell r="BV25">
            <v>27048</v>
          </cell>
          <cell r="BW25">
            <v>27048</v>
          </cell>
          <cell r="BX25">
            <v>207490</v>
          </cell>
          <cell r="BY25">
            <v>5180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3834</v>
          </cell>
          <cell r="BQ26">
            <v>3834</v>
          </cell>
          <cell r="BR26">
            <v>73699</v>
          </cell>
          <cell r="BS26">
            <v>23428</v>
          </cell>
          <cell r="BT26">
            <v>23428</v>
          </cell>
          <cell r="BU26">
            <v>97127</v>
          </cell>
          <cell r="BV26">
            <v>14559</v>
          </cell>
          <cell r="BW26">
            <v>14559</v>
          </cell>
          <cell r="BX26">
            <v>111686</v>
          </cell>
          <cell r="BY26">
            <v>550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5040</v>
          </cell>
          <cell r="BQ27">
            <v>5040</v>
          </cell>
          <cell r="BR27">
            <v>94025</v>
          </cell>
          <cell r="BS27">
            <v>29890</v>
          </cell>
          <cell r="BT27">
            <v>29890</v>
          </cell>
          <cell r="BU27">
            <v>123915</v>
          </cell>
          <cell r="BV27">
            <v>18574</v>
          </cell>
          <cell r="BW27">
            <v>18574</v>
          </cell>
          <cell r="BX27">
            <v>142489</v>
          </cell>
          <cell r="BY27">
            <v>4740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3101</v>
          </cell>
          <cell r="BQ28">
            <v>3101</v>
          </cell>
          <cell r="BR28">
            <v>61346</v>
          </cell>
          <cell r="BS28">
            <v>19501</v>
          </cell>
          <cell r="BT28">
            <v>19501</v>
          </cell>
          <cell r="BU28">
            <v>80847</v>
          </cell>
          <cell r="BV28">
            <v>12118</v>
          </cell>
          <cell r="BW28">
            <v>12118</v>
          </cell>
          <cell r="BX28">
            <v>92965</v>
          </cell>
          <cell r="BY28">
            <v>2320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21183</v>
          </cell>
          <cell r="BQ29">
            <v>21183</v>
          </cell>
          <cell r="BR29">
            <v>356894</v>
          </cell>
          <cell r="BS29">
            <v>113456</v>
          </cell>
          <cell r="BT29">
            <v>113456</v>
          </cell>
          <cell r="BU29">
            <v>470350</v>
          </cell>
          <cell r="BV29">
            <v>70505</v>
          </cell>
          <cell r="BW29">
            <v>70505</v>
          </cell>
          <cell r="BX29">
            <v>540855</v>
          </cell>
          <cell r="BY29">
            <v>30000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8827</v>
          </cell>
          <cell r="BQ30">
            <v>8827</v>
          </cell>
          <cell r="BR30">
            <v>436229</v>
          </cell>
          <cell r="BS30">
            <v>138677</v>
          </cell>
          <cell r="BT30">
            <v>138677</v>
          </cell>
          <cell r="BU30">
            <v>574906</v>
          </cell>
          <cell r="BV30">
            <v>86178</v>
          </cell>
          <cell r="BW30">
            <v>86178</v>
          </cell>
          <cell r="BX30">
            <v>661084</v>
          </cell>
          <cell r="BY30">
            <v>22000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4503</v>
          </cell>
          <cell r="BQ31">
            <v>4503</v>
          </cell>
          <cell r="BR31">
            <v>170047</v>
          </cell>
          <cell r="BS31">
            <v>54057</v>
          </cell>
          <cell r="BT31">
            <v>54057</v>
          </cell>
          <cell r="BU31">
            <v>224104</v>
          </cell>
          <cell r="BV31">
            <v>33593</v>
          </cell>
          <cell r="BW31">
            <v>33593</v>
          </cell>
          <cell r="BX31">
            <v>257697</v>
          </cell>
          <cell r="BY31">
            <v>2340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5556</v>
          </cell>
          <cell r="BQ32">
            <v>5556</v>
          </cell>
          <cell r="BR32">
            <v>158218</v>
          </cell>
          <cell r="BS32">
            <v>50297</v>
          </cell>
          <cell r="BT32">
            <v>50297</v>
          </cell>
          <cell r="BU32">
            <v>208515</v>
          </cell>
          <cell r="BV32">
            <v>31256</v>
          </cell>
          <cell r="BW32">
            <v>31256</v>
          </cell>
          <cell r="BX32">
            <v>239771</v>
          </cell>
          <cell r="BY32">
            <v>470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10581</v>
          </cell>
          <cell r="BQ33">
            <v>10581</v>
          </cell>
          <cell r="BR33">
            <v>251991</v>
          </cell>
          <cell r="BS33">
            <v>80107</v>
          </cell>
          <cell r="BT33">
            <v>80107</v>
          </cell>
          <cell r="BU33">
            <v>332098</v>
          </cell>
          <cell r="BV33">
            <v>49781</v>
          </cell>
          <cell r="BW33">
            <v>49781</v>
          </cell>
          <cell r="BX33">
            <v>381879</v>
          </cell>
          <cell r="BY33">
            <v>1270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4323</v>
          </cell>
          <cell r="BQ34">
            <v>4323</v>
          </cell>
          <cell r="BR34">
            <v>91043</v>
          </cell>
          <cell r="BS34">
            <v>28942</v>
          </cell>
          <cell r="BT34">
            <v>28942</v>
          </cell>
          <cell r="BU34">
            <v>119985</v>
          </cell>
          <cell r="BV34">
            <v>17985</v>
          </cell>
          <cell r="BW34">
            <v>17985</v>
          </cell>
          <cell r="BX34">
            <v>137970</v>
          </cell>
          <cell r="BY34">
            <v>340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4322</v>
          </cell>
          <cell r="BQ35">
            <v>4322</v>
          </cell>
          <cell r="BR35">
            <v>104950</v>
          </cell>
          <cell r="BS35">
            <v>33363</v>
          </cell>
          <cell r="BT35">
            <v>33363</v>
          </cell>
          <cell r="BU35">
            <v>138313</v>
          </cell>
          <cell r="BV35">
            <v>20733</v>
          </cell>
          <cell r="BW35">
            <v>20733</v>
          </cell>
          <cell r="BX35">
            <v>159046</v>
          </cell>
          <cell r="BY35">
            <v>13200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12740</v>
          </cell>
          <cell r="BQ36">
            <v>12740</v>
          </cell>
          <cell r="BR36">
            <v>232852</v>
          </cell>
          <cell r="BS36">
            <v>74023</v>
          </cell>
          <cell r="BT36">
            <v>74023</v>
          </cell>
          <cell r="BU36">
            <v>306875</v>
          </cell>
          <cell r="BV36">
            <v>46000</v>
          </cell>
          <cell r="BW36">
            <v>46000</v>
          </cell>
          <cell r="BX36">
            <v>352875</v>
          </cell>
          <cell r="BY36">
            <v>14700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10653</v>
          </cell>
          <cell r="BQ37">
            <v>10653</v>
          </cell>
          <cell r="BR37">
            <v>244093</v>
          </cell>
          <cell r="BS37">
            <v>77597</v>
          </cell>
          <cell r="BT37">
            <v>77597</v>
          </cell>
          <cell r="BU37">
            <v>321690</v>
          </cell>
          <cell r="BV37">
            <v>48221</v>
          </cell>
          <cell r="BW37">
            <v>48221</v>
          </cell>
          <cell r="BX37">
            <v>369911</v>
          </cell>
          <cell r="BY37">
            <v>9240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6451</v>
          </cell>
          <cell r="BQ38">
            <v>6451</v>
          </cell>
          <cell r="BR38">
            <v>126891</v>
          </cell>
          <cell r="BS38">
            <v>40338</v>
          </cell>
          <cell r="BT38">
            <v>40338</v>
          </cell>
          <cell r="BU38">
            <v>167229</v>
          </cell>
          <cell r="BV38">
            <v>25067</v>
          </cell>
          <cell r="BW38">
            <v>25067</v>
          </cell>
          <cell r="BX38">
            <v>192296</v>
          </cell>
          <cell r="BY38">
            <v>24000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2462</v>
          </cell>
          <cell r="BQ39">
            <v>2462</v>
          </cell>
          <cell r="BR39">
            <v>41486</v>
          </cell>
          <cell r="BS39">
            <v>13188</v>
          </cell>
          <cell r="BT39">
            <v>13188</v>
          </cell>
          <cell r="BU39">
            <v>54674</v>
          </cell>
          <cell r="BV39">
            <v>8195</v>
          </cell>
          <cell r="BW39">
            <v>8195</v>
          </cell>
          <cell r="BX39">
            <v>62869</v>
          </cell>
          <cell r="BY39">
            <v>7850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8911</v>
          </cell>
          <cell r="BQ40">
            <v>8911</v>
          </cell>
          <cell r="BR40">
            <v>168336</v>
          </cell>
          <cell r="BS40">
            <v>53514</v>
          </cell>
          <cell r="BT40">
            <v>53514</v>
          </cell>
          <cell r="BU40">
            <v>221850</v>
          </cell>
          <cell r="BV40">
            <v>33255</v>
          </cell>
          <cell r="BW40">
            <v>33255</v>
          </cell>
          <cell r="BX40">
            <v>255105</v>
          </cell>
          <cell r="BY40">
            <v>360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3666</v>
          </cell>
          <cell r="BQ41">
            <v>3666</v>
          </cell>
          <cell r="BR41">
            <v>70878</v>
          </cell>
          <cell r="BS41">
            <v>22532</v>
          </cell>
          <cell r="BT41">
            <v>22532</v>
          </cell>
          <cell r="BU41">
            <v>93410</v>
          </cell>
          <cell r="BV41">
            <v>14002</v>
          </cell>
          <cell r="BW41">
            <v>14002</v>
          </cell>
          <cell r="BX41">
            <v>107412</v>
          </cell>
          <cell r="BY41">
            <v>13400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6930</v>
          </cell>
          <cell r="BQ42">
            <v>6930</v>
          </cell>
          <cell r="BR42">
            <v>125870</v>
          </cell>
          <cell r="BS42">
            <v>40014</v>
          </cell>
          <cell r="BT42">
            <v>40014</v>
          </cell>
          <cell r="BU42">
            <v>165884</v>
          </cell>
          <cell r="BV42">
            <v>24866</v>
          </cell>
          <cell r="BW42">
            <v>24866</v>
          </cell>
          <cell r="BX42">
            <v>190750</v>
          </cell>
          <cell r="BY42">
            <v>23800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1931</v>
          </cell>
          <cell r="BQ43">
            <v>1931</v>
          </cell>
          <cell r="BR43">
            <v>41635</v>
          </cell>
          <cell r="BS43">
            <v>13235</v>
          </cell>
          <cell r="BT43">
            <v>13235</v>
          </cell>
          <cell r="BU43">
            <v>54870</v>
          </cell>
          <cell r="BV43">
            <v>8225</v>
          </cell>
          <cell r="BW43">
            <v>8225</v>
          </cell>
          <cell r="BX43">
            <v>63095</v>
          </cell>
          <cell r="BY43">
            <v>1310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11528</v>
          </cell>
          <cell r="BQ44">
            <v>11528</v>
          </cell>
          <cell r="BR44">
            <v>212428</v>
          </cell>
          <cell r="BS44">
            <v>67530</v>
          </cell>
          <cell r="BT44">
            <v>67530</v>
          </cell>
          <cell r="BU44">
            <v>279958</v>
          </cell>
          <cell r="BV44">
            <v>41965</v>
          </cell>
          <cell r="BW44">
            <v>41965</v>
          </cell>
          <cell r="BX44">
            <v>321923</v>
          </cell>
          <cell r="BY44">
            <v>2140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4503</v>
          </cell>
          <cell r="BQ45">
            <v>4503</v>
          </cell>
          <cell r="BR45">
            <v>131380</v>
          </cell>
          <cell r="BS45">
            <v>41765</v>
          </cell>
          <cell r="BT45">
            <v>41765</v>
          </cell>
          <cell r="BU45">
            <v>173145</v>
          </cell>
          <cell r="BV45">
            <v>25954</v>
          </cell>
          <cell r="BW45">
            <v>25954</v>
          </cell>
          <cell r="BX45">
            <v>199099</v>
          </cell>
          <cell r="BY45">
            <v>1320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1342</v>
          </cell>
          <cell r="BQ46">
            <v>1342</v>
          </cell>
          <cell r="BR46">
            <v>22612</v>
          </cell>
          <cell r="BS46">
            <v>7188</v>
          </cell>
          <cell r="BT46">
            <v>7188</v>
          </cell>
          <cell r="BU46">
            <v>29800</v>
          </cell>
          <cell r="BV46">
            <v>4467</v>
          </cell>
          <cell r="BW46">
            <v>4467</v>
          </cell>
          <cell r="BX46">
            <v>34267</v>
          </cell>
          <cell r="BY46">
            <v>34200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23423</v>
          </cell>
          <cell r="BQ47">
            <v>23423</v>
          </cell>
          <cell r="BR47">
            <v>412837</v>
          </cell>
          <cell r="BS47">
            <v>131240</v>
          </cell>
          <cell r="BT47">
            <v>131240</v>
          </cell>
          <cell r="BU47">
            <v>544077</v>
          </cell>
          <cell r="BV47">
            <v>81557</v>
          </cell>
          <cell r="BW47">
            <v>81557</v>
          </cell>
          <cell r="BX47">
            <v>625634</v>
          </cell>
          <cell r="BY47">
            <v>208500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220032</v>
          </cell>
          <cell r="BQ48">
            <v>220032</v>
          </cell>
          <cell r="BR48">
            <v>3889082</v>
          </cell>
          <cell r="BS48">
            <v>1236339</v>
          </cell>
          <cell r="BT48">
            <v>1236339</v>
          </cell>
          <cell r="BU48">
            <v>5125421</v>
          </cell>
          <cell r="BV48">
            <v>768300</v>
          </cell>
          <cell r="BW48">
            <v>768300</v>
          </cell>
          <cell r="BX48">
            <v>5893721</v>
          </cell>
          <cell r="BY48">
            <v>130900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230709</v>
          </cell>
          <cell r="BQ49">
            <v>230709</v>
          </cell>
          <cell r="BR49">
            <v>4068959</v>
          </cell>
          <cell r="BS49">
            <v>1293522</v>
          </cell>
          <cell r="BT49">
            <v>1293522</v>
          </cell>
          <cell r="BU49">
            <v>5362481</v>
          </cell>
          <cell r="BV49">
            <v>803835</v>
          </cell>
          <cell r="BW49">
            <v>803835</v>
          </cell>
          <cell r="BX49">
            <v>6166316</v>
          </cell>
          <cell r="BY49">
            <v>137000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232996</v>
          </cell>
          <cell r="BQ50">
            <v>232996</v>
          </cell>
          <cell r="BR50">
            <v>4107496</v>
          </cell>
          <cell r="BS50">
            <v>1305772</v>
          </cell>
          <cell r="BT50">
            <v>1305772</v>
          </cell>
          <cell r="BU50">
            <v>5413268</v>
          </cell>
          <cell r="BV50">
            <v>811448</v>
          </cell>
          <cell r="BW50">
            <v>811448</v>
          </cell>
          <cell r="BX50">
            <v>6224716</v>
          </cell>
          <cell r="BY50">
            <v>177800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231103</v>
          </cell>
          <cell r="BQ51">
            <v>231103</v>
          </cell>
          <cell r="BR51">
            <v>4075603</v>
          </cell>
          <cell r="BS51">
            <v>1295634</v>
          </cell>
          <cell r="BT51">
            <v>1295634</v>
          </cell>
          <cell r="BU51">
            <v>5371237</v>
          </cell>
          <cell r="BV51">
            <v>805148</v>
          </cell>
          <cell r="BW51">
            <v>805148</v>
          </cell>
          <cell r="BX51">
            <v>6176385</v>
          </cell>
          <cell r="BY51">
            <v>247000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273380</v>
          </cell>
          <cell r="BQ52">
            <v>273380</v>
          </cell>
          <cell r="BR52">
            <v>4787880</v>
          </cell>
          <cell r="BS52">
            <v>1522067</v>
          </cell>
          <cell r="BT52">
            <v>1522067</v>
          </cell>
          <cell r="BU52">
            <v>6309947</v>
          </cell>
          <cell r="BV52">
            <v>945861</v>
          </cell>
          <cell r="BW52">
            <v>945861</v>
          </cell>
          <cell r="BX52">
            <v>7255808</v>
          </cell>
          <cell r="BY52">
            <v>290200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222313</v>
          </cell>
          <cell r="BQ53">
            <v>222313</v>
          </cell>
          <cell r="BR53">
            <v>3927513</v>
          </cell>
          <cell r="BS53">
            <v>1248556</v>
          </cell>
          <cell r="BT53">
            <v>1248556</v>
          </cell>
          <cell r="BU53">
            <v>5176069</v>
          </cell>
          <cell r="BV53">
            <v>775892</v>
          </cell>
          <cell r="BW53">
            <v>775892</v>
          </cell>
          <cell r="BX53">
            <v>5951961</v>
          </cell>
          <cell r="BY53">
            <v>185900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228005</v>
          </cell>
          <cell r="BQ54">
            <v>228005</v>
          </cell>
          <cell r="BR54">
            <v>4023405</v>
          </cell>
          <cell r="BS54">
            <v>1279040</v>
          </cell>
          <cell r="BT54">
            <v>1279040</v>
          </cell>
          <cell r="BU54">
            <v>5302445</v>
          </cell>
          <cell r="BV54">
            <v>794836</v>
          </cell>
          <cell r="BW54">
            <v>794836</v>
          </cell>
          <cell r="BX54">
            <v>6097281</v>
          </cell>
          <cell r="BY54">
            <v>210200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236151</v>
          </cell>
          <cell r="BQ55">
            <v>236151</v>
          </cell>
          <cell r="BR55">
            <v>4160651</v>
          </cell>
          <cell r="BS55">
            <v>1322670</v>
          </cell>
          <cell r="BT55">
            <v>1322670</v>
          </cell>
          <cell r="BU55">
            <v>5483321</v>
          </cell>
          <cell r="BV55">
            <v>821949</v>
          </cell>
          <cell r="BW55">
            <v>821949</v>
          </cell>
          <cell r="BX55">
            <v>6305270</v>
          </cell>
          <cell r="BY55">
            <v>252200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13648</v>
          </cell>
          <cell r="BQ56">
            <v>13648</v>
          </cell>
          <cell r="BR56">
            <v>229948</v>
          </cell>
          <cell r="BS56">
            <v>73100</v>
          </cell>
          <cell r="BT56">
            <v>73100</v>
          </cell>
          <cell r="BU56">
            <v>303048</v>
          </cell>
          <cell r="BV56">
            <v>45426</v>
          </cell>
          <cell r="BW56">
            <v>45426</v>
          </cell>
          <cell r="BX56">
            <v>348474</v>
          </cell>
          <cell r="BY56">
            <v>69600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24396</v>
          </cell>
          <cell r="BQ57">
            <v>24396</v>
          </cell>
          <cell r="BR57">
            <v>429221</v>
          </cell>
          <cell r="BS57">
            <v>136449</v>
          </cell>
          <cell r="BT57">
            <v>136449</v>
          </cell>
          <cell r="BU57">
            <v>565670</v>
          </cell>
          <cell r="BV57">
            <v>84793</v>
          </cell>
          <cell r="BW57">
            <v>84793</v>
          </cell>
          <cell r="BX57">
            <v>650463</v>
          </cell>
          <cell r="BY57">
            <v>3460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26441</v>
          </cell>
          <cell r="BQ58">
            <v>26441</v>
          </cell>
          <cell r="BR58">
            <v>463679</v>
          </cell>
          <cell r="BS58">
            <v>147403</v>
          </cell>
          <cell r="BT58">
            <v>147403</v>
          </cell>
          <cell r="BU58">
            <v>611082</v>
          </cell>
          <cell r="BV58">
            <v>91601</v>
          </cell>
          <cell r="BW58">
            <v>91601</v>
          </cell>
          <cell r="BX58">
            <v>702683</v>
          </cell>
          <cell r="BY58">
            <v>2750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17724</v>
          </cell>
          <cell r="BQ59">
            <v>17724</v>
          </cell>
          <cell r="BR59">
            <v>316824</v>
          </cell>
          <cell r="BS59">
            <v>100718</v>
          </cell>
          <cell r="BT59">
            <v>100718</v>
          </cell>
          <cell r="BU59">
            <v>417542</v>
          </cell>
          <cell r="BV59">
            <v>62589</v>
          </cell>
          <cell r="BW59">
            <v>62589</v>
          </cell>
          <cell r="BX59">
            <v>480131</v>
          </cell>
          <cell r="BY59">
            <v>48000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18463</v>
          </cell>
          <cell r="BQ60">
            <v>18463</v>
          </cell>
          <cell r="BR60">
            <v>329263</v>
          </cell>
          <cell r="BS60">
            <v>104672</v>
          </cell>
          <cell r="BT60">
            <v>104672</v>
          </cell>
          <cell r="BU60">
            <v>433935</v>
          </cell>
          <cell r="BV60">
            <v>65046</v>
          </cell>
          <cell r="BW60">
            <v>65046</v>
          </cell>
          <cell r="BX60">
            <v>498981</v>
          </cell>
          <cell r="BY60">
            <v>49800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18456</v>
          </cell>
          <cell r="BQ61">
            <v>18456</v>
          </cell>
          <cell r="BR61">
            <v>329156</v>
          </cell>
          <cell r="BS61">
            <v>104638</v>
          </cell>
          <cell r="BT61">
            <v>104638</v>
          </cell>
          <cell r="BU61">
            <v>433794</v>
          </cell>
          <cell r="BV61">
            <v>65025</v>
          </cell>
          <cell r="BW61">
            <v>65025</v>
          </cell>
          <cell r="BX61">
            <v>498819</v>
          </cell>
          <cell r="BY61">
            <v>33200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6593</v>
          </cell>
          <cell r="BQ62">
            <v>6593</v>
          </cell>
          <cell r="BR62">
            <v>129293</v>
          </cell>
          <cell r="BS62">
            <v>41102</v>
          </cell>
          <cell r="BT62">
            <v>41102</v>
          </cell>
          <cell r="BU62">
            <v>170395</v>
          </cell>
          <cell r="BV62">
            <v>25542</v>
          </cell>
          <cell r="BW62">
            <v>25542</v>
          </cell>
          <cell r="BX62">
            <v>195937</v>
          </cell>
          <cell r="BY62">
            <v>19500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18882</v>
          </cell>
          <cell r="BQ63">
            <v>18882</v>
          </cell>
          <cell r="BR63">
            <v>336332</v>
          </cell>
          <cell r="BS63">
            <v>106919</v>
          </cell>
          <cell r="BT63">
            <v>106919</v>
          </cell>
          <cell r="BU63">
            <v>443251</v>
          </cell>
          <cell r="BV63">
            <v>66443</v>
          </cell>
          <cell r="BW63">
            <v>66443</v>
          </cell>
          <cell r="BX63">
            <v>509694</v>
          </cell>
          <cell r="BY63">
            <v>56600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31185</v>
          </cell>
          <cell r="BQ64">
            <v>31185</v>
          </cell>
          <cell r="BR64">
            <v>525406</v>
          </cell>
          <cell r="BS64">
            <v>167026</v>
          </cell>
          <cell r="BT64">
            <v>167026</v>
          </cell>
          <cell r="BU64">
            <v>692432</v>
          </cell>
          <cell r="BV64">
            <v>103795</v>
          </cell>
          <cell r="BW64">
            <v>103795</v>
          </cell>
          <cell r="BX64">
            <v>796227</v>
          </cell>
          <cell r="BY64">
            <v>60300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60987</v>
          </cell>
          <cell r="BQ65">
            <v>60987</v>
          </cell>
          <cell r="BR65">
            <v>1027504</v>
          </cell>
          <cell r="BS65">
            <v>326643</v>
          </cell>
          <cell r="BT65">
            <v>326643</v>
          </cell>
          <cell r="BU65">
            <v>1354147</v>
          </cell>
          <cell r="BV65">
            <v>202986</v>
          </cell>
          <cell r="BW65">
            <v>202986</v>
          </cell>
          <cell r="BX65">
            <v>1557133</v>
          </cell>
          <cell r="BY65">
            <v>117900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5709</v>
          </cell>
          <cell r="BQ66">
            <v>5709</v>
          </cell>
          <cell r="BR66">
            <v>105294</v>
          </cell>
          <cell r="BS66">
            <v>33472</v>
          </cell>
          <cell r="BT66">
            <v>33472</v>
          </cell>
          <cell r="BU66">
            <v>138766</v>
          </cell>
          <cell r="BV66">
            <v>20801</v>
          </cell>
          <cell r="BW66">
            <v>20801</v>
          </cell>
          <cell r="BX66">
            <v>159567</v>
          </cell>
          <cell r="BY66">
            <v>11200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24205</v>
          </cell>
          <cell r="BQ67">
            <v>24205</v>
          </cell>
          <cell r="BR67">
            <v>426010</v>
          </cell>
          <cell r="BS67">
            <v>135428</v>
          </cell>
          <cell r="BT67">
            <v>135428</v>
          </cell>
          <cell r="BU67">
            <v>561438</v>
          </cell>
          <cell r="BV67">
            <v>84159</v>
          </cell>
          <cell r="BW67">
            <v>84159</v>
          </cell>
          <cell r="BX67">
            <v>645597</v>
          </cell>
          <cell r="BY67">
            <v>39100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14053</v>
          </cell>
          <cell r="BQ68">
            <v>14053</v>
          </cell>
          <cell r="BR68">
            <v>254964</v>
          </cell>
          <cell r="BS68">
            <v>81053</v>
          </cell>
          <cell r="BT68">
            <v>81053</v>
          </cell>
          <cell r="BU68">
            <v>336017</v>
          </cell>
          <cell r="BV68">
            <v>50368</v>
          </cell>
          <cell r="BW68">
            <v>50368</v>
          </cell>
          <cell r="BX68">
            <v>386385</v>
          </cell>
          <cell r="BY68">
            <v>10400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134012</v>
          </cell>
          <cell r="BQ69">
            <v>134012</v>
          </cell>
          <cell r="BR69">
            <v>2276027</v>
          </cell>
          <cell r="BS69">
            <v>723548</v>
          </cell>
          <cell r="BT69">
            <v>723548</v>
          </cell>
          <cell r="BU69">
            <v>2999575</v>
          </cell>
          <cell r="BV69">
            <v>449636</v>
          </cell>
          <cell r="BW69">
            <v>449636</v>
          </cell>
          <cell r="BX69">
            <v>3449211</v>
          </cell>
          <cell r="BY69">
            <v>13700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17226</v>
          </cell>
          <cell r="BQ70">
            <v>17226</v>
          </cell>
          <cell r="BR70">
            <v>299323</v>
          </cell>
          <cell r="BS70">
            <v>95154</v>
          </cell>
          <cell r="BT70">
            <v>95154</v>
          </cell>
          <cell r="BU70">
            <v>394477</v>
          </cell>
          <cell r="BV70">
            <v>59132</v>
          </cell>
          <cell r="BW70">
            <v>59132</v>
          </cell>
          <cell r="BX70">
            <v>453609</v>
          </cell>
          <cell r="BY70">
            <v>6800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1090</v>
          </cell>
          <cell r="BQ71">
            <v>1090</v>
          </cell>
          <cell r="BR71">
            <v>27466</v>
          </cell>
          <cell r="BS71">
            <v>8731</v>
          </cell>
          <cell r="BT71">
            <v>8731</v>
          </cell>
          <cell r="BU71">
            <v>36197</v>
          </cell>
          <cell r="BV71">
            <v>5425</v>
          </cell>
          <cell r="BW71">
            <v>5425</v>
          </cell>
          <cell r="BX71">
            <v>41622</v>
          </cell>
          <cell r="BY71">
            <v>18900</v>
          </cell>
        </row>
        <row r="72">
          <cell r="D72">
            <v>68</v>
          </cell>
          <cell r="E72" t="str">
            <v>除草工</v>
          </cell>
          <cell r="F72" t="str">
            <v>m2</v>
          </cell>
          <cell r="G72" t="str">
            <v>★</v>
          </cell>
          <cell r="H72">
            <v>1000</v>
          </cell>
          <cell r="I72">
            <v>136</v>
          </cell>
          <cell r="J72" t="str">
            <v>除草工</v>
          </cell>
          <cell r="K72" t="str">
            <v>1,000</v>
          </cell>
          <cell r="L72" t="str">
            <v>80.68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80680</v>
          </cell>
          <cell r="BB72">
            <v>80680</v>
          </cell>
          <cell r="BC72">
            <v>0</v>
          </cell>
          <cell r="BD72">
            <v>0</v>
          </cell>
          <cell r="BE72">
            <v>0</v>
          </cell>
          <cell r="BF72">
            <v>0</v>
          </cell>
          <cell r="BG72">
            <v>0</v>
          </cell>
          <cell r="BH72">
            <v>0</v>
          </cell>
          <cell r="BI72">
            <v>1.29</v>
          </cell>
          <cell r="BJ72">
            <v>9100</v>
          </cell>
          <cell r="BK72">
            <v>0</v>
          </cell>
          <cell r="BL72">
            <v>0</v>
          </cell>
          <cell r="BM72">
            <v>11739</v>
          </cell>
          <cell r="BN72">
            <v>11739</v>
          </cell>
          <cell r="BO72">
            <v>80680</v>
          </cell>
          <cell r="BP72">
            <v>5090</v>
          </cell>
          <cell r="BQ72">
            <v>5090</v>
          </cell>
          <cell r="BR72">
            <v>97509</v>
          </cell>
          <cell r="BS72">
            <v>30998</v>
          </cell>
          <cell r="BT72">
            <v>30998</v>
          </cell>
          <cell r="BU72">
            <v>128507</v>
          </cell>
          <cell r="BV72">
            <v>19263</v>
          </cell>
          <cell r="BW72">
            <v>19263</v>
          </cell>
          <cell r="BX72">
            <v>147770</v>
          </cell>
          <cell r="BY72">
            <v>140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395</v>
          </cell>
          <cell r="BQ73">
            <v>395</v>
          </cell>
          <cell r="BR73">
            <v>6667</v>
          </cell>
          <cell r="BS73">
            <v>2119</v>
          </cell>
          <cell r="BT73">
            <v>2119</v>
          </cell>
          <cell r="BU73">
            <v>8786</v>
          </cell>
          <cell r="BV73">
            <v>1317</v>
          </cell>
          <cell r="BW73">
            <v>1317</v>
          </cell>
          <cell r="BX73">
            <v>10103</v>
          </cell>
          <cell r="BY73">
            <v>1010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621</v>
          </cell>
          <cell r="BQ74">
            <v>621</v>
          </cell>
          <cell r="BR74">
            <v>10463</v>
          </cell>
          <cell r="BS74">
            <v>3326</v>
          </cell>
          <cell r="BT74">
            <v>3326</v>
          </cell>
          <cell r="BU74">
            <v>13789</v>
          </cell>
          <cell r="BV74">
            <v>2066</v>
          </cell>
          <cell r="BW74">
            <v>2066</v>
          </cell>
          <cell r="BX74">
            <v>15855</v>
          </cell>
          <cell r="BY74">
            <v>1580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2359</v>
          </cell>
          <cell r="BQ75">
            <v>2359</v>
          </cell>
          <cell r="BR75">
            <v>39749</v>
          </cell>
          <cell r="BS75">
            <v>12636</v>
          </cell>
          <cell r="BT75">
            <v>12636</v>
          </cell>
          <cell r="BU75">
            <v>52385</v>
          </cell>
          <cell r="BV75">
            <v>7852</v>
          </cell>
          <cell r="BW75">
            <v>7852</v>
          </cell>
          <cell r="BX75">
            <v>60237</v>
          </cell>
          <cell r="BY75">
            <v>6020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112</v>
          </cell>
          <cell r="BQ76">
            <v>112</v>
          </cell>
          <cell r="BR76">
            <v>1902</v>
          </cell>
          <cell r="BS76">
            <v>604</v>
          </cell>
          <cell r="BT76">
            <v>604</v>
          </cell>
          <cell r="BU76">
            <v>2506</v>
          </cell>
          <cell r="BV76">
            <v>375</v>
          </cell>
          <cell r="BW76">
            <v>375</v>
          </cell>
          <cell r="BX76">
            <v>2881</v>
          </cell>
          <cell r="BY76">
            <v>280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350</v>
          </cell>
          <cell r="BQ77">
            <v>350</v>
          </cell>
          <cell r="BR77">
            <v>5909</v>
          </cell>
          <cell r="BS77">
            <v>1878</v>
          </cell>
          <cell r="BT77">
            <v>1878</v>
          </cell>
          <cell r="BU77">
            <v>7787</v>
          </cell>
          <cell r="BV77">
            <v>1167</v>
          </cell>
          <cell r="BW77">
            <v>1167</v>
          </cell>
          <cell r="BX77">
            <v>8954</v>
          </cell>
          <cell r="BY77">
            <v>890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1647</v>
          </cell>
          <cell r="BQ78">
            <v>1647</v>
          </cell>
          <cell r="BR78">
            <v>27757</v>
          </cell>
          <cell r="BS78">
            <v>8823</v>
          </cell>
          <cell r="BT78">
            <v>8823</v>
          </cell>
          <cell r="BU78">
            <v>36580</v>
          </cell>
          <cell r="BV78">
            <v>5483</v>
          </cell>
          <cell r="BW78">
            <v>5483</v>
          </cell>
          <cell r="BX78">
            <v>42063</v>
          </cell>
          <cell r="BY78">
            <v>4200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44</v>
          </cell>
          <cell r="BQ79">
            <v>44</v>
          </cell>
          <cell r="BR79">
            <v>754</v>
          </cell>
          <cell r="BS79">
            <v>239</v>
          </cell>
          <cell r="BT79">
            <v>239</v>
          </cell>
          <cell r="BU79">
            <v>993</v>
          </cell>
          <cell r="BV79">
            <v>148</v>
          </cell>
          <cell r="BW79">
            <v>148</v>
          </cell>
          <cell r="BX79">
            <v>1141</v>
          </cell>
          <cell r="BY79">
            <v>1140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3945</v>
          </cell>
          <cell r="BQ80">
            <v>3945</v>
          </cell>
          <cell r="BR80">
            <v>66479</v>
          </cell>
          <cell r="BS80">
            <v>21133</v>
          </cell>
          <cell r="BT80">
            <v>21133</v>
          </cell>
          <cell r="BU80">
            <v>87612</v>
          </cell>
          <cell r="BV80">
            <v>13133</v>
          </cell>
          <cell r="BW80">
            <v>13133</v>
          </cell>
          <cell r="BX80">
            <v>100745</v>
          </cell>
          <cell r="BY80">
            <v>5920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854</v>
          </cell>
          <cell r="BQ81">
            <v>854</v>
          </cell>
          <cell r="BR81">
            <v>23502</v>
          </cell>
          <cell r="BS81">
            <v>7471</v>
          </cell>
          <cell r="BT81">
            <v>7471</v>
          </cell>
          <cell r="BU81">
            <v>30973</v>
          </cell>
          <cell r="BV81">
            <v>4642</v>
          </cell>
          <cell r="BW81">
            <v>4642</v>
          </cell>
          <cell r="BX81">
            <v>35615</v>
          </cell>
          <cell r="BY81">
            <v>2960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3109</v>
          </cell>
          <cell r="BQ82">
            <v>3109</v>
          </cell>
          <cell r="BR82">
            <v>52381</v>
          </cell>
          <cell r="BS82">
            <v>16651</v>
          </cell>
          <cell r="BT82">
            <v>16651</v>
          </cell>
          <cell r="BU82">
            <v>69032</v>
          </cell>
          <cell r="BV82">
            <v>10347</v>
          </cell>
          <cell r="BW82">
            <v>10347</v>
          </cell>
          <cell r="BX82">
            <v>79379</v>
          </cell>
          <cell r="BY82">
            <v>520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4503</v>
          </cell>
          <cell r="BQ83">
            <v>4503</v>
          </cell>
          <cell r="BR83">
            <v>75869</v>
          </cell>
          <cell r="BS83">
            <v>24118</v>
          </cell>
          <cell r="BT83">
            <v>24118</v>
          </cell>
          <cell r="BU83">
            <v>99987</v>
          </cell>
          <cell r="BV83">
            <v>14988</v>
          </cell>
          <cell r="BW83">
            <v>14988</v>
          </cell>
          <cell r="BX83">
            <v>114975</v>
          </cell>
          <cell r="BY83">
            <v>14300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12430</v>
          </cell>
          <cell r="BQ84">
            <v>12430</v>
          </cell>
          <cell r="BR84">
            <v>209994</v>
          </cell>
          <cell r="BS84">
            <v>66757</v>
          </cell>
          <cell r="BT84">
            <v>66757</v>
          </cell>
          <cell r="BU84">
            <v>276751</v>
          </cell>
          <cell r="BV84">
            <v>41484</v>
          </cell>
          <cell r="BW84">
            <v>41484</v>
          </cell>
          <cell r="BX84">
            <v>318235</v>
          </cell>
          <cell r="BY84">
            <v>3180</v>
          </cell>
        </row>
        <row r="85">
          <cell r="D85">
            <v>81</v>
          </cell>
          <cell r="E85" t="str">
            <v>コンクリート殻運搬処理工</v>
          </cell>
          <cell r="F85" t="str">
            <v>t</v>
          </cell>
          <cell r="G85" t="str">
            <v>★</v>
          </cell>
          <cell r="H85">
            <v>1</v>
          </cell>
          <cell r="I85">
            <v>164</v>
          </cell>
          <cell r="J85" t="str">
            <v>コンクリート殻運搬処分工</v>
          </cell>
          <cell r="K85" t="str">
            <v>1</v>
          </cell>
          <cell r="L85" t="str">
            <v>3,630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3630</v>
          </cell>
          <cell r="BB85">
            <v>3630</v>
          </cell>
          <cell r="BC85">
            <v>0</v>
          </cell>
          <cell r="BD85">
            <v>0</v>
          </cell>
          <cell r="BE85">
            <v>0</v>
          </cell>
          <cell r="BF85">
            <v>0</v>
          </cell>
          <cell r="BG85">
            <v>0</v>
          </cell>
          <cell r="BH85">
            <v>0</v>
          </cell>
          <cell r="BI85">
            <v>0</v>
          </cell>
          <cell r="BJ85">
            <v>0</v>
          </cell>
          <cell r="BK85">
            <v>0</v>
          </cell>
          <cell r="BL85">
            <v>0</v>
          </cell>
          <cell r="BM85">
            <v>0</v>
          </cell>
          <cell r="BN85">
            <v>0</v>
          </cell>
          <cell r="BO85">
            <v>3630</v>
          </cell>
          <cell r="BP85">
            <v>229</v>
          </cell>
          <cell r="BQ85">
            <v>229</v>
          </cell>
          <cell r="BR85">
            <v>3859</v>
          </cell>
          <cell r="BS85">
            <v>1226</v>
          </cell>
          <cell r="BT85">
            <v>1226</v>
          </cell>
          <cell r="BU85">
            <v>5085</v>
          </cell>
          <cell r="BV85">
            <v>762</v>
          </cell>
          <cell r="BW85">
            <v>762</v>
          </cell>
          <cell r="BX85">
            <v>5847</v>
          </cell>
          <cell r="BY85">
            <v>5840</v>
          </cell>
        </row>
        <row r="86">
          <cell r="D86">
            <v>82</v>
          </cell>
          <cell r="E86" t="str">
            <v>舗装殻運搬工</v>
          </cell>
          <cell r="F86" t="str">
            <v>t</v>
          </cell>
          <cell r="G86" t="str">
            <v>★</v>
          </cell>
          <cell r="H86">
            <v>1</v>
          </cell>
          <cell r="I86">
            <v>174</v>
          </cell>
          <cell r="J86" t="str">
            <v>舗装殻運搬工</v>
          </cell>
          <cell r="K86" t="str">
            <v>1</v>
          </cell>
          <cell r="L86" t="str">
            <v>1,716</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1716</v>
          </cell>
          <cell r="BB86">
            <v>1716</v>
          </cell>
          <cell r="BC86">
            <v>0</v>
          </cell>
          <cell r="BD86">
            <v>0</v>
          </cell>
          <cell r="BE86">
            <v>0</v>
          </cell>
          <cell r="BF86">
            <v>0</v>
          </cell>
          <cell r="BG86">
            <v>0</v>
          </cell>
          <cell r="BH86">
            <v>0</v>
          </cell>
          <cell r="BI86">
            <v>0</v>
          </cell>
          <cell r="BJ86">
            <v>0</v>
          </cell>
          <cell r="BK86">
            <v>0</v>
          </cell>
          <cell r="BL86">
            <v>0</v>
          </cell>
          <cell r="BM86">
            <v>0</v>
          </cell>
          <cell r="BN86">
            <v>0</v>
          </cell>
          <cell r="BO86">
            <v>1716</v>
          </cell>
          <cell r="BP86">
            <v>108</v>
          </cell>
          <cell r="BQ86">
            <v>108</v>
          </cell>
          <cell r="BR86">
            <v>1824</v>
          </cell>
          <cell r="BS86">
            <v>579</v>
          </cell>
          <cell r="BT86">
            <v>579</v>
          </cell>
          <cell r="BU86">
            <v>2403</v>
          </cell>
          <cell r="BV86">
            <v>360</v>
          </cell>
          <cell r="BW86">
            <v>360</v>
          </cell>
          <cell r="BX86">
            <v>2763</v>
          </cell>
          <cell r="BY86">
            <v>2760</v>
          </cell>
        </row>
        <row r="87">
          <cell r="D87">
            <v>83</v>
          </cell>
          <cell r="E87" t="str">
            <v>土砂運搬工</v>
          </cell>
          <cell r="F87" t="str">
            <v>m3</v>
          </cell>
          <cell r="G87" t="str">
            <v>★</v>
          </cell>
          <cell r="H87">
            <v>1</v>
          </cell>
          <cell r="I87">
            <v>184</v>
          </cell>
          <cell r="J87" t="str">
            <v>土砂運搬工</v>
          </cell>
          <cell r="K87" t="str">
            <v>1</v>
          </cell>
          <cell r="L87" t="str">
            <v>3,976</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3976</v>
          </cell>
          <cell r="BB87">
            <v>3976</v>
          </cell>
          <cell r="BC87">
            <v>0</v>
          </cell>
          <cell r="BD87">
            <v>0</v>
          </cell>
          <cell r="BE87">
            <v>0</v>
          </cell>
          <cell r="BF87">
            <v>0</v>
          </cell>
          <cell r="BG87">
            <v>0</v>
          </cell>
          <cell r="BH87">
            <v>0</v>
          </cell>
          <cell r="BI87">
            <v>0</v>
          </cell>
          <cell r="BJ87">
            <v>0</v>
          </cell>
          <cell r="BK87">
            <v>0</v>
          </cell>
          <cell r="BL87">
            <v>0</v>
          </cell>
          <cell r="BM87">
            <v>0</v>
          </cell>
          <cell r="BN87">
            <v>0</v>
          </cell>
          <cell r="BO87">
            <v>3976</v>
          </cell>
          <cell r="BP87">
            <v>250</v>
          </cell>
          <cell r="BQ87">
            <v>250</v>
          </cell>
          <cell r="BR87">
            <v>4226</v>
          </cell>
          <cell r="BS87">
            <v>1343</v>
          </cell>
          <cell r="BT87">
            <v>1343</v>
          </cell>
          <cell r="BU87">
            <v>5569</v>
          </cell>
          <cell r="BV87">
            <v>834</v>
          </cell>
          <cell r="BW87">
            <v>834</v>
          </cell>
          <cell r="BX87">
            <v>6403</v>
          </cell>
          <cell r="BY87">
            <v>6400</v>
          </cell>
        </row>
        <row r="88">
          <cell r="D88">
            <v>84</v>
          </cell>
          <cell r="E88" t="str">
            <v>塩ビ廃材運搬処理工</v>
          </cell>
          <cell r="F88" t="str">
            <v>t</v>
          </cell>
          <cell r="G88" t="str">
            <v>★</v>
          </cell>
          <cell r="H88">
            <v>1</v>
          </cell>
          <cell r="I88">
            <v>194</v>
          </cell>
          <cell r="J88" t="str">
            <v>塩ビ廃材運搬処分工</v>
          </cell>
          <cell r="K88" t="str">
            <v>1</v>
          </cell>
          <cell r="L88" t="str">
            <v>78,250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78250</v>
          </cell>
          <cell r="BB88">
            <v>78250</v>
          </cell>
          <cell r="BC88">
            <v>0</v>
          </cell>
          <cell r="BD88">
            <v>0</v>
          </cell>
          <cell r="BE88">
            <v>0</v>
          </cell>
          <cell r="BF88">
            <v>0</v>
          </cell>
          <cell r="BG88">
            <v>0</v>
          </cell>
          <cell r="BH88">
            <v>0</v>
          </cell>
          <cell r="BI88">
            <v>0</v>
          </cell>
          <cell r="BJ88">
            <v>0</v>
          </cell>
          <cell r="BK88">
            <v>0</v>
          </cell>
          <cell r="BL88">
            <v>0</v>
          </cell>
          <cell r="BM88">
            <v>0</v>
          </cell>
          <cell r="BN88">
            <v>0</v>
          </cell>
          <cell r="BO88">
            <v>78250</v>
          </cell>
          <cell r="BP88">
            <v>4937</v>
          </cell>
          <cell r="BQ88">
            <v>4937</v>
          </cell>
          <cell r="BR88">
            <v>83187</v>
          </cell>
          <cell r="BS88">
            <v>26445</v>
          </cell>
          <cell r="BT88">
            <v>26445</v>
          </cell>
          <cell r="BU88">
            <v>109632</v>
          </cell>
          <cell r="BV88">
            <v>16433</v>
          </cell>
          <cell r="BW88">
            <v>16433</v>
          </cell>
          <cell r="BX88">
            <v>126065</v>
          </cell>
          <cell r="BY88">
            <v>126000</v>
          </cell>
        </row>
        <row r="89">
          <cell r="D89">
            <v>85</v>
          </cell>
          <cell r="E89" t="str">
            <v>廃プラスチック運搬処理工</v>
          </cell>
          <cell r="F89" t="str">
            <v>t</v>
          </cell>
          <cell r="G89" t="str">
            <v>★</v>
          </cell>
          <cell r="H89">
            <v>1</v>
          </cell>
          <cell r="I89">
            <v>204</v>
          </cell>
          <cell r="J89" t="str">
            <v>廃プラスチック運搬処分工</v>
          </cell>
          <cell r="K89" t="str">
            <v>1</v>
          </cell>
          <cell r="L89" t="str">
            <v>78,250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78250</v>
          </cell>
          <cell r="BB89">
            <v>78250</v>
          </cell>
          <cell r="BC89">
            <v>0</v>
          </cell>
          <cell r="BD89">
            <v>0</v>
          </cell>
          <cell r="BE89">
            <v>0</v>
          </cell>
          <cell r="BF89">
            <v>0</v>
          </cell>
          <cell r="BG89">
            <v>0</v>
          </cell>
          <cell r="BH89">
            <v>0</v>
          </cell>
          <cell r="BI89">
            <v>0</v>
          </cell>
          <cell r="BJ89">
            <v>0</v>
          </cell>
          <cell r="BK89">
            <v>0</v>
          </cell>
          <cell r="BL89">
            <v>0</v>
          </cell>
          <cell r="BM89">
            <v>0</v>
          </cell>
          <cell r="BN89">
            <v>0</v>
          </cell>
          <cell r="BO89">
            <v>78250</v>
          </cell>
          <cell r="BP89">
            <v>4937</v>
          </cell>
          <cell r="BQ89">
            <v>4937</v>
          </cell>
          <cell r="BR89">
            <v>83187</v>
          </cell>
          <cell r="BS89">
            <v>26445</v>
          </cell>
          <cell r="BT89">
            <v>26445</v>
          </cell>
          <cell r="BU89">
            <v>109632</v>
          </cell>
          <cell r="BV89">
            <v>16433</v>
          </cell>
          <cell r="BW89">
            <v>16433</v>
          </cell>
          <cell r="BX89">
            <v>126065</v>
          </cell>
          <cell r="BY89">
            <v>126000</v>
          </cell>
        </row>
        <row r="90">
          <cell r="D90">
            <v>86</v>
          </cell>
          <cell r="E90" t="str">
            <v>濁水運搬処理工</v>
          </cell>
          <cell r="F90" t="str">
            <v>t</v>
          </cell>
          <cell r="G90" t="str">
            <v>★</v>
          </cell>
          <cell r="H90">
            <v>1</v>
          </cell>
          <cell r="I90">
            <v>214</v>
          </cell>
          <cell r="J90" t="str">
            <v>濁水運搬処分工</v>
          </cell>
          <cell r="K90" t="str">
            <v>1</v>
          </cell>
          <cell r="L90" t="str">
            <v>47,430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47430</v>
          </cell>
          <cell r="BB90">
            <v>47430</v>
          </cell>
          <cell r="BC90">
            <v>0</v>
          </cell>
          <cell r="BD90">
            <v>0</v>
          </cell>
          <cell r="BE90">
            <v>0</v>
          </cell>
          <cell r="BF90">
            <v>0</v>
          </cell>
          <cell r="BG90">
            <v>0</v>
          </cell>
          <cell r="BH90">
            <v>0</v>
          </cell>
          <cell r="BI90">
            <v>0</v>
          </cell>
          <cell r="BJ90">
            <v>0</v>
          </cell>
          <cell r="BK90">
            <v>0</v>
          </cell>
          <cell r="BL90">
            <v>0</v>
          </cell>
          <cell r="BM90">
            <v>0</v>
          </cell>
          <cell r="BN90">
            <v>0</v>
          </cell>
          <cell r="BO90">
            <v>47430</v>
          </cell>
          <cell r="BP90">
            <v>2992</v>
          </cell>
          <cell r="BQ90">
            <v>2992</v>
          </cell>
          <cell r="BR90">
            <v>50422</v>
          </cell>
          <cell r="BS90">
            <v>16029</v>
          </cell>
          <cell r="BT90">
            <v>16029</v>
          </cell>
          <cell r="BU90">
            <v>66451</v>
          </cell>
          <cell r="BV90">
            <v>9961</v>
          </cell>
          <cell r="BW90">
            <v>9961</v>
          </cell>
          <cell r="BX90">
            <v>76412</v>
          </cell>
          <cell r="BY90">
            <v>76400</v>
          </cell>
        </row>
        <row r="91">
          <cell r="D91">
            <v>87</v>
          </cell>
          <cell r="E91" t="str">
            <v>下水道汚泥等運搬工（４ｔ）</v>
          </cell>
          <cell r="F91" t="str">
            <v>回</v>
          </cell>
          <cell r="G91" t="str">
            <v>★</v>
          </cell>
          <cell r="H91">
            <v>1</v>
          </cell>
          <cell r="I91">
            <v>224</v>
          </cell>
          <cell r="J91" t="str">
            <v>下水道汚泥等運搬工</v>
          </cell>
          <cell r="K91" t="str">
            <v>1</v>
          </cell>
          <cell r="L91" t="str">
            <v>9,214</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9214</v>
          </cell>
          <cell r="BB91">
            <v>9214</v>
          </cell>
          <cell r="BC91">
            <v>0</v>
          </cell>
          <cell r="BD91">
            <v>0</v>
          </cell>
          <cell r="BE91">
            <v>0</v>
          </cell>
          <cell r="BF91">
            <v>0</v>
          </cell>
          <cell r="BG91">
            <v>0</v>
          </cell>
          <cell r="BH91">
            <v>0</v>
          </cell>
          <cell r="BI91">
            <v>0</v>
          </cell>
          <cell r="BJ91">
            <v>0</v>
          </cell>
          <cell r="BK91">
            <v>0</v>
          </cell>
          <cell r="BL91">
            <v>0</v>
          </cell>
          <cell r="BM91">
            <v>0</v>
          </cell>
          <cell r="BN91">
            <v>0</v>
          </cell>
          <cell r="BO91">
            <v>9214</v>
          </cell>
          <cell r="BP91">
            <v>581</v>
          </cell>
          <cell r="BQ91">
            <v>581</v>
          </cell>
          <cell r="BR91">
            <v>9795</v>
          </cell>
          <cell r="BS91">
            <v>3113</v>
          </cell>
          <cell r="BT91">
            <v>3113</v>
          </cell>
          <cell r="BU91">
            <v>12908</v>
          </cell>
          <cell r="BV91">
            <v>1934</v>
          </cell>
          <cell r="BW91">
            <v>1934</v>
          </cell>
          <cell r="BX91">
            <v>14842</v>
          </cell>
          <cell r="BY91">
            <v>14800</v>
          </cell>
        </row>
        <row r="92">
          <cell r="D92">
            <v>88</v>
          </cell>
          <cell r="E92" t="str">
            <v>下水道汚泥等運搬工（８ｔ）</v>
          </cell>
          <cell r="F92" t="str">
            <v>回</v>
          </cell>
          <cell r="G92" t="str">
            <v>★</v>
          </cell>
          <cell r="H92">
            <v>1</v>
          </cell>
          <cell r="I92">
            <v>234</v>
          </cell>
          <cell r="J92" t="str">
            <v>下水道汚泥等運搬工</v>
          </cell>
          <cell r="K92" t="str">
            <v>1</v>
          </cell>
          <cell r="L92" t="str">
            <v>16,150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16150</v>
          </cell>
          <cell r="BB92">
            <v>16150</v>
          </cell>
          <cell r="BC92">
            <v>0</v>
          </cell>
          <cell r="BD92">
            <v>0</v>
          </cell>
          <cell r="BE92">
            <v>0</v>
          </cell>
          <cell r="BF92">
            <v>0</v>
          </cell>
          <cell r="BG92">
            <v>0</v>
          </cell>
          <cell r="BH92">
            <v>0</v>
          </cell>
          <cell r="BI92">
            <v>0</v>
          </cell>
          <cell r="BJ92">
            <v>0</v>
          </cell>
          <cell r="BK92">
            <v>0</v>
          </cell>
          <cell r="BL92">
            <v>0</v>
          </cell>
          <cell r="BM92">
            <v>0</v>
          </cell>
          <cell r="BN92">
            <v>0</v>
          </cell>
          <cell r="BO92">
            <v>16150</v>
          </cell>
          <cell r="BP92">
            <v>1019</v>
          </cell>
          <cell r="BQ92">
            <v>1019</v>
          </cell>
          <cell r="BR92">
            <v>17169</v>
          </cell>
          <cell r="BS92">
            <v>5458</v>
          </cell>
          <cell r="BT92">
            <v>5458</v>
          </cell>
          <cell r="BU92">
            <v>22627</v>
          </cell>
          <cell r="BV92">
            <v>3391</v>
          </cell>
          <cell r="BW92">
            <v>3391</v>
          </cell>
          <cell r="BX92">
            <v>26018</v>
          </cell>
          <cell r="BY92">
            <v>26000</v>
          </cell>
        </row>
        <row r="93">
          <cell r="D93">
            <v>89</v>
          </cell>
          <cell r="E93" t="str">
            <v>コンクリートくず等運搬工</v>
          </cell>
          <cell r="F93" t="str">
            <v>回</v>
          </cell>
          <cell r="G93" t="str">
            <v>★</v>
          </cell>
          <cell r="H93">
            <v>1</v>
          </cell>
          <cell r="I93">
            <v>244</v>
          </cell>
          <cell r="J93" t="str">
            <v>コンクリートくず等運搬工</v>
          </cell>
          <cell r="K93" t="str">
            <v>1</v>
          </cell>
          <cell r="L93" t="str">
            <v>3,468</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3468</v>
          </cell>
          <cell r="BB93">
            <v>3468</v>
          </cell>
          <cell r="BC93">
            <v>0</v>
          </cell>
          <cell r="BD93">
            <v>0</v>
          </cell>
          <cell r="BE93">
            <v>0</v>
          </cell>
          <cell r="BF93">
            <v>0</v>
          </cell>
          <cell r="BG93">
            <v>0</v>
          </cell>
          <cell r="BH93">
            <v>0</v>
          </cell>
          <cell r="BI93">
            <v>0</v>
          </cell>
          <cell r="BJ93">
            <v>0</v>
          </cell>
          <cell r="BK93">
            <v>0</v>
          </cell>
          <cell r="BL93">
            <v>0</v>
          </cell>
          <cell r="BM93">
            <v>0</v>
          </cell>
          <cell r="BN93">
            <v>0</v>
          </cell>
          <cell r="BO93">
            <v>3468</v>
          </cell>
          <cell r="BP93">
            <v>218</v>
          </cell>
          <cell r="BQ93">
            <v>218</v>
          </cell>
          <cell r="BR93">
            <v>3686</v>
          </cell>
          <cell r="BS93">
            <v>1171</v>
          </cell>
          <cell r="BT93">
            <v>1171</v>
          </cell>
          <cell r="BU93">
            <v>4857</v>
          </cell>
          <cell r="BV93">
            <v>728</v>
          </cell>
          <cell r="BW93">
            <v>728</v>
          </cell>
          <cell r="BX93">
            <v>5585</v>
          </cell>
          <cell r="BY93">
            <v>5580</v>
          </cell>
        </row>
        <row r="94">
          <cell r="D94">
            <v>90</v>
          </cell>
          <cell r="E94" t="str">
            <v>きょう雑物収集運搬工</v>
          </cell>
          <cell r="F94" t="str">
            <v>m3</v>
          </cell>
          <cell r="G94" t="str">
            <v>★</v>
          </cell>
          <cell r="H94">
            <v>1</v>
          </cell>
          <cell r="I94">
            <v>254</v>
          </cell>
          <cell r="J94" t="str">
            <v>塵芥収集運搬工</v>
          </cell>
          <cell r="K94" t="str">
            <v>1</v>
          </cell>
          <cell r="L94" t="str">
            <v>5,820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5820</v>
          </cell>
          <cell r="BB94">
            <v>5820</v>
          </cell>
          <cell r="BC94">
            <v>0</v>
          </cell>
          <cell r="BD94">
            <v>0</v>
          </cell>
          <cell r="BE94">
            <v>0</v>
          </cell>
          <cell r="BF94">
            <v>0</v>
          </cell>
          <cell r="BG94">
            <v>0</v>
          </cell>
          <cell r="BH94">
            <v>0</v>
          </cell>
          <cell r="BI94">
            <v>0</v>
          </cell>
          <cell r="BJ94">
            <v>0</v>
          </cell>
          <cell r="BK94">
            <v>0</v>
          </cell>
          <cell r="BL94">
            <v>0</v>
          </cell>
          <cell r="BM94">
            <v>0</v>
          </cell>
          <cell r="BN94">
            <v>0</v>
          </cell>
          <cell r="BO94">
            <v>5820</v>
          </cell>
          <cell r="BP94">
            <v>367</v>
          </cell>
          <cell r="BQ94">
            <v>367</v>
          </cell>
          <cell r="BR94">
            <v>6187</v>
          </cell>
          <cell r="BS94">
            <v>1966</v>
          </cell>
          <cell r="BT94">
            <v>1966</v>
          </cell>
          <cell r="BU94">
            <v>8153</v>
          </cell>
          <cell r="BV94">
            <v>1222</v>
          </cell>
          <cell r="BW94">
            <v>1222</v>
          </cell>
          <cell r="BX94">
            <v>9375</v>
          </cell>
          <cell r="BY94">
            <v>9370</v>
          </cell>
        </row>
        <row r="95">
          <cell r="D95">
            <v>91</v>
          </cell>
          <cell r="E95" t="str">
            <v>伐採物運搬工</v>
          </cell>
          <cell r="F95" t="str">
            <v>回</v>
          </cell>
          <cell r="G95" t="str">
            <v>★</v>
          </cell>
          <cell r="H95">
            <v>1</v>
          </cell>
          <cell r="I95">
            <v>264</v>
          </cell>
          <cell r="J95" t="str">
            <v>伐採物運搬工</v>
          </cell>
          <cell r="K95" t="str">
            <v>1</v>
          </cell>
          <cell r="L95" t="str">
            <v>5,629</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5629</v>
          </cell>
          <cell r="BB95">
            <v>5629</v>
          </cell>
          <cell r="BC95">
            <v>0</v>
          </cell>
          <cell r="BD95">
            <v>0</v>
          </cell>
          <cell r="BE95">
            <v>0</v>
          </cell>
          <cell r="BF95">
            <v>0</v>
          </cell>
          <cell r="BG95">
            <v>0</v>
          </cell>
          <cell r="BH95">
            <v>0</v>
          </cell>
          <cell r="BI95">
            <v>0</v>
          </cell>
          <cell r="BJ95">
            <v>0</v>
          </cell>
          <cell r="BK95">
            <v>0</v>
          </cell>
          <cell r="BL95">
            <v>0</v>
          </cell>
          <cell r="BM95">
            <v>0</v>
          </cell>
          <cell r="BN95">
            <v>0</v>
          </cell>
          <cell r="BO95">
            <v>5629</v>
          </cell>
          <cell r="BP95">
            <v>355</v>
          </cell>
          <cell r="BQ95">
            <v>355</v>
          </cell>
          <cell r="BR95">
            <v>5984</v>
          </cell>
          <cell r="BS95">
            <v>1902</v>
          </cell>
          <cell r="BT95">
            <v>1902</v>
          </cell>
          <cell r="BU95">
            <v>7886</v>
          </cell>
          <cell r="BV95">
            <v>1182</v>
          </cell>
          <cell r="BW95">
            <v>1182</v>
          </cell>
          <cell r="BX95">
            <v>9068</v>
          </cell>
          <cell r="BY95">
            <v>9060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720</v>
          </cell>
          <cell r="BQ96">
            <v>720</v>
          </cell>
          <cell r="BR96">
            <v>12140</v>
          </cell>
          <cell r="BS96">
            <v>3859</v>
          </cell>
          <cell r="BT96">
            <v>3859</v>
          </cell>
          <cell r="BU96">
            <v>15999</v>
          </cell>
          <cell r="BV96">
            <v>2398</v>
          </cell>
          <cell r="BW96">
            <v>2398</v>
          </cell>
          <cell r="BX96">
            <v>18397</v>
          </cell>
          <cell r="BY96">
            <v>18300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7174</v>
          </cell>
          <cell r="BQ97">
            <v>7174</v>
          </cell>
          <cell r="BR97">
            <v>139074</v>
          </cell>
          <cell r="BS97">
            <v>44211</v>
          </cell>
          <cell r="BT97">
            <v>44211</v>
          </cell>
          <cell r="BU97">
            <v>183285</v>
          </cell>
          <cell r="BV97">
            <v>27474</v>
          </cell>
          <cell r="BW97">
            <v>27474</v>
          </cell>
          <cell r="BX97">
            <v>210759</v>
          </cell>
          <cell r="BY97">
            <v>105300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507</v>
          </cell>
          <cell r="BQ98">
            <v>507</v>
          </cell>
          <cell r="BR98">
            <v>8553</v>
          </cell>
          <cell r="BS98">
            <v>2718</v>
          </cell>
          <cell r="BT98">
            <v>2718</v>
          </cell>
          <cell r="BU98">
            <v>11271</v>
          </cell>
          <cell r="BV98">
            <v>1689</v>
          </cell>
          <cell r="BW98">
            <v>1689</v>
          </cell>
          <cell r="BX98">
            <v>12960</v>
          </cell>
          <cell r="BY98">
            <v>12900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899</v>
          </cell>
          <cell r="BQ99">
            <v>899</v>
          </cell>
          <cell r="BR99">
            <v>15159</v>
          </cell>
          <cell r="BS99">
            <v>4819</v>
          </cell>
          <cell r="BT99">
            <v>4819</v>
          </cell>
          <cell r="BU99">
            <v>19978</v>
          </cell>
          <cell r="BV99">
            <v>2994</v>
          </cell>
          <cell r="BW99">
            <v>2994</v>
          </cell>
          <cell r="BX99">
            <v>22972</v>
          </cell>
          <cell r="BY99">
            <v>22900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563</v>
          </cell>
          <cell r="BQ100">
            <v>563</v>
          </cell>
          <cell r="BR100">
            <v>9501</v>
          </cell>
          <cell r="BS100">
            <v>3020</v>
          </cell>
          <cell r="BT100">
            <v>3020</v>
          </cell>
          <cell r="BU100">
            <v>12521</v>
          </cell>
          <cell r="BV100">
            <v>1876</v>
          </cell>
          <cell r="BW100">
            <v>1876</v>
          </cell>
          <cell r="BX100">
            <v>14397</v>
          </cell>
          <cell r="BY100">
            <v>14300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1043</v>
          </cell>
          <cell r="BQ101">
            <v>1043</v>
          </cell>
          <cell r="BR101">
            <v>17583</v>
          </cell>
          <cell r="BS101">
            <v>5589</v>
          </cell>
          <cell r="BT101">
            <v>5589</v>
          </cell>
          <cell r="BU101">
            <v>23172</v>
          </cell>
          <cell r="BV101">
            <v>3473</v>
          </cell>
          <cell r="BW101">
            <v>3473</v>
          </cell>
          <cell r="BX101">
            <v>26645</v>
          </cell>
          <cell r="BY101">
            <v>26600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3369</v>
          </cell>
          <cell r="BT102">
            <v>3369</v>
          </cell>
          <cell r="BU102">
            <v>13969</v>
          </cell>
          <cell r="BV102">
            <v>2093</v>
          </cell>
          <cell r="BW102">
            <v>2093</v>
          </cell>
          <cell r="BX102">
            <v>16062</v>
          </cell>
          <cell r="BY102">
            <v>16000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2892</v>
          </cell>
          <cell r="BT103">
            <v>2892</v>
          </cell>
          <cell r="BU103">
            <v>11992</v>
          </cell>
          <cell r="BV103">
            <v>1797</v>
          </cell>
          <cell r="BW103">
            <v>1797</v>
          </cell>
          <cell r="BX103">
            <v>13789</v>
          </cell>
          <cell r="BY103">
            <v>13700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7972</v>
          </cell>
          <cell r="BQ105">
            <v>7972</v>
          </cell>
          <cell r="BR105">
            <v>194364</v>
          </cell>
          <cell r="BS105">
            <v>61788</v>
          </cell>
          <cell r="BT105">
            <v>61788</v>
          </cell>
          <cell r="BU105">
            <v>256152</v>
          </cell>
          <cell r="BV105">
            <v>38397</v>
          </cell>
          <cell r="BW105">
            <v>38397</v>
          </cell>
          <cell r="BX105">
            <v>294549</v>
          </cell>
          <cell r="BY105">
            <v>7360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9763</v>
          </cell>
          <cell r="BQ106">
            <v>9763</v>
          </cell>
          <cell r="BR106">
            <v>205981</v>
          </cell>
          <cell r="BS106">
            <v>65481</v>
          </cell>
          <cell r="BT106">
            <v>65481</v>
          </cell>
          <cell r="BU106">
            <v>271462</v>
          </cell>
          <cell r="BV106">
            <v>40692</v>
          </cell>
          <cell r="BW106">
            <v>40692</v>
          </cell>
          <cell r="BX106">
            <v>312154</v>
          </cell>
          <cell r="BY106">
            <v>13000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25108</v>
          </cell>
          <cell r="BQ107">
            <v>25108</v>
          </cell>
          <cell r="BR107">
            <v>603600</v>
          </cell>
          <cell r="BS107">
            <v>191884</v>
          </cell>
          <cell r="BT107">
            <v>191884</v>
          </cell>
          <cell r="BU107">
            <v>795484</v>
          </cell>
          <cell r="BV107">
            <v>119243</v>
          </cell>
          <cell r="BW107">
            <v>119243</v>
          </cell>
          <cell r="BX107">
            <v>914727</v>
          </cell>
          <cell r="BY107">
            <v>24000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30421</v>
          </cell>
          <cell r="BQ108">
            <v>30421</v>
          </cell>
          <cell r="BR108">
            <v>649039</v>
          </cell>
          <cell r="BS108">
            <v>206329</v>
          </cell>
          <cell r="BT108">
            <v>206329</v>
          </cell>
          <cell r="BU108">
            <v>855368</v>
          </cell>
          <cell r="BV108">
            <v>128219</v>
          </cell>
          <cell r="BW108">
            <v>128219</v>
          </cell>
          <cell r="BX108">
            <v>983587</v>
          </cell>
          <cell r="BY108">
            <v>28100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26615</v>
          </cell>
          <cell r="BQ109">
            <v>26615</v>
          </cell>
          <cell r="BR109">
            <v>584912</v>
          </cell>
          <cell r="BS109">
            <v>185943</v>
          </cell>
          <cell r="BT109">
            <v>185943</v>
          </cell>
          <cell r="BU109">
            <v>770855</v>
          </cell>
          <cell r="BV109">
            <v>115551</v>
          </cell>
          <cell r="BW109">
            <v>115551</v>
          </cell>
          <cell r="BX109">
            <v>886406</v>
          </cell>
          <cell r="BY109">
            <v>11600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3835</v>
          </cell>
          <cell r="BQ110">
            <v>3835</v>
          </cell>
          <cell r="BR110">
            <v>64625</v>
          </cell>
          <cell r="BS110">
            <v>20544</v>
          </cell>
          <cell r="BT110">
            <v>20544</v>
          </cell>
          <cell r="BU110">
            <v>85169</v>
          </cell>
          <cell r="BV110">
            <v>12766</v>
          </cell>
          <cell r="BW110">
            <v>12766</v>
          </cell>
          <cell r="BX110">
            <v>97935</v>
          </cell>
          <cell r="BY110">
            <v>9790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3595</v>
          </cell>
          <cell r="BQ111">
            <v>3595</v>
          </cell>
          <cell r="BR111">
            <v>60580</v>
          </cell>
          <cell r="BS111">
            <v>19258</v>
          </cell>
          <cell r="BT111">
            <v>19258</v>
          </cell>
          <cell r="BU111">
            <v>79838</v>
          </cell>
          <cell r="BV111">
            <v>11967</v>
          </cell>
          <cell r="BW111">
            <v>11967</v>
          </cell>
          <cell r="BX111">
            <v>91805</v>
          </cell>
          <cell r="BY111">
            <v>2290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632</v>
          </cell>
          <cell r="BQ112">
            <v>632</v>
          </cell>
          <cell r="BR112">
            <v>10652</v>
          </cell>
          <cell r="BS112">
            <v>3386</v>
          </cell>
          <cell r="BT112">
            <v>3386</v>
          </cell>
          <cell r="BU112">
            <v>14038</v>
          </cell>
          <cell r="BV112">
            <v>2104</v>
          </cell>
          <cell r="BW112">
            <v>2104</v>
          </cell>
          <cell r="BX112">
            <v>16142</v>
          </cell>
          <cell r="BY112">
            <v>1610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2758</v>
          </cell>
          <cell r="BQ113">
            <v>2758</v>
          </cell>
          <cell r="BR113">
            <v>60121</v>
          </cell>
          <cell r="BS113">
            <v>19112</v>
          </cell>
          <cell r="BT113">
            <v>19112</v>
          </cell>
          <cell r="BU113">
            <v>79233</v>
          </cell>
          <cell r="BV113">
            <v>11877</v>
          </cell>
          <cell r="BW113">
            <v>11877</v>
          </cell>
          <cell r="BX113">
            <v>91110</v>
          </cell>
          <cell r="BY113">
            <v>5690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36539</v>
          </cell>
          <cell r="BQ114">
            <v>36539</v>
          </cell>
          <cell r="BR114">
            <v>752104</v>
          </cell>
          <cell r="BS114">
            <v>239093</v>
          </cell>
          <cell r="BT114">
            <v>239093</v>
          </cell>
          <cell r="BU114">
            <v>991197</v>
          </cell>
          <cell r="BV114">
            <v>148580</v>
          </cell>
          <cell r="BW114">
            <v>148580</v>
          </cell>
          <cell r="BX114">
            <v>1139777</v>
          </cell>
          <cell r="BY114">
            <v>71200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47343</v>
          </cell>
          <cell r="BQ115">
            <v>47343</v>
          </cell>
          <cell r="BR115">
            <v>934140</v>
          </cell>
          <cell r="BS115">
            <v>296963</v>
          </cell>
          <cell r="BT115">
            <v>296963</v>
          </cell>
          <cell r="BU115">
            <v>1231103</v>
          </cell>
          <cell r="BV115">
            <v>184542</v>
          </cell>
          <cell r="BW115">
            <v>184542</v>
          </cell>
          <cell r="BX115">
            <v>1415645</v>
          </cell>
          <cell r="BY115">
            <v>88400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7058</v>
          </cell>
          <cell r="BQ116">
            <v>7058</v>
          </cell>
          <cell r="BR116">
            <v>192633</v>
          </cell>
          <cell r="BS116">
            <v>61238</v>
          </cell>
          <cell r="BT116">
            <v>61238</v>
          </cell>
          <cell r="BU116">
            <v>253871</v>
          </cell>
          <cell r="BV116">
            <v>38055</v>
          </cell>
          <cell r="BW116">
            <v>38055</v>
          </cell>
          <cell r="BX116">
            <v>291926</v>
          </cell>
          <cell r="BY116">
            <v>9730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12105</v>
          </cell>
          <cell r="BQ117">
            <v>12105</v>
          </cell>
          <cell r="BR117">
            <v>231249</v>
          </cell>
          <cell r="BS117">
            <v>73514</v>
          </cell>
          <cell r="BT117">
            <v>73514</v>
          </cell>
          <cell r="BU117">
            <v>304763</v>
          </cell>
          <cell r="BV117">
            <v>45683</v>
          </cell>
          <cell r="BW117">
            <v>45683</v>
          </cell>
          <cell r="BX117">
            <v>350446</v>
          </cell>
          <cell r="BY117">
            <v>19400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11984</v>
          </cell>
          <cell r="BQ118">
            <v>11984</v>
          </cell>
          <cell r="BR118">
            <v>229220</v>
          </cell>
          <cell r="BS118">
            <v>72869</v>
          </cell>
          <cell r="BT118">
            <v>72869</v>
          </cell>
          <cell r="BU118">
            <v>302089</v>
          </cell>
          <cell r="BV118">
            <v>45283</v>
          </cell>
          <cell r="BW118">
            <v>45283</v>
          </cell>
          <cell r="BX118">
            <v>347372</v>
          </cell>
          <cell r="BY118">
            <v>19200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6805</v>
          </cell>
          <cell r="BQ119">
            <v>6805</v>
          </cell>
          <cell r="BR119">
            <v>141961</v>
          </cell>
          <cell r="BS119">
            <v>45129</v>
          </cell>
          <cell r="BT119">
            <v>45129</v>
          </cell>
          <cell r="BU119">
            <v>187090</v>
          </cell>
          <cell r="BV119">
            <v>28044</v>
          </cell>
          <cell r="BW119">
            <v>28044</v>
          </cell>
          <cell r="BX119">
            <v>215134</v>
          </cell>
          <cell r="BY119">
            <v>11900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6730</v>
          </cell>
          <cell r="BQ120">
            <v>6730</v>
          </cell>
          <cell r="BR120">
            <v>173452</v>
          </cell>
          <cell r="BS120">
            <v>55140</v>
          </cell>
          <cell r="BT120">
            <v>55140</v>
          </cell>
          <cell r="BU120">
            <v>228592</v>
          </cell>
          <cell r="BV120">
            <v>34265</v>
          </cell>
          <cell r="BW120">
            <v>34265</v>
          </cell>
          <cell r="BX120">
            <v>262857</v>
          </cell>
          <cell r="BY120">
            <v>8760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21183</v>
          </cell>
          <cell r="BQ121">
            <v>21183</v>
          </cell>
          <cell r="BR121">
            <v>356894</v>
          </cell>
          <cell r="BS121">
            <v>113456</v>
          </cell>
          <cell r="BT121">
            <v>113456</v>
          </cell>
          <cell r="BU121">
            <v>470350</v>
          </cell>
          <cell r="BV121">
            <v>70505</v>
          </cell>
          <cell r="BW121">
            <v>70505</v>
          </cell>
          <cell r="BX121">
            <v>540855</v>
          </cell>
          <cell r="BY121">
            <v>30000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8244</v>
          </cell>
          <cell r="BQ122">
            <v>8244</v>
          </cell>
          <cell r="BR122">
            <v>212606</v>
          </cell>
          <cell r="BS122">
            <v>67587</v>
          </cell>
          <cell r="BT122">
            <v>67587</v>
          </cell>
          <cell r="BU122">
            <v>280193</v>
          </cell>
          <cell r="BV122">
            <v>42000</v>
          </cell>
          <cell r="BW122">
            <v>42000</v>
          </cell>
          <cell r="BX122">
            <v>322193</v>
          </cell>
          <cell r="BY122">
            <v>640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13616</v>
          </cell>
          <cell r="BQ123">
            <v>13616</v>
          </cell>
          <cell r="BR123">
            <v>316766</v>
          </cell>
          <cell r="BS123">
            <v>100699</v>
          </cell>
          <cell r="BT123">
            <v>100699</v>
          </cell>
          <cell r="BU123">
            <v>417465</v>
          </cell>
          <cell r="BV123">
            <v>62578</v>
          </cell>
          <cell r="BW123">
            <v>62578</v>
          </cell>
          <cell r="BX123">
            <v>480043</v>
          </cell>
          <cell r="BY123">
            <v>1600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6484</v>
          </cell>
          <cell r="BQ124">
            <v>6484</v>
          </cell>
          <cell r="BR124">
            <v>136544</v>
          </cell>
          <cell r="BS124">
            <v>43407</v>
          </cell>
          <cell r="BT124">
            <v>43407</v>
          </cell>
          <cell r="BU124">
            <v>179951</v>
          </cell>
          <cell r="BV124">
            <v>26974</v>
          </cell>
          <cell r="BW124">
            <v>26974</v>
          </cell>
          <cell r="BX124">
            <v>206925</v>
          </cell>
          <cell r="BY124">
            <v>510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6483</v>
          </cell>
          <cell r="BQ125">
            <v>6483</v>
          </cell>
          <cell r="BR125">
            <v>150459</v>
          </cell>
          <cell r="BS125">
            <v>47830</v>
          </cell>
          <cell r="BT125">
            <v>47830</v>
          </cell>
          <cell r="BU125">
            <v>198289</v>
          </cell>
          <cell r="BV125">
            <v>29723</v>
          </cell>
          <cell r="BW125">
            <v>29723</v>
          </cell>
          <cell r="BX125">
            <v>228012</v>
          </cell>
          <cell r="BY125">
            <v>19000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15886</v>
          </cell>
          <cell r="BQ126">
            <v>15886</v>
          </cell>
          <cell r="BR126">
            <v>294946</v>
          </cell>
          <cell r="BS126">
            <v>93763</v>
          </cell>
          <cell r="BT126">
            <v>93763</v>
          </cell>
          <cell r="BU126">
            <v>388709</v>
          </cell>
          <cell r="BV126">
            <v>58267</v>
          </cell>
          <cell r="BW126">
            <v>58267</v>
          </cell>
          <cell r="BX126">
            <v>446976</v>
          </cell>
          <cell r="BY126">
            <v>18600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14303</v>
          </cell>
          <cell r="BQ127">
            <v>14303</v>
          </cell>
          <cell r="BR127">
            <v>314683</v>
          </cell>
          <cell r="BS127">
            <v>100037</v>
          </cell>
          <cell r="BT127">
            <v>100037</v>
          </cell>
          <cell r="BU127">
            <v>414720</v>
          </cell>
          <cell r="BV127">
            <v>62166</v>
          </cell>
          <cell r="BW127">
            <v>62166</v>
          </cell>
          <cell r="BX127">
            <v>476886</v>
          </cell>
          <cell r="BY127">
            <v>11900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8091</v>
          </cell>
          <cell r="BQ128">
            <v>8091</v>
          </cell>
          <cell r="BR128">
            <v>163631</v>
          </cell>
          <cell r="BS128">
            <v>52018</v>
          </cell>
          <cell r="BT128">
            <v>52018</v>
          </cell>
          <cell r="BU128">
            <v>215649</v>
          </cell>
          <cell r="BV128">
            <v>32325</v>
          </cell>
          <cell r="BW128">
            <v>32325</v>
          </cell>
          <cell r="BX128">
            <v>247974</v>
          </cell>
          <cell r="BY128">
            <v>30900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2904</v>
          </cell>
          <cell r="BQ129">
            <v>2904</v>
          </cell>
          <cell r="BR129">
            <v>48928</v>
          </cell>
          <cell r="BS129">
            <v>15554</v>
          </cell>
          <cell r="BT129">
            <v>15554</v>
          </cell>
          <cell r="BU129">
            <v>64482</v>
          </cell>
          <cell r="BV129">
            <v>9665</v>
          </cell>
          <cell r="BW129">
            <v>9665</v>
          </cell>
          <cell r="BX129">
            <v>74147</v>
          </cell>
          <cell r="BY129">
            <v>9260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10996</v>
          </cell>
          <cell r="BQ130">
            <v>10996</v>
          </cell>
          <cell r="BR130">
            <v>212561</v>
          </cell>
          <cell r="BS130">
            <v>67573</v>
          </cell>
          <cell r="BT130">
            <v>67573</v>
          </cell>
          <cell r="BU130">
            <v>280134</v>
          </cell>
          <cell r="BV130">
            <v>41992</v>
          </cell>
          <cell r="BW130">
            <v>41992</v>
          </cell>
          <cell r="BX130">
            <v>322126</v>
          </cell>
          <cell r="BY130">
            <v>460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4635</v>
          </cell>
          <cell r="BQ131">
            <v>4635</v>
          </cell>
          <cell r="BR131">
            <v>91749</v>
          </cell>
          <cell r="BS131">
            <v>29167</v>
          </cell>
          <cell r="BT131">
            <v>29167</v>
          </cell>
          <cell r="BU131">
            <v>120916</v>
          </cell>
          <cell r="BV131">
            <v>18125</v>
          </cell>
          <cell r="BW131">
            <v>18125</v>
          </cell>
          <cell r="BX131">
            <v>139041</v>
          </cell>
          <cell r="BY131">
            <v>17300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8576</v>
          </cell>
          <cell r="BQ132">
            <v>8576</v>
          </cell>
          <cell r="BR132">
            <v>158146</v>
          </cell>
          <cell r="BS132">
            <v>50274</v>
          </cell>
          <cell r="BT132">
            <v>50274</v>
          </cell>
          <cell r="BU132">
            <v>208420</v>
          </cell>
          <cell r="BV132">
            <v>31242</v>
          </cell>
          <cell r="BW132">
            <v>31242</v>
          </cell>
          <cell r="BX132">
            <v>239662</v>
          </cell>
          <cell r="BY132">
            <v>29900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2808</v>
          </cell>
          <cell r="BQ133">
            <v>2808</v>
          </cell>
          <cell r="BR133">
            <v>60973</v>
          </cell>
          <cell r="BS133">
            <v>19383</v>
          </cell>
          <cell r="BT133">
            <v>19383</v>
          </cell>
          <cell r="BU133">
            <v>80356</v>
          </cell>
          <cell r="BV133">
            <v>12045</v>
          </cell>
          <cell r="BW133">
            <v>12045</v>
          </cell>
          <cell r="BX133">
            <v>92401</v>
          </cell>
          <cell r="BY133">
            <v>1920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14055</v>
          </cell>
          <cell r="BQ134">
            <v>14055</v>
          </cell>
          <cell r="BR134">
            <v>264105</v>
          </cell>
          <cell r="BS134">
            <v>83958</v>
          </cell>
          <cell r="BT134">
            <v>83958</v>
          </cell>
          <cell r="BU134">
            <v>348063</v>
          </cell>
          <cell r="BV134">
            <v>52174</v>
          </cell>
          <cell r="BW134">
            <v>52174</v>
          </cell>
          <cell r="BX134">
            <v>400237</v>
          </cell>
          <cell r="BY134">
            <v>2660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6664</v>
          </cell>
          <cell r="BQ135">
            <v>6664</v>
          </cell>
          <cell r="BR135">
            <v>172336</v>
          </cell>
          <cell r="BS135">
            <v>54785</v>
          </cell>
          <cell r="BT135">
            <v>54785</v>
          </cell>
          <cell r="BU135">
            <v>227121</v>
          </cell>
          <cell r="BV135">
            <v>34045</v>
          </cell>
          <cell r="BW135">
            <v>34045</v>
          </cell>
          <cell r="BX135">
            <v>261166</v>
          </cell>
          <cell r="BY135">
            <v>1740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1342</v>
          </cell>
          <cell r="BQ136">
            <v>1342</v>
          </cell>
          <cell r="BR136">
            <v>22612</v>
          </cell>
          <cell r="BS136">
            <v>7188</v>
          </cell>
          <cell r="BT136">
            <v>7188</v>
          </cell>
          <cell r="BU136">
            <v>29800</v>
          </cell>
          <cell r="BV136">
            <v>4467</v>
          </cell>
          <cell r="BW136">
            <v>4467</v>
          </cell>
          <cell r="BX136">
            <v>34267</v>
          </cell>
          <cell r="BY136">
            <v>34200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29002</v>
          </cell>
          <cell r="BQ137">
            <v>29002</v>
          </cell>
          <cell r="BR137">
            <v>515929</v>
          </cell>
          <cell r="BS137">
            <v>164013</v>
          </cell>
          <cell r="BT137">
            <v>164013</v>
          </cell>
          <cell r="BU137">
            <v>679942</v>
          </cell>
          <cell r="BV137">
            <v>101923</v>
          </cell>
          <cell r="BW137">
            <v>101923</v>
          </cell>
          <cell r="BX137">
            <v>781865</v>
          </cell>
          <cell r="BY137">
            <v>260600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254873</v>
          </cell>
          <cell r="BQ138">
            <v>254873</v>
          </cell>
          <cell r="BR138">
            <v>4567073</v>
          </cell>
          <cell r="BS138">
            <v>1451872</v>
          </cell>
          <cell r="BT138">
            <v>1451872</v>
          </cell>
          <cell r="BU138">
            <v>6018945</v>
          </cell>
          <cell r="BV138">
            <v>902239</v>
          </cell>
          <cell r="BW138">
            <v>902239</v>
          </cell>
          <cell r="BX138">
            <v>6921184</v>
          </cell>
          <cell r="BY138">
            <v>153800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265521</v>
          </cell>
          <cell r="BQ139">
            <v>265521</v>
          </cell>
          <cell r="BR139">
            <v>4746471</v>
          </cell>
          <cell r="BS139">
            <v>1508903</v>
          </cell>
          <cell r="BT139">
            <v>1508903</v>
          </cell>
          <cell r="BU139">
            <v>6255374</v>
          </cell>
          <cell r="BV139">
            <v>937680</v>
          </cell>
          <cell r="BW139">
            <v>937680</v>
          </cell>
          <cell r="BX139">
            <v>7193054</v>
          </cell>
          <cell r="BY139">
            <v>159800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267891</v>
          </cell>
          <cell r="BQ140">
            <v>267891</v>
          </cell>
          <cell r="BR140">
            <v>4786391</v>
          </cell>
          <cell r="BS140">
            <v>1521593</v>
          </cell>
          <cell r="BT140">
            <v>1521593</v>
          </cell>
          <cell r="BU140">
            <v>6307984</v>
          </cell>
          <cell r="BV140">
            <v>945566</v>
          </cell>
          <cell r="BW140">
            <v>945566</v>
          </cell>
          <cell r="BX140">
            <v>7253550</v>
          </cell>
          <cell r="BY140">
            <v>207200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265966</v>
          </cell>
          <cell r="BQ141">
            <v>265966</v>
          </cell>
          <cell r="BR141">
            <v>4753966</v>
          </cell>
          <cell r="BS141">
            <v>1511285</v>
          </cell>
          <cell r="BT141">
            <v>1511285</v>
          </cell>
          <cell r="BU141">
            <v>6265251</v>
          </cell>
          <cell r="BV141">
            <v>939161</v>
          </cell>
          <cell r="BW141">
            <v>939161</v>
          </cell>
          <cell r="BX141">
            <v>7204412</v>
          </cell>
          <cell r="BY141">
            <v>288100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308243</v>
          </cell>
          <cell r="BQ142">
            <v>308243</v>
          </cell>
          <cell r="BR142">
            <v>5466243</v>
          </cell>
          <cell r="BS142">
            <v>1737718</v>
          </cell>
          <cell r="BT142">
            <v>1737718</v>
          </cell>
          <cell r="BU142">
            <v>7203961</v>
          </cell>
          <cell r="BV142">
            <v>1079873</v>
          </cell>
          <cell r="BW142">
            <v>1079873</v>
          </cell>
          <cell r="BX142">
            <v>8283834</v>
          </cell>
          <cell r="BY142">
            <v>331300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257246</v>
          </cell>
          <cell r="BQ143">
            <v>257246</v>
          </cell>
          <cell r="BR143">
            <v>4607046</v>
          </cell>
          <cell r="BS143">
            <v>1464579</v>
          </cell>
          <cell r="BT143">
            <v>1464579</v>
          </cell>
          <cell r="BU143">
            <v>6071625</v>
          </cell>
          <cell r="BV143">
            <v>910136</v>
          </cell>
          <cell r="BW143">
            <v>910136</v>
          </cell>
          <cell r="BX143">
            <v>6981761</v>
          </cell>
          <cell r="BY143">
            <v>218100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262773</v>
          </cell>
          <cell r="BQ144">
            <v>262773</v>
          </cell>
          <cell r="BR144">
            <v>4700173</v>
          </cell>
          <cell r="BS144">
            <v>1494184</v>
          </cell>
          <cell r="BT144">
            <v>1494184</v>
          </cell>
          <cell r="BU144">
            <v>6194357</v>
          </cell>
          <cell r="BV144">
            <v>928534</v>
          </cell>
          <cell r="BW144">
            <v>928534</v>
          </cell>
          <cell r="BX144">
            <v>7122891</v>
          </cell>
          <cell r="BY144">
            <v>245600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271014</v>
          </cell>
          <cell r="BQ145">
            <v>271014</v>
          </cell>
          <cell r="BR145">
            <v>4839014</v>
          </cell>
          <cell r="BS145">
            <v>1538322</v>
          </cell>
          <cell r="BT145">
            <v>1538322</v>
          </cell>
          <cell r="BU145">
            <v>6377336</v>
          </cell>
          <cell r="BV145">
            <v>955962</v>
          </cell>
          <cell r="BW145">
            <v>955962</v>
          </cell>
          <cell r="BX145">
            <v>7333298</v>
          </cell>
          <cell r="BY145">
            <v>293300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15970</v>
          </cell>
          <cell r="BQ146">
            <v>15970</v>
          </cell>
          <cell r="BR146">
            <v>269070</v>
          </cell>
          <cell r="BS146">
            <v>85537</v>
          </cell>
          <cell r="BT146">
            <v>85537</v>
          </cell>
          <cell r="BU146">
            <v>354607</v>
          </cell>
          <cell r="BV146">
            <v>53155</v>
          </cell>
          <cell r="BW146">
            <v>53155</v>
          </cell>
          <cell r="BX146">
            <v>407762</v>
          </cell>
          <cell r="BY146">
            <v>81500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28359</v>
          </cell>
          <cell r="BQ147">
            <v>28359</v>
          </cell>
          <cell r="BR147">
            <v>505096</v>
          </cell>
          <cell r="BS147">
            <v>160570</v>
          </cell>
          <cell r="BT147">
            <v>160570</v>
          </cell>
          <cell r="BU147">
            <v>665666</v>
          </cell>
          <cell r="BV147">
            <v>99783</v>
          </cell>
          <cell r="BW147">
            <v>99783</v>
          </cell>
          <cell r="BX147">
            <v>765449</v>
          </cell>
          <cell r="BY147">
            <v>4080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30418</v>
          </cell>
          <cell r="BQ148">
            <v>30418</v>
          </cell>
          <cell r="BR148">
            <v>539790</v>
          </cell>
          <cell r="BS148">
            <v>171599</v>
          </cell>
          <cell r="BT148">
            <v>171599</v>
          </cell>
          <cell r="BU148">
            <v>711389</v>
          </cell>
          <cell r="BV148">
            <v>106637</v>
          </cell>
          <cell r="BW148">
            <v>106637</v>
          </cell>
          <cell r="BX148">
            <v>818026</v>
          </cell>
          <cell r="BY148">
            <v>3200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21536</v>
          </cell>
          <cell r="BQ149">
            <v>21536</v>
          </cell>
          <cell r="BR149">
            <v>390136</v>
          </cell>
          <cell r="BS149">
            <v>124024</v>
          </cell>
          <cell r="BT149">
            <v>124024</v>
          </cell>
          <cell r="BU149">
            <v>514160</v>
          </cell>
          <cell r="BV149">
            <v>77072</v>
          </cell>
          <cell r="BW149">
            <v>77072</v>
          </cell>
          <cell r="BX149">
            <v>591232</v>
          </cell>
          <cell r="BY149">
            <v>59100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22716</v>
          </cell>
          <cell r="BQ150">
            <v>22716</v>
          </cell>
          <cell r="BR150">
            <v>410016</v>
          </cell>
          <cell r="BS150">
            <v>130344</v>
          </cell>
          <cell r="BT150">
            <v>130344</v>
          </cell>
          <cell r="BU150">
            <v>540360</v>
          </cell>
          <cell r="BV150">
            <v>80999</v>
          </cell>
          <cell r="BW150">
            <v>80999</v>
          </cell>
          <cell r="BX150">
            <v>621359</v>
          </cell>
          <cell r="BY150">
            <v>62100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22716</v>
          </cell>
          <cell r="BQ151">
            <v>22716</v>
          </cell>
          <cell r="BR151">
            <v>410016</v>
          </cell>
          <cell r="BS151">
            <v>130344</v>
          </cell>
          <cell r="BT151">
            <v>130344</v>
          </cell>
          <cell r="BU151">
            <v>540360</v>
          </cell>
          <cell r="BV151">
            <v>80999</v>
          </cell>
          <cell r="BW151">
            <v>80999</v>
          </cell>
          <cell r="BX151">
            <v>621359</v>
          </cell>
          <cell r="BY151">
            <v>41400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9887</v>
          </cell>
          <cell r="BQ152">
            <v>9887</v>
          </cell>
          <cell r="BR152">
            <v>193887</v>
          </cell>
          <cell r="BS152">
            <v>61636</v>
          </cell>
          <cell r="BT152">
            <v>61636</v>
          </cell>
          <cell r="BU152">
            <v>255523</v>
          </cell>
          <cell r="BV152">
            <v>38302</v>
          </cell>
          <cell r="BW152">
            <v>38302</v>
          </cell>
          <cell r="BX152">
            <v>293825</v>
          </cell>
          <cell r="BY152">
            <v>29300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22812</v>
          </cell>
          <cell r="BQ153">
            <v>22812</v>
          </cell>
          <cell r="BR153">
            <v>411642</v>
          </cell>
          <cell r="BS153">
            <v>130860</v>
          </cell>
          <cell r="BT153">
            <v>130860</v>
          </cell>
          <cell r="BU153">
            <v>542502</v>
          </cell>
          <cell r="BV153">
            <v>81321</v>
          </cell>
          <cell r="BW153">
            <v>81321</v>
          </cell>
          <cell r="BX153">
            <v>623823</v>
          </cell>
          <cell r="BY153">
            <v>69300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32018</v>
          </cell>
          <cell r="BQ154">
            <v>32018</v>
          </cell>
          <cell r="BR154">
            <v>539439</v>
          </cell>
          <cell r="BS154">
            <v>171487</v>
          </cell>
          <cell r="BT154">
            <v>171487</v>
          </cell>
          <cell r="BU154">
            <v>710926</v>
          </cell>
          <cell r="BV154">
            <v>106567</v>
          </cell>
          <cell r="BW154">
            <v>106567</v>
          </cell>
          <cell r="BX154">
            <v>817493</v>
          </cell>
          <cell r="BY154">
            <v>61900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62194</v>
          </cell>
          <cell r="BQ155">
            <v>62194</v>
          </cell>
          <cell r="BR155">
            <v>1047851</v>
          </cell>
          <cell r="BS155">
            <v>333111</v>
          </cell>
          <cell r="BT155">
            <v>333111</v>
          </cell>
          <cell r="BU155">
            <v>1380962</v>
          </cell>
          <cell r="BV155">
            <v>207006</v>
          </cell>
          <cell r="BW155">
            <v>207006</v>
          </cell>
          <cell r="BX155">
            <v>1587968</v>
          </cell>
          <cell r="BY155">
            <v>120300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7577</v>
          </cell>
          <cell r="BQ156">
            <v>7577</v>
          </cell>
          <cell r="BR156">
            <v>141314</v>
          </cell>
          <cell r="BS156">
            <v>44923</v>
          </cell>
          <cell r="BT156">
            <v>44923</v>
          </cell>
          <cell r="BU156">
            <v>186237</v>
          </cell>
          <cell r="BV156">
            <v>27916</v>
          </cell>
          <cell r="BW156">
            <v>27916</v>
          </cell>
          <cell r="BX156">
            <v>214153</v>
          </cell>
          <cell r="BY156">
            <v>15100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25371</v>
          </cell>
          <cell r="BQ157">
            <v>25371</v>
          </cell>
          <cell r="BR157">
            <v>454756</v>
          </cell>
          <cell r="BS157">
            <v>144566</v>
          </cell>
          <cell r="BT157">
            <v>144566</v>
          </cell>
          <cell r="BU157">
            <v>599322</v>
          </cell>
          <cell r="BV157">
            <v>89838</v>
          </cell>
          <cell r="BW157">
            <v>89838</v>
          </cell>
          <cell r="BX157">
            <v>689160</v>
          </cell>
          <cell r="BY157">
            <v>41700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17650</v>
          </cell>
          <cell r="BQ158">
            <v>17650</v>
          </cell>
          <cell r="BR158">
            <v>324666</v>
          </cell>
          <cell r="BS158">
            <v>103211</v>
          </cell>
          <cell r="BT158">
            <v>103211</v>
          </cell>
          <cell r="BU158">
            <v>427877</v>
          </cell>
          <cell r="BV158">
            <v>64138</v>
          </cell>
          <cell r="BW158">
            <v>64138</v>
          </cell>
          <cell r="BX158">
            <v>492015</v>
          </cell>
          <cell r="BY158">
            <v>13200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138776</v>
          </cell>
          <cell r="BQ159">
            <v>138776</v>
          </cell>
          <cell r="BR159">
            <v>2365391</v>
          </cell>
          <cell r="BS159">
            <v>751957</v>
          </cell>
          <cell r="BT159">
            <v>751957</v>
          </cell>
          <cell r="BU159">
            <v>3117348</v>
          </cell>
          <cell r="BV159">
            <v>467290</v>
          </cell>
          <cell r="BW159">
            <v>467290</v>
          </cell>
          <cell r="BX159">
            <v>3584638</v>
          </cell>
          <cell r="BY159">
            <v>14300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17226</v>
          </cell>
          <cell r="BQ160">
            <v>17226</v>
          </cell>
          <cell r="BR160">
            <v>303873</v>
          </cell>
          <cell r="BS160">
            <v>96601</v>
          </cell>
          <cell r="BT160">
            <v>96601</v>
          </cell>
          <cell r="BU160">
            <v>400474</v>
          </cell>
          <cell r="BV160">
            <v>60031</v>
          </cell>
          <cell r="BW160">
            <v>60031</v>
          </cell>
          <cell r="BX160">
            <v>460505</v>
          </cell>
          <cell r="BY160">
            <v>6900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1633</v>
          </cell>
          <cell r="BQ161">
            <v>1633</v>
          </cell>
          <cell r="BR161">
            <v>41177</v>
          </cell>
          <cell r="BS161">
            <v>13090</v>
          </cell>
          <cell r="BT161">
            <v>13090</v>
          </cell>
          <cell r="BU161">
            <v>54267</v>
          </cell>
          <cell r="BV161">
            <v>8134</v>
          </cell>
          <cell r="BW161">
            <v>8134</v>
          </cell>
          <cell r="BX161">
            <v>62401</v>
          </cell>
          <cell r="BY161">
            <v>28300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1282</v>
          </cell>
          <cell r="BQ162">
            <v>1282</v>
          </cell>
          <cell r="BR162">
            <v>35260</v>
          </cell>
          <cell r="BS162">
            <v>11209</v>
          </cell>
          <cell r="BT162">
            <v>11209</v>
          </cell>
          <cell r="BU162">
            <v>46469</v>
          </cell>
          <cell r="BV162">
            <v>6965</v>
          </cell>
          <cell r="BW162">
            <v>6965</v>
          </cell>
          <cell r="BX162">
            <v>53434</v>
          </cell>
          <cell r="BY162">
            <v>4450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6667</v>
          </cell>
          <cell r="BQ163">
            <v>6667</v>
          </cell>
          <cell r="BR163">
            <v>112329</v>
          </cell>
          <cell r="BS163">
            <v>35709</v>
          </cell>
          <cell r="BT163">
            <v>35709</v>
          </cell>
          <cell r="BU163">
            <v>148038</v>
          </cell>
          <cell r="BV163">
            <v>22190</v>
          </cell>
          <cell r="BW163">
            <v>22190</v>
          </cell>
          <cell r="BX163">
            <v>170228</v>
          </cell>
          <cell r="BY163">
            <v>21200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18160</v>
          </cell>
          <cell r="BQ164">
            <v>18160</v>
          </cell>
          <cell r="BR164">
            <v>306524</v>
          </cell>
          <cell r="BS164">
            <v>97443</v>
          </cell>
          <cell r="BT164">
            <v>97443</v>
          </cell>
          <cell r="BU164">
            <v>403967</v>
          </cell>
          <cell r="BV164">
            <v>60554</v>
          </cell>
          <cell r="BW164">
            <v>60554</v>
          </cell>
          <cell r="BX164">
            <v>464521</v>
          </cell>
          <cell r="BY164">
            <v>4640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10141</v>
          </cell>
          <cell r="BQ165">
            <v>10141</v>
          </cell>
          <cell r="BR165">
            <v>198161</v>
          </cell>
          <cell r="BS165">
            <v>62995</v>
          </cell>
          <cell r="BT165">
            <v>62995</v>
          </cell>
          <cell r="BU165">
            <v>261156</v>
          </cell>
          <cell r="BV165">
            <v>39147</v>
          </cell>
          <cell r="BW165">
            <v>39147</v>
          </cell>
          <cell r="BX165">
            <v>300303</v>
          </cell>
          <cell r="BY165">
            <v>150100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5851</v>
          </cell>
          <cell r="BQ166">
            <v>5851</v>
          </cell>
          <cell r="BR166">
            <v>98591</v>
          </cell>
          <cell r="BS166">
            <v>31342</v>
          </cell>
          <cell r="BT166">
            <v>31342</v>
          </cell>
          <cell r="BU166">
            <v>129933</v>
          </cell>
          <cell r="BV166">
            <v>19476</v>
          </cell>
          <cell r="BW166">
            <v>19476</v>
          </cell>
          <cell r="BX166">
            <v>149409</v>
          </cell>
          <cell r="BY166">
            <v>149400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9875</v>
          </cell>
          <cell r="BQ167">
            <v>9875</v>
          </cell>
          <cell r="BR167">
            <v>166375</v>
          </cell>
          <cell r="BS167">
            <v>52890</v>
          </cell>
          <cell r="BT167">
            <v>52890</v>
          </cell>
          <cell r="BU167">
            <v>219265</v>
          </cell>
          <cell r="BV167">
            <v>32867</v>
          </cell>
          <cell r="BW167">
            <v>32867</v>
          </cell>
          <cell r="BX167">
            <v>252132</v>
          </cell>
          <cell r="BY167">
            <v>252100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6966</v>
          </cell>
          <cell r="BQ168">
            <v>6966</v>
          </cell>
          <cell r="BR168">
            <v>117366</v>
          </cell>
          <cell r="BS168">
            <v>37310</v>
          </cell>
          <cell r="BT168">
            <v>37310</v>
          </cell>
          <cell r="BU168">
            <v>154676</v>
          </cell>
          <cell r="BV168">
            <v>23185</v>
          </cell>
          <cell r="BW168">
            <v>23185</v>
          </cell>
          <cell r="BX168">
            <v>177861</v>
          </cell>
          <cell r="BY168">
            <v>177800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12512</v>
          </cell>
          <cell r="BQ169">
            <v>12512</v>
          </cell>
          <cell r="BR169">
            <v>210812</v>
          </cell>
          <cell r="BS169">
            <v>67017</v>
          </cell>
          <cell r="BT169">
            <v>67017</v>
          </cell>
          <cell r="BU169">
            <v>277829</v>
          </cell>
          <cell r="BV169">
            <v>41646</v>
          </cell>
          <cell r="BW169">
            <v>41646</v>
          </cell>
          <cell r="BX169">
            <v>319475</v>
          </cell>
          <cell r="BY169">
            <v>319400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5054</v>
          </cell>
          <cell r="BT170">
            <v>5054</v>
          </cell>
          <cell r="BU170">
            <v>20954</v>
          </cell>
          <cell r="BV170">
            <v>3141</v>
          </cell>
          <cell r="BW170">
            <v>3141</v>
          </cell>
          <cell r="BX170">
            <v>24095</v>
          </cell>
          <cell r="BY170">
            <v>24000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4339</v>
          </cell>
          <cell r="BT171">
            <v>4339</v>
          </cell>
          <cell r="BU171">
            <v>17989</v>
          </cell>
          <cell r="BV171">
            <v>2696</v>
          </cell>
          <cell r="BW171">
            <v>2696</v>
          </cell>
          <cell r="BX171">
            <v>20685</v>
          </cell>
          <cell r="BY171">
            <v>20600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B204">
            <v>0</v>
          </cell>
          <cell r="BL204">
            <v>0</v>
          </cell>
        </row>
        <row r="207">
          <cell r="D207">
            <v>201</v>
          </cell>
          <cell r="E207" t="str">
            <v>汚水桝用蓋</v>
          </cell>
          <cell r="F207" t="str">
            <v>個</v>
          </cell>
          <cell r="G207" t="str">
            <v>φ390*60 φ480*60</v>
          </cell>
          <cell r="J207">
            <v>2740</v>
          </cell>
          <cell r="K207" t="str">
            <v>×</v>
          </cell>
          <cell r="L207">
            <v>1.6111</v>
          </cell>
          <cell r="M207" t="str">
            <v>＝</v>
          </cell>
          <cell r="N207">
            <v>4410</v>
          </cell>
          <cell r="O207" t="str">
            <v>積算システムZ953001001</v>
          </cell>
        </row>
        <row r="208">
          <cell r="D208">
            <v>202</v>
          </cell>
          <cell r="E208" t="str">
            <v>汚水桝用上部</v>
          </cell>
          <cell r="F208" t="str">
            <v>個</v>
          </cell>
          <cell r="G208" t="str">
            <v>φ480*220</v>
          </cell>
          <cell r="J208">
            <v>3870</v>
          </cell>
          <cell r="K208" t="str">
            <v>×</v>
          </cell>
          <cell r="L208">
            <v>1.6111</v>
          </cell>
          <cell r="M208" t="str">
            <v>＝</v>
          </cell>
          <cell r="N208">
            <v>6230</v>
          </cell>
          <cell r="O208" t="str">
            <v>積算システムZ953001002</v>
          </cell>
        </row>
        <row r="209">
          <cell r="D209">
            <v>203</v>
          </cell>
          <cell r="E209" t="str">
            <v>汚水桝用上部</v>
          </cell>
          <cell r="F209" t="str">
            <v>個</v>
          </cell>
          <cell r="G209" t="str">
            <v>φ480*620</v>
          </cell>
          <cell r="J209">
            <v>4640</v>
          </cell>
          <cell r="K209" t="str">
            <v>×</v>
          </cell>
          <cell r="L209">
            <v>1.6111</v>
          </cell>
          <cell r="M209" t="str">
            <v>＝</v>
          </cell>
          <cell r="N209">
            <v>7470</v>
          </cell>
          <cell r="O209" t="str">
            <v>特別調査単価K000000303　　　K000000304　</v>
          </cell>
        </row>
        <row r="210">
          <cell r="D210">
            <v>204</v>
          </cell>
          <cell r="E210" t="str">
            <v>汚水桝用増強蓋</v>
          </cell>
          <cell r="F210" t="str">
            <v>個</v>
          </cell>
          <cell r="G210" t="str">
            <v>φ390 φ480</v>
          </cell>
          <cell r="J210">
            <v>9880</v>
          </cell>
          <cell r="K210" t="str">
            <v>×</v>
          </cell>
          <cell r="L210">
            <v>1.6111</v>
          </cell>
          <cell r="M210" t="str">
            <v>＝</v>
          </cell>
          <cell r="N210">
            <v>15900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1.6111</v>
          </cell>
          <cell r="M211" t="str">
            <v>＝</v>
          </cell>
          <cell r="N211">
            <v>19100</v>
          </cell>
          <cell r="O211" t="str">
            <v>特別調査単価K000000305　　　K000000306</v>
          </cell>
        </row>
        <row r="212">
          <cell r="D212">
            <v>206</v>
          </cell>
          <cell r="E212" t="str">
            <v>汚水桝用胴部</v>
          </cell>
          <cell r="F212" t="str">
            <v>個</v>
          </cell>
          <cell r="G212" t="str">
            <v>φ480*580</v>
          </cell>
          <cell r="J212">
            <v>4340</v>
          </cell>
          <cell r="K212" t="str">
            <v>×</v>
          </cell>
          <cell r="L212">
            <v>1.6111</v>
          </cell>
          <cell r="M212" t="str">
            <v>＝</v>
          </cell>
          <cell r="N212">
            <v>6990</v>
          </cell>
          <cell r="O212" t="str">
            <v>積算システムZ953001003　</v>
          </cell>
        </row>
        <row r="213">
          <cell r="D213">
            <v>207</v>
          </cell>
          <cell r="E213" t="str">
            <v>汚水桝用底部</v>
          </cell>
          <cell r="F213" t="str">
            <v>個</v>
          </cell>
          <cell r="G213" t="str">
            <v>φ390/480</v>
          </cell>
          <cell r="J213">
            <v>2350</v>
          </cell>
          <cell r="K213" t="str">
            <v>×</v>
          </cell>
          <cell r="L213">
            <v>1.6111</v>
          </cell>
          <cell r="M213" t="str">
            <v>＝</v>
          </cell>
          <cell r="N213">
            <v>3780</v>
          </cell>
          <cell r="O213" t="str">
            <v>積算システムZ953001004　</v>
          </cell>
        </row>
        <row r="214">
          <cell r="D214">
            <v>208</v>
          </cell>
          <cell r="E214" t="str">
            <v>汚水桝用継足管</v>
          </cell>
          <cell r="F214" t="str">
            <v>cm</v>
          </cell>
          <cell r="G214" t="str">
            <v>φ480</v>
          </cell>
          <cell r="J214">
            <v>140</v>
          </cell>
          <cell r="K214" t="str">
            <v>×</v>
          </cell>
          <cell r="L214">
            <v>1.6111</v>
          </cell>
          <cell r="M214" t="str">
            <v>＝</v>
          </cell>
          <cell r="N214">
            <v>220</v>
          </cell>
          <cell r="O214" t="str">
            <v>積算システムZ953001005</v>
          </cell>
        </row>
        <row r="215">
          <cell r="D215">
            <v>209</v>
          </cell>
          <cell r="E215" t="str">
            <v>特殊汚水桝上部1</v>
          </cell>
          <cell r="F215" t="str">
            <v>個</v>
          </cell>
          <cell r="G215" t="str">
            <v>φ500*150</v>
          </cell>
          <cell r="J215">
            <v>3390</v>
          </cell>
          <cell r="K215" t="str">
            <v>×</v>
          </cell>
          <cell r="L215">
            <v>1.6111</v>
          </cell>
          <cell r="M215" t="str">
            <v>＝</v>
          </cell>
          <cell r="N215">
            <v>5460</v>
          </cell>
          <cell r="O215" t="str">
            <v>積算システムZ953002002</v>
          </cell>
        </row>
        <row r="216">
          <cell r="D216">
            <v>210</v>
          </cell>
          <cell r="E216" t="str">
            <v>特殊汚水桝上部2</v>
          </cell>
          <cell r="F216" t="str">
            <v>個</v>
          </cell>
          <cell r="G216" t="str">
            <v>φ500*340</v>
          </cell>
          <cell r="J216">
            <v>4220</v>
          </cell>
          <cell r="K216" t="str">
            <v>×</v>
          </cell>
          <cell r="L216">
            <v>1.6111</v>
          </cell>
          <cell r="M216" t="str">
            <v>＝</v>
          </cell>
          <cell r="N216">
            <v>6790</v>
          </cell>
          <cell r="O216" t="str">
            <v>積算システムZ953002003</v>
          </cell>
        </row>
        <row r="217">
          <cell r="D217">
            <v>211</v>
          </cell>
          <cell r="E217" t="str">
            <v>特殊汚水桝中間部</v>
          </cell>
          <cell r="F217" t="str">
            <v>個</v>
          </cell>
          <cell r="G217" t="str">
            <v>φ500*500</v>
          </cell>
          <cell r="J217">
            <v>7350</v>
          </cell>
          <cell r="K217" t="str">
            <v>×</v>
          </cell>
          <cell r="L217">
            <v>1.6111</v>
          </cell>
          <cell r="M217" t="str">
            <v>＝</v>
          </cell>
          <cell r="N217">
            <v>11800</v>
          </cell>
          <cell r="O217" t="str">
            <v>積算システムZ953002004</v>
          </cell>
        </row>
        <row r="218">
          <cell r="D218">
            <v>212</v>
          </cell>
          <cell r="E218" t="str">
            <v>特殊汚水桝下部</v>
          </cell>
          <cell r="F218" t="str">
            <v>個</v>
          </cell>
          <cell r="G218" t="str">
            <v>φ500*150</v>
          </cell>
          <cell r="J218">
            <v>7180</v>
          </cell>
          <cell r="K218" t="str">
            <v>×</v>
          </cell>
          <cell r="L218">
            <v>1.6111</v>
          </cell>
          <cell r="M218" t="str">
            <v>＝</v>
          </cell>
          <cell r="N218">
            <v>11500</v>
          </cell>
          <cell r="O218" t="str">
            <v>積算システムZ953002005</v>
          </cell>
        </row>
        <row r="219">
          <cell r="D219">
            <v>213</v>
          </cell>
          <cell r="E219" t="str">
            <v>特殊汚水桝底部</v>
          </cell>
          <cell r="F219" t="str">
            <v>個</v>
          </cell>
          <cell r="G219" t="str">
            <v>φ575*490</v>
          </cell>
          <cell r="J219">
            <v>5460</v>
          </cell>
          <cell r="K219" t="str">
            <v>×</v>
          </cell>
          <cell r="L219">
            <v>1.6111</v>
          </cell>
          <cell r="M219" t="str">
            <v>＝</v>
          </cell>
          <cell r="N219">
            <v>8790</v>
          </cell>
          <cell r="O219" t="str">
            <v>積算システムZ953002006</v>
          </cell>
        </row>
        <row r="220">
          <cell r="D220">
            <v>214</v>
          </cell>
          <cell r="E220" t="str">
            <v>塩ﾋﾞ管</v>
          </cell>
          <cell r="F220" t="str">
            <v>ｍ</v>
          </cell>
          <cell r="G220" t="str">
            <v>φ100</v>
          </cell>
          <cell r="J220">
            <v>535</v>
          </cell>
          <cell r="K220" t="str">
            <v>×</v>
          </cell>
          <cell r="L220">
            <v>1.6111</v>
          </cell>
          <cell r="M220" t="str">
            <v>＝</v>
          </cell>
          <cell r="N220">
            <v>860</v>
          </cell>
          <cell r="O220" t="str">
            <v>積算システムZ953017001</v>
          </cell>
        </row>
        <row r="221">
          <cell r="D221">
            <v>215</v>
          </cell>
          <cell r="E221" t="str">
            <v>塩ﾋﾞ管</v>
          </cell>
          <cell r="F221" t="str">
            <v>ｍ</v>
          </cell>
          <cell r="G221" t="str">
            <v>φ150</v>
          </cell>
          <cell r="J221">
            <v>1150</v>
          </cell>
          <cell r="K221" t="str">
            <v>×</v>
          </cell>
          <cell r="L221">
            <v>1.6111</v>
          </cell>
          <cell r="M221" t="str">
            <v>＝</v>
          </cell>
          <cell r="N221">
            <v>1850</v>
          </cell>
          <cell r="O221" t="str">
            <v>積算システムZ120009017</v>
          </cell>
        </row>
        <row r="222">
          <cell r="D222">
            <v>216</v>
          </cell>
          <cell r="E222" t="str">
            <v>立上がり管用硬質塩ﾋﾞ管</v>
          </cell>
          <cell r="F222" t="str">
            <v>ｍ</v>
          </cell>
          <cell r="G222" t="str">
            <v>φ200</v>
          </cell>
          <cell r="J222">
            <v>1682</v>
          </cell>
          <cell r="K222" t="str">
            <v>×</v>
          </cell>
          <cell r="L222">
            <v>1.6111</v>
          </cell>
          <cell r="M222" t="str">
            <v>＝</v>
          </cell>
          <cell r="N222">
            <v>2700</v>
          </cell>
          <cell r="O222" t="str">
            <v>積算システムZ120009018</v>
          </cell>
        </row>
        <row r="223">
          <cell r="D223">
            <v>217</v>
          </cell>
          <cell r="E223" t="str">
            <v>塩ビ製公共桝鉄蓋</v>
          </cell>
          <cell r="F223" t="str">
            <v>個</v>
          </cell>
          <cell r="G223" t="str">
            <v>φ220*200-70H （汚水・雨水）</v>
          </cell>
          <cell r="J223">
            <v>7220</v>
          </cell>
          <cell r="K223" t="str">
            <v>×</v>
          </cell>
          <cell r="L223">
            <v>1.6111</v>
          </cell>
          <cell r="M223" t="str">
            <v>＝</v>
          </cell>
          <cell r="N223">
            <v>11600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1.6111</v>
          </cell>
          <cell r="M224" t="str">
            <v>＝</v>
          </cell>
          <cell r="N224">
            <v>4070</v>
          </cell>
          <cell r="O224" t="str">
            <v>積算システムZ953006001</v>
          </cell>
        </row>
        <row r="225">
          <cell r="D225">
            <v>219</v>
          </cell>
          <cell r="E225" t="str">
            <v>塩ビ自在曲管</v>
          </cell>
          <cell r="F225" t="str">
            <v>個</v>
          </cell>
          <cell r="G225" t="str">
            <v>φ100　15°30° SRF</v>
          </cell>
          <cell r="J225">
            <v>2010</v>
          </cell>
          <cell r="K225" t="str">
            <v>×</v>
          </cell>
          <cell r="L225">
            <v>1.6111</v>
          </cell>
          <cell r="M225" t="str">
            <v>＝</v>
          </cell>
          <cell r="N225">
            <v>3230</v>
          </cell>
          <cell r="O225" t="str">
            <v>積算システムZ95301600１</v>
          </cell>
        </row>
        <row r="226">
          <cell r="D226">
            <v>220</v>
          </cell>
          <cell r="E226" t="str">
            <v>塩ビ自在曲管</v>
          </cell>
          <cell r="F226" t="str">
            <v>個</v>
          </cell>
          <cell r="G226" t="str">
            <v>φ150　15°30° SRF</v>
          </cell>
          <cell r="J226">
            <v>3480</v>
          </cell>
          <cell r="K226" t="str">
            <v>×</v>
          </cell>
          <cell r="L226">
            <v>1.6111</v>
          </cell>
          <cell r="M226" t="str">
            <v>＝</v>
          </cell>
          <cell r="N226">
            <v>5600</v>
          </cell>
          <cell r="O226" t="str">
            <v>積算システムZ953016008</v>
          </cell>
        </row>
        <row r="227">
          <cell r="D227">
            <v>221</v>
          </cell>
          <cell r="E227" t="str">
            <v>ｲﾝｸﾘｰｻﾞｰ</v>
          </cell>
          <cell r="F227" t="str">
            <v>個</v>
          </cell>
          <cell r="G227" t="str">
            <v>150*100</v>
          </cell>
          <cell r="J227">
            <v>416</v>
          </cell>
          <cell r="K227" t="str">
            <v>×</v>
          </cell>
          <cell r="L227">
            <v>1.6111</v>
          </cell>
          <cell r="M227" t="str">
            <v>＝</v>
          </cell>
          <cell r="N227">
            <v>670</v>
          </cell>
          <cell r="O227" t="str">
            <v>積算システムZ953099009</v>
          </cell>
        </row>
        <row r="228">
          <cell r="D228">
            <v>222</v>
          </cell>
          <cell r="E228" t="str">
            <v>ｲﾝｸﾘｰｻﾞｰ</v>
          </cell>
          <cell r="F228" t="str">
            <v>個</v>
          </cell>
          <cell r="G228" t="str">
            <v>200*150</v>
          </cell>
          <cell r="J228">
            <v>1380</v>
          </cell>
          <cell r="K228" t="str">
            <v>×</v>
          </cell>
          <cell r="L228">
            <v>1.6111</v>
          </cell>
          <cell r="M228" t="str">
            <v>＝</v>
          </cell>
          <cell r="N228">
            <v>2220</v>
          </cell>
          <cell r="O228" t="str">
            <v>物価資料P678</v>
          </cell>
        </row>
        <row r="229">
          <cell r="D229">
            <v>223</v>
          </cell>
          <cell r="E229" t="str">
            <v>防臭ﾘﾝｸﾞ</v>
          </cell>
          <cell r="F229" t="str">
            <v>個</v>
          </cell>
          <cell r="G229" t="str">
            <v>CHB-150K</v>
          </cell>
          <cell r="J229">
            <v>3500</v>
          </cell>
          <cell r="K229" t="str">
            <v>×</v>
          </cell>
          <cell r="L229">
            <v>1.6111</v>
          </cell>
          <cell r="M229" t="str">
            <v>＝</v>
          </cell>
          <cell r="N229">
            <v>5630</v>
          </cell>
          <cell r="O229" t="str">
            <v>特別調査単価K000000336</v>
          </cell>
        </row>
        <row r="230">
          <cell r="D230">
            <v>224</v>
          </cell>
          <cell r="E230" t="str">
            <v>防臭ﾘﾝｸﾞ</v>
          </cell>
          <cell r="F230" t="str">
            <v>個</v>
          </cell>
          <cell r="G230" t="str">
            <v>CHB-200K</v>
          </cell>
          <cell r="J230">
            <v>4000</v>
          </cell>
          <cell r="K230" t="str">
            <v>×</v>
          </cell>
          <cell r="L230">
            <v>1.6111</v>
          </cell>
          <cell r="M230" t="str">
            <v>＝</v>
          </cell>
          <cell r="N230">
            <v>6440</v>
          </cell>
          <cell r="O230" t="str">
            <v>特別調査単価K000000337</v>
          </cell>
        </row>
        <row r="231">
          <cell r="D231">
            <v>225</v>
          </cell>
          <cell r="E231" t="str">
            <v>雨水桝用防臭器</v>
          </cell>
          <cell r="F231" t="str">
            <v>組</v>
          </cell>
          <cell r="G231" t="str">
            <v>GTPS350×345</v>
          </cell>
          <cell r="J231">
            <v>18000</v>
          </cell>
          <cell r="K231" t="str">
            <v>×</v>
          </cell>
          <cell r="L231">
            <v>1.6111</v>
          </cell>
          <cell r="M231" t="str">
            <v>＝</v>
          </cell>
          <cell r="N231">
            <v>28900</v>
          </cell>
          <cell r="O231" t="str">
            <v>特別調査単価K000000338</v>
          </cell>
        </row>
        <row r="232">
          <cell r="D232">
            <v>226</v>
          </cell>
          <cell r="E232" t="str">
            <v>防臭逆止弁</v>
          </cell>
          <cell r="F232" t="str">
            <v>個</v>
          </cell>
          <cell r="G232" t="str">
            <v>BGU100</v>
          </cell>
          <cell r="J232">
            <v>3450</v>
          </cell>
          <cell r="K232" t="str">
            <v>×</v>
          </cell>
          <cell r="L232">
            <v>1.6111</v>
          </cell>
          <cell r="M232" t="str">
            <v>＝</v>
          </cell>
          <cell r="N232">
            <v>5550</v>
          </cell>
          <cell r="O232" t="str">
            <v>特別調査単価K000000334</v>
          </cell>
        </row>
        <row r="233">
          <cell r="D233">
            <v>227</v>
          </cell>
          <cell r="E233" t="str">
            <v>防臭逆止弁</v>
          </cell>
          <cell r="F233" t="str">
            <v>個</v>
          </cell>
          <cell r="G233" t="str">
            <v>BGU150</v>
          </cell>
          <cell r="J233">
            <v>7270</v>
          </cell>
          <cell r="K233" t="str">
            <v>×</v>
          </cell>
          <cell r="L233">
            <v>1.6111</v>
          </cell>
          <cell r="M233" t="str">
            <v>＝</v>
          </cell>
          <cell r="N233">
            <v>11700</v>
          </cell>
          <cell r="O233" t="str">
            <v>特別調査単価K000000335</v>
          </cell>
        </row>
        <row r="234">
          <cell r="D234">
            <v>228</v>
          </cell>
          <cell r="E234" t="str">
            <v>断熱蓋（平受用）</v>
          </cell>
          <cell r="F234" t="str">
            <v>組</v>
          </cell>
          <cell r="G234" t="str">
            <v>二重蓋方式</v>
          </cell>
          <cell r="J234">
            <v>12150</v>
          </cell>
          <cell r="K234" t="str">
            <v>×</v>
          </cell>
          <cell r="L234">
            <v>1.6111</v>
          </cell>
          <cell r="M234" t="str">
            <v>＝</v>
          </cell>
          <cell r="N234">
            <v>19500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1.6111</v>
          </cell>
          <cell r="M235" t="str">
            <v>＝</v>
          </cell>
          <cell r="N235">
            <v>12000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1.6111</v>
          </cell>
          <cell r="M236" t="str">
            <v>＝</v>
          </cell>
          <cell r="N236">
            <v>41400</v>
          </cell>
          <cell r="O236" t="str">
            <v>特別調査単価K000000285</v>
          </cell>
        </row>
        <row r="237">
          <cell r="D237">
            <v>231</v>
          </cell>
          <cell r="E237" t="str">
            <v>宅地雨水桝用蓋</v>
          </cell>
          <cell r="F237" t="str">
            <v>個</v>
          </cell>
          <cell r="G237" t="str">
            <v>390*390*60（鉄巻）</v>
          </cell>
          <cell r="J237">
            <v>10800</v>
          </cell>
          <cell r="K237" t="str">
            <v>×</v>
          </cell>
          <cell r="L237">
            <v>1.6111</v>
          </cell>
          <cell r="M237" t="str">
            <v>＝</v>
          </cell>
          <cell r="N237">
            <v>17300</v>
          </cell>
          <cell r="O237" t="str">
            <v>積算システムZ953003001</v>
          </cell>
        </row>
        <row r="238">
          <cell r="D238">
            <v>232</v>
          </cell>
          <cell r="E238" t="str">
            <v>宅地雨水桝用上部</v>
          </cell>
          <cell r="F238" t="str">
            <v>個</v>
          </cell>
          <cell r="G238" t="str">
            <v>500*500*200</v>
          </cell>
          <cell r="J238">
            <v>5100</v>
          </cell>
          <cell r="K238" t="str">
            <v>×</v>
          </cell>
          <cell r="L238">
            <v>1.6111</v>
          </cell>
          <cell r="M238" t="str">
            <v>＝</v>
          </cell>
          <cell r="N238">
            <v>8210</v>
          </cell>
          <cell r="O238" t="str">
            <v>積算システムZ953003002</v>
          </cell>
        </row>
        <row r="239">
          <cell r="D239">
            <v>233</v>
          </cell>
          <cell r="E239" t="str">
            <v>宅地雨水桝用中部</v>
          </cell>
          <cell r="F239" t="str">
            <v>個</v>
          </cell>
          <cell r="G239" t="str">
            <v>500*500*230</v>
          </cell>
          <cell r="J239">
            <v>4510</v>
          </cell>
          <cell r="K239" t="str">
            <v>×</v>
          </cell>
          <cell r="L239">
            <v>1.6111</v>
          </cell>
          <cell r="M239" t="str">
            <v>＝</v>
          </cell>
          <cell r="N239">
            <v>7260</v>
          </cell>
          <cell r="O239" t="str">
            <v>積算システムZ953003006</v>
          </cell>
        </row>
        <row r="240">
          <cell r="D240">
            <v>234</v>
          </cell>
          <cell r="E240" t="str">
            <v>宅地雨水桝用継足管</v>
          </cell>
          <cell r="F240" t="str">
            <v>cm</v>
          </cell>
          <cell r="G240" t="str">
            <v>500*500</v>
          </cell>
          <cell r="J240">
            <v>200</v>
          </cell>
          <cell r="K240" t="str">
            <v>×</v>
          </cell>
          <cell r="L240">
            <v>1.6111</v>
          </cell>
          <cell r="M240" t="str">
            <v>＝</v>
          </cell>
          <cell r="N240">
            <v>320</v>
          </cell>
          <cell r="O240" t="str">
            <v>積算システムZ953003006</v>
          </cell>
        </row>
        <row r="241">
          <cell r="D241">
            <v>235</v>
          </cell>
          <cell r="E241" t="str">
            <v>宅地雨水桝用下部</v>
          </cell>
          <cell r="F241" t="str">
            <v>個</v>
          </cell>
          <cell r="G241" t="str">
            <v>500*500*550</v>
          </cell>
          <cell r="J241">
            <v>12100</v>
          </cell>
          <cell r="K241" t="str">
            <v>×</v>
          </cell>
          <cell r="L241">
            <v>1.6111</v>
          </cell>
          <cell r="M241" t="str">
            <v>＝</v>
          </cell>
          <cell r="N241">
            <v>19400</v>
          </cell>
          <cell r="O241" t="str">
            <v>積算システムZ953003004</v>
          </cell>
        </row>
        <row r="242">
          <cell r="D242">
            <v>236</v>
          </cell>
          <cell r="E242" t="str">
            <v>ルーズカラー</v>
          </cell>
          <cell r="F242" t="str">
            <v>個</v>
          </cell>
          <cell r="G242" t="str">
            <v>φ100</v>
          </cell>
          <cell r="J242">
            <v>2000</v>
          </cell>
          <cell r="K242" t="str">
            <v>×</v>
          </cell>
          <cell r="L242">
            <v>1.6111</v>
          </cell>
          <cell r="M242" t="str">
            <v>＝</v>
          </cell>
          <cell r="N242">
            <v>3220</v>
          </cell>
          <cell r="O242" t="str">
            <v>特別調査単価</v>
          </cell>
        </row>
        <row r="243">
          <cell r="D243">
            <v>237</v>
          </cell>
          <cell r="E243" t="str">
            <v>ルーズカラー</v>
          </cell>
          <cell r="F243" t="str">
            <v>個</v>
          </cell>
          <cell r="G243" t="str">
            <v>φ150</v>
          </cell>
          <cell r="J243">
            <v>2090</v>
          </cell>
          <cell r="K243" t="str">
            <v>×</v>
          </cell>
          <cell r="L243">
            <v>1.6111</v>
          </cell>
          <cell r="M243" t="str">
            <v>＝</v>
          </cell>
          <cell r="N243">
            <v>3360</v>
          </cell>
          <cell r="O243" t="str">
            <v>特別調査単価K000000333</v>
          </cell>
        </row>
        <row r="244">
          <cell r="D244">
            <v>238</v>
          </cell>
          <cell r="E244" t="str">
            <v>オイルマット</v>
          </cell>
          <cell r="F244" t="str">
            <v>枚</v>
          </cell>
          <cell r="G244" t="str">
            <v>50cm*50cm</v>
          </cell>
          <cell r="J244">
            <v>159</v>
          </cell>
          <cell r="K244" t="str">
            <v>×</v>
          </cell>
          <cell r="L244">
            <v>1.6111</v>
          </cell>
          <cell r="M244" t="str">
            <v>＝</v>
          </cell>
          <cell r="N244">
            <v>250</v>
          </cell>
          <cell r="O244" t="str">
            <v>特別調査単価K000000289</v>
          </cell>
        </row>
        <row r="245">
          <cell r="D245">
            <v>239</v>
          </cell>
          <cell r="E245" t="str">
            <v>SP管</v>
          </cell>
          <cell r="F245" t="str">
            <v>本</v>
          </cell>
          <cell r="G245" t="str">
            <v>D=150 L=1000</v>
          </cell>
          <cell r="J245">
            <v>3890</v>
          </cell>
          <cell r="K245" t="str">
            <v>×</v>
          </cell>
          <cell r="L245">
            <v>1.6111</v>
          </cell>
          <cell r="M245" t="str">
            <v>＝</v>
          </cell>
          <cell r="N245">
            <v>6260</v>
          </cell>
          <cell r="O245" t="str">
            <v>特別調査単価K000000332</v>
          </cell>
        </row>
        <row r="246">
          <cell r="D246">
            <v>240</v>
          </cell>
          <cell r="E246" t="str">
            <v>消毒液</v>
          </cell>
          <cell r="F246" t="str">
            <v>本</v>
          </cell>
          <cell r="G246" t="str">
            <v>600ml</v>
          </cell>
          <cell r="J246">
            <v>680</v>
          </cell>
          <cell r="K246" t="str">
            <v>×</v>
          </cell>
          <cell r="L246">
            <v>1.6111</v>
          </cell>
          <cell r="M246" t="str">
            <v>＝</v>
          </cell>
          <cell r="N246">
            <v>1090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1.6111</v>
          </cell>
          <cell r="M247" t="str">
            <v>＝</v>
          </cell>
          <cell r="N247">
            <v>84200</v>
          </cell>
          <cell r="O247" t="str">
            <v>特別調査単価K000000302</v>
          </cell>
        </row>
        <row r="248">
          <cell r="D248">
            <v>242</v>
          </cell>
          <cell r="E248" t="str">
            <v>VUｷｬｯﾌﾟ</v>
          </cell>
          <cell r="F248" t="str">
            <v>個</v>
          </cell>
          <cell r="G248" t="str">
            <v>φ100</v>
          </cell>
          <cell r="J248">
            <v>282</v>
          </cell>
          <cell r="K248" t="str">
            <v>×</v>
          </cell>
          <cell r="L248">
            <v>1.6111</v>
          </cell>
          <cell r="M248" t="str">
            <v>＝</v>
          </cell>
          <cell r="N248">
            <v>450</v>
          </cell>
          <cell r="O248" t="str">
            <v>積算システムZ95309910</v>
          </cell>
        </row>
        <row r="249">
          <cell r="D249">
            <v>243</v>
          </cell>
          <cell r="E249" t="str">
            <v>VUｷｬｯﾌﾟ</v>
          </cell>
          <cell r="F249" t="str">
            <v>個</v>
          </cell>
          <cell r="G249" t="str">
            <v>φ150</v>
          </cell>
          <cell r="J249">
            <v>471</v>
          </cell>
          <cell r="K249" t="str">
            <v>×</v>
          </cell>
          <cell r="L249">
            <v>1.6111</v>
          </cell>
          <cell r="M249" t="str">
            <v>＝</v>
          </cell>
          <cell r="N249">
            <v>750</v>
          </cell>
          <cell r="O249" t="str">
            <v>積算システムZ95309911</v>
          </cell>
        </row>
        <row r="250">
          <cell r="D250">
            <v>244</v>
          </cell>
          <cell r="E250" t="str">
            <v>VUｷｬｯﾌﾟ</v>
          </cell>
          <cell r="F250" t="str">
            <v>個</v>
          </cell>
          <cell r="G250" t="str">
            <v>φ200</v>
          </cell>
          <cell r="J250">
            <v>754</v>
          </cell>
          <cell r="K250" t="str">
            <v>×</v>
          </cell>
          <cell r="L250">
            <v>1.6111</v>
          </cell>
          <cell r="M250" t="str">
            <v>＝</v>
          </cell>
          <cell r="N250">
            <v>1210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1.6111</v>
          </cell>
          <cell r="M251" t="str">
            <v>＝</v>
          </cell>
          <cell r="N251">
            <v>6020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1.6111</v>
          </cell>
          <cell r="M252" t="str">
            <v>＝</v>
          </cell>
          <cell r="N252">
            <v>6730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1.6111</v>
          </cell>
          <cell r="M253" t="str">
            <v>＝</v>
          </cell>
          <cell r="N253">
            <v>44700</v>
          </cell>
          <cell r="O253" t="str">
            <v>積算システムZ953012001</v>
          </cell>
        </row>
        <row r="254">
          <cell r="D254">
            <v>248</v>
          </cell>
          <cell r="E254" t="str">
            <v>下水道浸透桝中間部</v>
          </cell>
          <cell r="F254" t="str">
            <v>個</v>
          </cell>
          <cell r="G254" t="str">
            <v>500×500×500</v>
          </cell>
          <cell r="J254">
            <v>18000</v>
          </cell>
          <cell r="K254" t="str">
            <v>×</v>
          </cell>
          <cell r="L254">
            <v>1.6111</v>
          </cell>
          <cell r="M254" t="str">
            <v>＝</v>
          </cell>
          <cell r="N254">
            <v>28900</v>
          </cell>
          <cell r="O254" t="str">
            <v>積算システムZ953012002</v>
          </cell>
        </row>
        <row r="255">
          <cell r="D255">
            <v>249</v>
          </cell>
          <cell r="E255" t="str">
            <v>下水道浸透桝下部</v>
          </cell>
          <cell r="F255" t="str">
            <v>個</v>
          </cell>
          <cell r="G255" t="str">
            <v>500×500×900</v>
          </cell>
          <cell r="J255">
            <v>30000</v>
          </cell>
          <cell r="K255" t="str">
            <v>×</v>
          </cell>
          <cell r="L255">
            <v>1.6111</v>
          </cell>
          <cell r="M255" t="str">
            <v>＝</v>
          </cell>
          <cell r="N255">
            <v>48300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1.6111</v>
          </cell>
          <cell r="M256" t="str">
            <v>＝</v>
          </cell>
          <cell r="N256">
            <v>83400</v>
          </cell>
          <cell r="O256" t="str">
            <v>積算システムZ953013001</v>
          </cell>
        </row>
        <row r="257">
          <cell r="D257">
            <v>251</v>
          </cell>
          <cell r="E257" t="str">
            <v>接着受口カラー</v>
          </cell>
          <cell r="F257" t="str">
            <v>個</v>
          </cell>
          <cell r="G257" t="str">
            <v>φ100</v>
          </cell>
          <cell r="J257">
            <v>289</v>
          </cell>
          <cell r="K257" t="str">
            <v>×</v>
          </cell>
          <cell r="L257">
            <v>1.6111</v>
          </cell>
          <cell r="M257" t="str">
            <v>＝</v>
          </cell>
          <cell r="N257">
            <v>460</v>
          </cell>
          <cell r="O257" t="str">
            <v>積算システムZ952038016</v>
          </cell>
        </row>
        <row r="258">
          <cell r="D258">
            <v>252</v>
          </cell>
          <cell r="E258" t="str">
            <v>接着受口カラー</v>
          </cell>
          <cell r="F258" t="str">
            <v>個</v>
          </cell>
          <cell r="G258" t="str">
            <v>φ150</v>
          </cell>
          <cell r="J258">
            <v>1000</v>
          </cell>
          <cell r="K258" t="str">
            <v>×</v>
          </cell>
          <cell r="L258">
            <v>1.6111</v>
          </cell>
          <cell r="M258" t="str">
            <v>＝</v>
          </cell>
          <cell r="N258">
            <v>1610</v>
          </cell>
          <cell r="O258" t="str">
            <v>積算システムZ952038017</v>
          </cell>
        </row>
        <row r="259">
          <cell r="D259">
            <v>253</v>
          </cell>
          <cell r="E259" t="str">
            <v>接着受口カラー</v>
          </cell>
          <cell r="F259" t="str">
            <v>個</v>
          </cell>
          <cell r="G259" t="str">
            <v>φ200</v>
          </cell>
          <cell r="J259">
            <v>1400</v>
          </cell>
          <cell r="K259" t="str">
            <v>×</v>
          </cell>
          <cell r="L259">
            <v>1.6111</v>
          </cell>
          <cell r="M259" t="str">
            <v>＝</v>
          </cell>
          <cell r="N259">
            <v>2250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1.6111</v>
          </cell>
          <cell r="M260" t="str">
            <v>＝</v>
          </cell>
          <cell r="N260">
            <v>21700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1.6111</v>
          </cell>
          <cell r="M261" t="str">
            <v>＝</v>
          </cell>
          <cell r="N261">
            <v>22800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1.6111</v>
          </cell>
          <cell r="M262" t="str">
            <v>＝</v>
          </cell>
          <cell r="N262">
            <v>27200</v>
          </cell>
          <cell r="O262" t="str">
            <v>積算システムZ124007005</v>
          </cell>
        </row>
        <row r="263">
          <cell r="D263">
            <v>257</v>
          </cell>
          <cell r="E263">
            <v>0</v>
          </cell>
          <cell r="F263">
            <v>0</v>
          </cell>
          <cell r="G263">
            <v>0</v>
          </cell>
          <cell r="J263">
            <v>0</v>
          </cell>
          <cell r="K263" t="str">
            <v>×</v>
          </cell>
          <cell r="L263">
            <v>1.6111</v>
          </cell>
          <cell r="M263" t="str">
            <v>＝</v>
          </cell>
          <cell r="N263">
            <v>0</v>
          </cell>
          <cell r="O263" t="str">
            <v/>
          </cell>
        </row>
        <row r="264">
          <cell r="D264">
            <v>258</v>
          </cell>
          <cell r="E264">
            <v>0</v>
          </cell>
          <cell r="F264">
            <v>0</v>
          </cell>
          <cell r="G264">
            <v>0</v>
          </cell>
          <cell r="J264">
            <v>0</v>
          </cell>
          <cell r="K264" t="str">
            <v>×</v>
          </cell>
          <cell r="L264">
            <v>1.6111</v>
          </cell>
          <cell r="M264" t="str">
            <v>＝</v>
          </cell>
          <cell r="N264">
            <v>0</v>
          </cell>
          <cell r="O264" t="str">
            <v/>
          </cell>
        </row>
        <row r="265">
          <cell r="D265">
            <v>259</v>
          </cell>
          <cell r="E265">
            <v>0</v>
          </cell>
          <cell r="F265">
            <v>0</v>
          </cell>
          <cell r="G265">
            <v>0</v>
          </cell>
          <cell r="J265">
            <v>0</v>
          </cell>
          <cell r="K265" t="str">
            <v>×</v>
          </cell>
          <cell r="L265">
            <v>1.6111</v>
          </cell>
          <cell r="M265" t="str">
            <v>＝</v>
          </cell>
          <cell r="N265">
            <v>0</v>
          </cell>
          <cell r="O265" t="str">
            <v/>
          </cell>
        </row>
        <row r="266">
          <cell r="D266">
            <v>260</v>
          </cell>
          <cell r="E266">
            <v>0</v>
          </cell>
          <cell r="F266">
            <v>0</v>
          </cell>
          <cell r="G266">
            <v>0</v>
          </cell>
          <cell r="J266">
            <v>0</v>
          </cell>
          <cell r="K266" t="str">
            <v>×</v>
          </cell>
          <cell r="L266">
            <v>1.6111</v>
          </cell>
          <cell r="M266" t="str">
            <v>＝</v>
          </cell>
          <cell r="N266">
            <v>0</v>
          </cell>
          <cell r="O266" t="str">
            <v/>
          </cell>
        </row>
        <row r="267">
          <cell r="D267">
            <v>261</v>
          </cell>
          <cell r="E267">
            <v>0</v>
          </cell>
          <cell r="F267">
            <v>0</v>
          </cell>
          <cell r="G267">
            <v>0</v>
          </cell>
          <cell r="J267">
            <v>0</v>
          </cell>
          <cell r="K267" t="str">
            <v>×</v>
          </cell>
          <cell r="L267">
            <v>1.6111</v>
          </cell>
          <cell r="M267" t="str">
            <v>＝</v>
          </cell>
          <cell r="N267">
            <v>0</v>
          </cell>
          <cell r="O267" t="str">
            <v/>
          </cell>
        </row>
        <row r="268">
          <cell r="D268">
            <v>262</v>
          </cell>
          <cell r="E268">
            <v>0</v>
          </cell>
          <cell r="F268">
            <v>0</v>
          </cell>
          <cell r="G268">
            <v>0</v>
          </cell>
          <cell r="J268">
            <v>0</v>
          </cell>
          <cell r="K268" t="str">
            <v>×</v>
          </cell>
          <cell r="L268">
            <v>1.6111</v>
          </cell>
          <cell r="M268" t="str">
            <v>＝</v>
          </cell>
          <cell r="N268">
            <v>0</v>
          </cell>
          <cell r="O268" t="str">
            <v/>
          </cell>
        </row>
        <row r="269">
          <cell r="D269">
            <v>263</v>
          </cell>
          <cell r="E269">
            <v>0</v>
          </cell>
          <cell r="F269">
            <v>0</v>
          </cell>
          <cell r="G269">
            <v>0</v>
          </cell>
          <cell r="J269">
            <v>0</v>
          </cell>
          <cell r="K269" t="str">
            <v>×</v>
          </cell>
          <cell r="L269">
            <v>1.6111</v>
          </cell>
          <cell r="M269" t="str">
            <v>＝</v>
          </cell>
          <cell r="N269">
            <v>0</v>
          </cell>
          <cell r="O269" t="str">
            <v/>
          </cell>
        </row>
        <row r="270">
          <cell r="D270">
            <v>264</v>
          </cell>
          <cell r="E270">
            <v>0</v>
          </cell>
          <cell r="F270">
            <v>0</v>
          </cell>
          <cell r="G270">
            <v>0</v>
          </cell>
          <cell r="J270">
            <v>0</v>
          </cell>
          <cell r="K270" t="str">
            <v>×</v>
          </cell>
          <cell r="L270">
            <v>1.6111</v>
          </cell>
          <cell r="M270" t="str">
            <v>＝</v>
          </cell>
          <cell r="N270">
            <v>0</v>
          </cell>
          <cell r="O270" t="str">
            <v/>
          </cell>
        </row>
        <row r="271">
          <cell r="D271">
            <v>265</v>
          </cell>
          <cell r="E271">
            <v>0</v>
          </cell>
          <cell r="F271">
            <v>0</v>
          </cell>
          <cell r="G271">
            <v>0</v>
          </cell>
          <cell r="J271">
            <v>0</v>
          </cell>
          <cell r="K271" t="str">
            <v>×</v>
          </cell>
          <cell r="L271">
            <v>1.6111</v>
          </cell>
          <cell r="M271" t="str">
            <v>＝</v>
          </cell>
          <cell r="N271">
            <v>0</v>
          </cell>
          <cell r="O271" t="str">
            <v/>
          </cell>
        </row>
        <row r="272">
          <cell r="D272">
            <v>266</v>
          </cell>
          <cell r="E272">
            <v>0</v>
          </cell>
          <cell r="F272">
            <v>0</v>
          </cell>
          <cell r="G272">
            <v>0</v>
          </cell>
          <cell r="J272">
            <v>0</v>
          </cell>
          <cell r="K272" t="str">
            <v>×</v>
          </cell>
          <cell r="L272">
            <v>1.6111</v>
          </cell>
          <cell r="M272" t="str">
            <v>＝</v>
          </cell>
          <cell r="N272">
            <v>0</v>
          </cell>
          <cell r="O272" t="str">
            <v/>
          </cell>
        </row>
        <row r="273">
          <cell r="D273">
            <v>267</v>
          </cell>
          <cell r="E273">
            <v>0</v>
          </cell>
          <cell r="F273">
            <v>0</v>
          </cell>
          <cell r="G273">
            <v>0</v>
          </cell>
          <cell r="J273">
            <v>0</v>
          </cell>
          <cell r="K273" t="str">
            <v>×</v>
          </cell>
          <cell r="L273">
            <v>1.6111</v>
          </cell>
          <cell r="M273" t="str">
            <v>＝</v>
          </cell>
          <cell r="N273">
            <v>0</v>
          </cell>
          <cell r="O273" t="str">
            <v/>
          </cell>
        </row>
        <row r="274">
          <cell r="D274">
            <v>268</v>
          </cell>
          <cell r="E274">
            <v>0</v>
          </cell>
          <cell r="F274">
            <v>0</v>
          </cell>
          <cell r="G274">
            <v>0</v>
          </cell>
          <cell r="J274">
            <v>0</v>
          </cell>
          <cell r="K274" t="str">
            <v>×</v>
          </cell>
          <cell r="L274">
            <v>1.6111</v>
          </cell>
          <cell r="M274" t="str">
            <v>＝</v>
          </cell>
          <cell r="N274">
            <v>0</v>
          </cell>
          <cell r="O274" t="str">
            <v/>
          </cell>
        </row>
        <row r="275">
          <cell r="D275">
            <v>269</v>
          </cell>
          <cell r="E275">
            <v>0</v>
          </cell>
          <cell r="F275">
            <v>0</v>
          </cell>
          <cell r="G275">
            <v>0</v>
          </cell>
          <cell r="J275">
            <v>0</v>
          </cell>
          <cell r="K275" t="str">
            <v>×</v>
          </cell>
          <cell r="L275">
            <v>1.6111</v>
          </cell>
          <cell r="M275" t="str">
            <v>＝</v>
          </cell>
          <cell r="N275">
            <v>0</v>
          </cell>
          <cell r="O275" t="str">
            <v/>
          </cell>
        </row>
        <row r="276">
          <cell r="D276">
            <v>270</v>
          </cell>
          <cell r="E276">
            <v>0</v>
          </cell>
          <cell r="F276">
            <v>0</v>
          </cell>
          <cell r="G276">
            <v>0</v>
          </cell>
          <cell r="J276">
            <v>0</v>
          </cell>
          <cell r="K276" t="str">
            <v>×</v>
          </cell>
          <cell r="L276">
            <v>1.6111</v>
          </cell>
          <cell r="M276" t="str">
            <v>＝</v>
          </cell>
          <cell r="N276">
            <v>0</v>
          </cell>
          <cell r="O276" t="str">
            <v/>
          </cell>
        </row>
        <row r="277">
          <cell r="D277">
            <v>271</v>
          </cell>
          <cell r="E277">
            <v>0</v>
          </cell>
          <cell r="F277">
            <v>0</v>
          </cell>
          <cell r="G277">
            <v>0</v>
          </cell>
          <cell r="J277">
            <v>0</v>
          </cell>
          <cell r="K277" t="str">
            <v>×</v>
          </cell>
          <cell r="L277">
            <v>1.6111</v>
          </cell>
          <cell r="M277" t="str">
            <v>＝</v>
          </cell>
          <cell r="N277">
            <v>0</v>
          </cell>
          <cell r="O277" t="str">
            <v/>
          </cell>
        </row>
        <row r="278">
          <cell r="D278">
            <v>272</v>
          </cell>
          <cell r="E278">
            <v>0</v>
          </cell>
          <cell r="F278">
            <v>0</v>
          </cell>
          <cell r="G278">
            <v>0</v>
          </cell>
          <cell r="J278">
            <v>0</v>
          </cell>
          <cell r="K278" t="str">
            <v>×</v>
          </cell>
          <cell r="L278">
            <v>1.6111</v>
          </cell>
          <cell r="M278" t="str">
            <v>＝</v>
          </cell>
          <cell r="N278">
            <v>0</v>
          </cell>
          <cell r="O278" t="str">
            <v/>
          </cell>
        </row>
        <row r="279">
          <cell r="D279">
            <v>273</v>
          </cell>
          <cell r="E279">
            <v>0</v>
          </cell>
          <cell r="F279">
            <v>0</v>
          </cell>
          <cell r="G279">
            <v>0</v>
          </cell>
          <cell r="J279">
            <v>0</v>
          </cell>
          <cell r="K279" t="str">
            <v>×</v>
          </cell>
          <cell r="L279">
            <v>1.6111</v>
          </cell>
          <cell r="M279" t="str">
            <v>＝</v>
          </cell>
          <cell r="N279">
            <v>0</v>
          </cell>
          <cell r="O279" t="str">
            <v/>
          </cell>
        </row>
        <row r="280">
          <cell r="D280">
            <v>274</v>
          </cell>
          <cell r="E280">
            <v>0</v>
          </cell>
          <cell r="F280">
            <v>0</v>
          </cell>
          <cell r="G280">
            <v>0</v>
          </cell>
          <cell r="J280">
            <v>0</v>
          </cell>
          <cell r="K280" t="str">
            <v>×</v>
          </cell>
          <cell r="L280">
            <v>1.6111</v>
          </cell>
          <cell r="M280" t="str">
            <v>＝</v>
          </cell>
          <cell r="N280">
            <v>0</v>
          </cell>
          <cell r="O280" t="str">
            <v/>
          </cell>
        </row>
        <row r="281">
          <cell r="D281">
            <v>275</v>
          </cell>
          <cell r="E281">
            <v>0</v>
          </cell>
          <cell r="F281">
            <v>0</v>
          </cell>
          <cell r="G281">
            <v>0</v>
          </cell>
          <cell r="J281">
            <v>0</v>
          </cell>
          <cell r="K281" t="str">
            <v>×</v>
          </cell>
          <cell r="L281">
            <v>1.6111</v>
          </cell>
          <cell r="M281" t="str">
            <v>＝</v>
          </cell>
          <cell r="N281">
            <v>0</v>
          </cell>
          <cell r="O281" t="str">
            <v/>
          </cell>
        </row>
        <row r="282">
          <cell r="D282">
            <v>276</v>
          </cell>
          <cell r="E282">
            <v>0</v>
          </cell>
          <cell r="F282">
            <v>0</v>
          </cell>
          <cell r="G282">
            <v>0</v>
          </cell>
          <cell r="J282">
            <v>0</v>
          </cell>
          <cell r="K282" t="str">
            <v>×</v>
          </cell>
          <cell r="L282">
            <v>1.6111</v>
          </cell>
          <cell r="M282" t="str">
            <v>＝</v>
          </cell>
          <cell r="N282">
            <v>0</v>
          </cell>
          <cell r="O282" t="str">
            <v/>
          </cell>
        </row>
        <row r="283">
          <cell r="D283">
            <v>277</v>
          </cell>
          <cell r="E283">
            <v>0</v>
          </cell>
          <cell r="F283">
            <v>0</v>
          </cell>
          <cell r="G283">
            <v>0</v>
          </cell>
          <cell r="J283">
            <v>0</v>
          </cell>
          <cell r="K283" t="str">
            <v>×</v>
          </cell>
          <cell r="L283">
            <v>1.6111</v>
          </cell>
          <cell r="M283" t="str">
            <v>＝</v>
          </cell>
          <cell r="N283">
            <v>0</v>
          </cell>
          <cell r="O283" t="str">
            <v/>
          </cell>
        </row>
        <row r="284">
          <cell r="D284">
            <v>278</v>
          </cell>
          <cell r="E284">
            <v>0</v>
          </cell>
          <cell r="F284">
            <v>0</v>
          </cell>
          <cell r="G284">
            <v>0</v>
          </cell>
          <cell r="J284">
            <v>0</v>
          </cell>
          <cell r="K284" t="str">
            <v>×</v>
          </cell>
          <cell r="L284">
            <v>1.6111</v>
          </cell>
          <cell r="M284" t="str">
            <v>＝</v>
          </cell>
          <cell r="N284">
            <v>0</v>
          </cell>
          <cell r="O284" t="str">
            <v/>
          </cell>
        </row>
        <row r="285">
          <cell r="D285">
            <v>279</v>
          </cell>
          <cell r="E285">
            <v>0</v>
          </cell>
          <cell r="F285">
            <v>0</v>
          </cell>
          <cell r="G285">
            <v>0</v>
          </cell>
          <cell r="J285">
            <v>0</v>
          </cell>
          <cell r="K285" t="str">
            <v>×</v>
          </cell>
          <cell r="L285">
            <v>1.6111</v>
          </cell>
          <cell r="M285" t="str">
            <v>＝</v>
          </cell>
          <cell r="N285">
            <v>0</v>
          </cell>
          <cell r="O285" t="str">
            <v/>
          </cell>
        </row>
        <row r="286">
          <cell r="D286">
            <v>280</v>
          </cell>
          <cell r="E286">
            <v>0</v>
          </cell>
          <cell r="F286">
            <v>0</v>
          </cell>
          <cell r="G286">
            <v>0</v>
          </cell>
          <cell r="J286">
            <v>0</v>
          </cell>
          <cell r="K286" t="str">
            <v>×</v>
          </cell>
          <cell r="L286">
            <v>1.6111</v>
          </cell>
          <cell r="M286" t="str">
            <v>＝</v>
          </cell>
          <cell r="N286">
            <v>0</v>
          </cell>
          <cell r="O286" t="str">
            <v/>
          </cell>
        </row>
        <row r="287">
          <cell r="D287">
            <v>281</v>
          </cell>
          <cell r="E287">
            <v>0</v>
          </cell>
          <cell r="F287">
            <v>0</v>
          </cell>
          <cell r="G287">
            <v>0</v>
          </cell>
          <cell r="J287">
            <v>0</v>
          </cell>
          <cell r="K287" t="str">
            <v>×</v>
          </cell>
          <cell r="L287">
            <v>1.6111</v>
          </cell>
          <cell r="M287" t="str">
            <v>＝</v>
          </cell>
          <cell r="N287">
            <v>0</v>
          </cell>
          <cell r="O287" t="str">
            <v/>
          </cell>
        </row>
        <row r="288">
          <cell r="D288">
            <v>282</v>
          </cell>
          <cell r="E288">
            <v>0</v>
          </cell>
          <cell r="F288">
            <v>0</v>
          </cell>
          <cell r="G288">
            <v>0</v>
          </cell>
          <cell r="J288">
            <v>0</v>
          </cell>
          <cell r="K288" t="str">
            <v>×</v>
          </cell>
          <cell r="L288">
            <v>1.6111</v>
          </cell>
          <cell r="M288" t="str">
            <v>＝</v>
          </cell>
          <cell r="N288">
            <v>0</v>
          </cell>
          <cell r="O288" t="str">
            <v/>
          </cell>
        </row>
        <row r="289">
          <cell r="D289">
            <v>283</v>
          </cell>
          <cell r="E289">
            <v>0</v>
          </cell>
          <cell r="F289">
            <v>0</v>
          </cell>
          <cell r="G289">
            <v>0</v>
          </cell>
          <cell r="J289">
            <v>0</v>
          </cell>
          <cell r="K289" t="str">
            <v>×</v>
          </cell>
          <cell r="L289">
            <v>1.6111</v>
          </cell>
          <cell r="M289" t="str">
            <v>＝</v>
          </cell>
          <cell r="N289">
            <v>0</v>
          </cell>
          <cell r="O289" t="str">
            <v/>
          </cell>
        </row>
        <row r="290">
          <cell r="D290">
            <v>284</v>
          </cell>
          <cell r="E290">
            <v>0</v>
          </cell>
          <cell r="F290">
            <v>0</v>
          </cell>
          <cell r="G290">
            <v>0</v>
          </cell>
          <cell r="J290">
            <v>0</v>
          </cell>
          <cell r="K290" t="str">
            <v>×</v>
          </cell>
          <cell r="L290">
            <v>1.6111</v>
          </cell>
          <cell r="M290" t="str">
            <v>＝</v>
          </cell>
          <cell r="N290">
            <v>0</v>
          </cell>
          <cell r="O290" t="str">
            <v/>
          </cell>
        </row>
        <row r="291">
          <cell r="D291">
            <v>285</v>
          </cell>
          <cell r="E291">
            <v>0</v>
          </cell>
          <cell r="F291">
            <v>0</v>
          </cell>
          <cell r="G291">
            <v>0</v>
          </cell>
          <cell r="J291">
            <v>0</v>
          </cell>
          <cell r="K291" t="str">
            <v>×</v>
          </cell>
          <cell r="L291">
            <v>1.6111</v>
          </cell>
          <cell r="M291" t="str">
            <v>＝</v>
          </cell>
          <cell r="N291">
            <v>0</v>
          </cell>
          <cell r="O291" t="str">
            <v/>
          </cell>
        </row>
        <row r="292">
          <cell r="D292">
            <v>286</v>
          </cell>
          <cell r="E292">
            <v>0</v>
          </cell>
          <cell r="F292">
            <v>0</v>
          </cell>
          <cell r="G292">
            <v>0</v>
          </cell>
          <cell r="J292">
            <v>0</v>
          </cell>
          <cell r="K292" t="str">
            <v>×</v>
          </cell>
          <cell r="L292">
            <v>1.6111</v>
          </cell>
          <cell r="M292" t="str">
            <v>＝</v>
          </cell>
          <cell r="N292">
            <v>0</v>
          </cell>
          <cell r="O292" t="str">
            <v/>
          </cell>
        </row>
        <row r="293">
          <cell r="D293">
            <v>287</v>
          </cell>
          <cell r="E293">
            <v>0</v>
          </cell>
          <cell r="F293">
            <v>0</v>
          </cell>
          <cell r="G293">
            <v>0</v>
          </cell>
          <cell r="J293">
            <v>0</v>
          </cell>
          <cell r="K293" t="str">
            <v>×</v>
          </cell>
          <cell r="L293">
            <v>1.6111</v>
          </cell>
          <cell r="M293" t="str">
            <v>＝</v>
          </cell>
          <cell r="N293">
            <v>0</v>
          </cell>
          <cell r="O293" t="str">
            <v/>
          </cell>
        </row>
        <row r="294">
          <cell r="D294">
            <v>288</v>
          </cell>
          <cell r="E294">
            <v>0</v>
          </cell>
          <cell r="F294">
            <v>0</v>
          </cell>
          <cell r="G294">
            <v>0</v>
          </cell>
          <cell r="J294">
            <v>0</v>
          </cell>
          <cell r="K294" t="str">
            <v>×</v>
          </cell>
          <cell r="L294">
            <v>1.6111</v>
          </cell>
          <cell r="M294" t="str">
            <v>＝</v>
          </cell>
          <cell r="N294">
            <v>0</v>
          </cell>
          <cell r="O294" t="str">
            <v/>
          </cell>
        </row>
        <row r="295">
          <cell r="D295">
            <v>289</v>
          </cell>
          <cell r="E295">
            <v>0</v>
          </cell>
          <cell r="F295">
            <v>0</v>
          </cell>
          <cell r="G295">
            <v>0</v>
          </cell>
          <cell r="J295">
            <v>0</v>
          </cell>
          <cell r="K295" t="str">
            <v>×</v>
          </cell>
          <cell r="L295">
            <v>1.6111</v>
          </cell>
          <cell r="M295" t="str">
            <v>＝</v>
          </cell>
          <cell r="N295">
            <v>0</v>
          </cell>
          <cell r="O295" t="str">
            <v/>
          </cell>
        </row>
        <row r="296">
          <cell r="D296">
            <v>290</v>
          </cell>
          <cell r="E296">
            <v>0</v>
          </cell>
          <cell r="F296">
            <v>0</v>
          </cell>
          <cell r="G296">
            <v>0</v>
          </cell>
          <cell r="J296">
            <v>0</v>
          </cell>
          <cell r="K296" t="str">
            <v>×</v>
          </cell>
          <cell r="L296">
            <v>1.6111</v>
          </cell>
          <cell r="M296" t="str">
            <v>＝</v>
          </cell>
          <cell r="N296">
            <v>0</v>
          </cell>
          <cell r="O296" t="str">
            <v/>
          </cell>
        </row>
        <row r="297">
          <cell r="D297">
            <v>291</v>
          </cell>
          <cell r="E297">
            <v>0</v>
          </cell>
          <cell r="F297">
            <v>0</v>
          </cell>
          <cell r="G297">
            <v>0</v>
          </cell>
          <cell r="J297">
            <v>0</v>
          </cell>
          <cell r="K297" t="str">
            <v>×</v>
          </cell>
          <cell r="L297">
            <v>1.6111</v>
          </cell>
          <cell r="M297" t="str">
            <v>＝</v>
          </cell>
          <cell r="N297">
            <v>0</v>
          </cell>
          <cell r="O297" t="str">
            <v/>
          </cell>
        </row>
        <row r="298">
          <cell r="D298">
            <v>292</v>
          </cell>
          <cell r="E298">
            <v>0</v>
          </cell>
          <cell r="F298">
            <v>0</v>
          </cell>
          <cell r="G298">
            <v>0</v>
          </cell>
          <cell r="J298">
            <v>0</v>
          </cell>
          <cell r="K298" t="str">
            <v>×</v>
          </cell>
          <cell r="L298">
            <v>1.6111</v>
          </cell>
          <cell r="M298" t="str">
            <v>＝</v>
          </cell>
          <cell r="N298">
            <v>0</v>
          </cell>
          <cell r="O298" t="str">
            <v/>
          </cell>
        </row>
        <row r="299">
          <cell r="D299">
            <v>293</v>
          </cell>
          <cell r="E299">
            <v>0</v>
          </cell>
          <cell r="F299">
            <v>0</v>
          </cell>
          <cell r="G299">
            <v>0</v>
          </cell>
          <cell r="J299">
            <v>0</v>
          </cell>
          <cell r="K299" t="str">
            <v>×</v>
          </cell>
          <cell r="L299">
            <v>1.6111</v>
          </cell>
          <cell r="M299" t="str">
            <v>＝</v>
          </cell>
          <cell r="N299">
            <v>0</v>
          </cell>
          <cell r="O299" t="str">
            <v/>
          </cell>
        </row>
        <row r="300">
          <cell r="D300">
            <v>294</v>
          </cell>
          <cell r="E300">
            <v>0</v>
          </cell>
          <cell r="F300">
            <v>0</v>
          </cell>
          <cell r="G300">
            <v>0</v>
          </cell>
          <cell r="J300">
            <v>0</v>
          </cell>
          <cell r="K300" t="str">
            <v>×</v>
          </cell>
          <cell r="L300">
            <v>1.6111</v>
          </cell>
          <cell r="M300" t="str">
            <v>＝</v>
          </cell>
          <cell r="N300">
            <v>0</v>
          </cell>
          <cell r="O300" t="str">
            <v/>
          </cell>
        </row>
        <row r="301">
          <cell r="D301">
            <v>295</v>
          </cell>
          <cell r="E301">
            <v>0</v>
          </cell>
          <cell r="F301">
            <v>0</v>
          </cell>
          <cell r="G301">
            <v>0</v>
          </cell>
          <cell r="J301">
            <v>0</v>
          </cell>
          <cell r="K301" t="str">
            <v>×</v>
          </cell>
          <cell r="L301">
            <v>1.6111</v>
          </cell>
          <cell r="M301" t="str">
            <v>＝</v>
          </cell>
          <cell r="N301">
            <v>0</v>
          </cell>
          <cell r="O301" t="str">
            <v/>
          </cell>
        </row>
        <row r="302">
          <cell r="D302">
            <v>296</v>
          </cell>
          <cell r="E302">
            <v>0</v>
          </cell>
          <cell r="F302">
            <v>0</v>
          </cell>
          <cell r="G302">
            <v>0</v>
          </cell>
          <cell r="J302">
            <v>0</v>
          </cell>
          <cell r="K302" t="str">
            <v>×</v>
          </cell>
          <cell r="L302">
            <v>1.6111</v>
          </cell>
          <cell r="M302" t="str">
            <v>＝</v>
          </cell>
          <cell r="N302">
            <v>0</v>
          </cell>
          <cell r="O302" t="str">
            <v/>
          </cell>
        </row>
        <row r="303">
          <cell r="D303">
            <v>297</v>
          </cell>
          <cell r="E303">
            <v>0</v>
          </cell>
          <cell r="F303">
            <v>0</v>
          </cell>
          <cell r="G303">
            <v>0</v>
          </cell>
          <cell r="J303">
            <v>0</v>
          </cell>
          <cell r="K303" t="str">
            <v>×</v>
          </cell>
          <cell r="L303">
            <v>1.6111</v>
          </cell>
          <cell r="M303" t="str">
            <v>＝</v>
          </cell>
          <cell r="N303">
            <v>0</v>
          </cell>
          <cell r="O303" t="str">
            <v/>
          </cell>
        </row>
        <row r="304">
          <cell r="D304">
            <v>298</v>
          </cell>
          <cell r="E304">
            <v>0</v>
          </cell>
          <cell r="F304">
            <v>0</v>
          </cell>
          <cell r="G304">
            <v>0</v>
          </cell>
          <cell r="J304">
            <v>0</v>
          </cell>
          <cell r="K304" t="str">
            <v>×</v>
          </cell>
          <cell r="L304">
            <v>1.6111</v>
          </cell>
          <cell r="M304" t="str">
            <v>＝</v>
          </cell>
          <cell r="N304">
            <v>0</v>
          </cell>
          <cell r="O304" t="str">
            <v/>
          </cell>
        </row>
        <row r="305">
          <cell r="D305">
            <v>299</v>
          </cell>
          <cell r="E305">
            <v>0</v>
          </cell>
          <cell r="F305">
            <v>0</v>
          </cell>
          <cell r="G305">
            <v>0</v>
          </cell>
          <cell r="J305">
            <v>0</v>
          </cell>
          <cell r="K305" t="str">
            <v>×</v>
          </cell>
          <cell r="L305">
            <v>1.6111</v>
          </cell>
          <cell r="M305" t="str">
            <v>＝</v>
          </cell>
          <cell r="N305">
            <v>0</v>
          </cell>
          <cell r="O305" t="str">
            <v/>
          </cell>
        </row>
        <row r="306">
          <cell r="D306">
            <v>300</v>
          </cell>
          <cell r="E306">
            <v>0</v>
          </cell>
          <cell r="F306">
            <v>0</v>
          </cell>
          <cell r="G306">
            <v>0</v>
          </cell>
          <cell r="J306">
            <v>0</v>
          </cell>
          <cell r="K306" t="str">
            <v>×</v>
          </cell>
          <cell r="L306">
            <v>1.6111</v>
          </cell>
          <cell r="M306" t="str">
            <v>＝</v>
          </cell>
          <cell r="N306">
            <v>0</v>
          </cell>
          <cell r="O306" t="str">
            <v/>
          </cell>
        </row>
      </sheetData>
      <sheetData sheetId="27"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5451</v>
          </cell>
          <cell r="BQ5">
            <v>5451</v>
          </cell>
          <cell r="BR5">
            <v>146133</v>
          </cell>
          <cell r="BS5">
            <v>46908</v>
          </cell>
          <cell r="BT5">
            <v>46908</v>
          </cell>
          <cell r="BU5">
            <v>193041</v>
          </cell>
          <cell r="BV5">
            <v>29303</v>
          </cell>
          <cell r="BW5">
            <v>29303</v>
          </cell>
          <cell r="BX5">
            <v>222344</v>
          </cell>
          <cell r="BY5">
            <v>5550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6996</v>
          </cell>
          <cell r="BQ6">
            <v>6996</v>
          </cell>
          <cell r="BR6">
            <v>153256</v>
          </cell>
          <cell r="BS6">
            <v>49195</v>
          </cell>
          <cell r="BT6">
            <v>49195</v>
          </cell>
          <cell r="BU6">
            <v>202451</v>
          </cell>
          <cell r="BV6">
            <v>30732</v>
          </cell>
          <cell r="BW6">
            <v>30732</v>
          </cell>
          <cell r="BX6">
            <v>233183</v>
          </cell>
          <cell r="BY6">
            <v>9710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18709</v>
          </cell>
          <cell r="BQ7">
            <v>18709</v>
          </cell>
          <cell r="BR7">
            <v>446118</v>
          </cell>
          <cell r="BS7">
            <v>143203</v>
          </cell>
          <cell r="BT7">
            <v>143203</v>
          </cell>
          <cell r="BU7">
            <v>589321</v>
          </cell>
          <cell r="BV7">
            <v>89458</v>
          </cell>
          <cell r="BW7">
            <v>89458</v>
          </cell>
          <cell r="BX7">
            <v>678779</v>
          </cell>
          <cell r="BY7">
            <v>17800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23513</v>
          </cell>
          <cell r="BQ8">
            <v>23513</v>
          </cell>
          <cell r="BR8">
            <v>481908</v>
          </cell>
          <cell r="BS8">
            <v>154692</v>
          </cell>
          <cell r="BT8">
            <v>154692</v>
          </cell>
          <cell r="BU8">
            <v>636600</v>
          </cell>
          <cell r="BV8">
            <v>96635</v>
          </cell>
          <cell r="BW8">
            <v>96635</v>
          </cell>
          <cell r="BX8">
            <v>733235</v>
          </cell>
          <cell r="BY8">
            <v>20900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19728</v>
          </cell>
          <cell r="BQ9">
            <v>19728</v>
          </cell>
          <cell r="BR9">
            <v>418984</v>
          </cell>
          <cell r="BS9">
            <v>134493</v>
          </cell>
          <cell r="BT9">
            <v>134493</v>
          </cell>
          <cell r="BU9">
            <v>553477</v>
          </cell>
          <cell r="BV9">
            <v>84017</v>
          </cell>
          <cell r="BW9">
            <v>84017</v>
          </cell>
          <cell r="BX9">
            <v>637494</v>
          </cell>
          <cell r="BY9">
            <v>8380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3102</v>
          </cell>
          <cell r="BQ10">
            <v>3102</v>
          </cell>
          <cell r="BR10">
            <v>51582</v>
          </cell>
          <cell r="BS10">
            <v>16557</v>
          </cell>
          <cell r="BT10">
            <v>16557</v>
          </cell>
          <cell r="BU10">
            <v>68139</v>
          </cell>
          <cell r="BV10">
            <v>10343</v>
          </cell>
          <cell r="BW10">
            <v>10343</v>
          </cell>
          <cell r="BX10">
            <v>78482</v>
          </cell>
          <cell r="BY10">
            <v>7840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2602</v>
          </cell>
          <cell r="BQ11">
            <v>2602</v>
          </cell>
          <cell r="BR11">
            <v>43267</v>
          </cell>
          <cell r="BS11">
            <v>13888</v>
          </cell>
          <cell r="BT11">
            <v>13888</v>
          </cell>
          <cell r="BU11">
            <v>57155</v>
          </cell>
          <cell r="BV11">
            <v>8676</v>
          </cell>
          <cell r="BW11">
            <v>8676</v>
          </cell>
          <cell r="BX11">
            <v>65831</v>
          </cell>
          <cell r="BY11">
            <v>1640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505</v>
          </cell>
          <cell r="BQ12">
            <v>505</v>
          </cell>
          <cell r="BR12">
            <v>8396</v>
          </cell>
          <cell r="BS12">
            <v>2695</v>
          </cell>
          <cell r="BT12">
            <v>2695</v>
          </cell>
          <cell r="BU12">
            <v>11091</v>
          </cell>
          <cell r="BV12">
            <v>1683</v>
          </cell>
          <cell r="BW12">
            <v>1683</v>
          </cell>
          <cell r="BX12">
            <v>12774</v>
          </cell>
          <cell r="BY12">
            <v>1270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2148</v>
          </cell>
          <cell r="BQ13">
            <v>2148</v>
          </cell>
          <cell r="BR13">
            <v>44817</v>
          </cell>
          <cell r="BS13">
            <v>14386</v>
          </cell>
          <cell r="BT13">
            <v>14386</v>
          </cell>
          <cell r="BU13">
            <v>59203</v>
          </cell>
          <cell r="BV13">
            <v>8987</v>
          </cell>
          <cell r="BW13">
            <v>8987</v>
          </cell>
          <cell r="BX13">
            <v>68190</v>
          </cell>
          <cell r="BY13">
            <v>4260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27379</v>
          </cell>
          <cell r="BQ14">
            <v>27379</v>
          </cell>
          <cell r="BR14">
            <v>546182</v>
          </cell>
          <cell r="BS14">
            <v>175324</v>
          </cell>
          <cell r="BT14">
            <v>175324</v>
          </cell>
          <cell r="BU14">
            <v>721506</v>
          </cell>
          <cell r="BV14">
            <v>109524</v>
          </cell>
          <cell r="BW14">
            <v>109524</v>
          </cell>
          <cell r="BX14">
            <v>831030</v>
          </cell>
          <cell r="BY14">
            <v>51900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38227</v>
          </cell>
          <cell r="BQ15">
            <v>38227</v>
          </cell>
          <cell r="BR15">
            <v>726527</v>
          </cell>
          <cell r="BS15">
            <v>233215</v>
          </cell>
          <cell r="BT15">
            <v>233215</v>
          </cell>
          <cell r="BU15">
            <v>959742</v>
          </cell>
          <cell r="BV15">
            <v>145688</v>
          </cell>
          <cell r="BW15">
            <v>145688</v>
          </cell>
          <cell r="BX15">
            <v>1105430</v>
          </cell>
          <cell r="BY15">
            <v>69000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4945</v>
          </cell>
          <cell r="BQ16">
            <v>4945</v>
          </cell>
          <cell r="BR16">
            <v>146830</v>
          </cell>
          <cell r="BS16">
            <v>47132</v>
          </cell>
          <cell r="BT16">
            <v>47132</v>
          </cell>
          <cell r="BU16">
            <v>193962</v>
          </cell>
          <cell r="BV16">
            <v>29443</v>
          </cell>
          <cell r="BW16">
            <v>29443</v>
          </cell>
          <cell r="BX16">
            <v>223405</v>
          </cell>
          <cell r="BY16">
            <v>7440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3065</v>
          </cell>
          <cell r="BQ17">
            <v>3065</v>
          </cell>
          <cell r="BR17">
            <v>84242</v>
          </cell>
          <cell r="BS17">
            <v>27041</v>
          </cell>
          <cell r="BT17">
            <v>27041</v>
          </cell>
          <cell r="BU17">
            <v>111283</v>
          </cell>
          <cell r="BV17">
            <v>16892</v>
          </cell>
          <cell r="BW17">
            <v>16892</v>
          </cell>
          <cell r="BX17">
            <v>128175</v>
          </cell>
          <cell r="BY17">
            <v>9850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10952</v>
          </cell>
          <cell r="BQ18">
            <v>10952</v>
          </cell>
          <cell r="BR18">
            <v>200280</v>
          </cell>
          <cell r="BS18">
            <v>64289</v>
          </cell>
          <cell r="BT18">
            <v>64289</v>
          </cell>
          <cell r="BU18">
            <v>264569</v>
          </cell>
          <cell r="BV18">
            <v>40161</v>
          </cell>
          <cell r="BW18">
            <v>40161</v>
          </cell>
          <cell r="BX18">
            <v>304730</v>
          </cell>
          <cell r="BY18">
            <v>16900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10830</v>
          </cell>
          <cell r="BQ19">
            <v>10830</v>
          </cell>
          <cell r="BR19">
            <v>198250</v>
          </cell>
          <cell r="BS19">
            <v>63638</v>
          </cell>
          <cell r="BT19">
            <v>63638</v>
          </cell>
          <cell r="BU19">
            <v>261888</v>
          </cell>
          <cell r="BV19">
            <v>39754</v>
          </cell>
          <cell r="BW19">
            <v>39754</v>
          </cell>
          <cell r="BX19">
            <v>301642</v>
          </cell>
          <cell r="BY19">
            <v>16700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5576</v>
          </cell>
          <cell r="BQ20">
            <v>5576</v>
          </cell>
          <cell r="BR20">
            <v>110916</v>
          </cell>
          <cell r="BS20">
            <v>35604</v>
          </cell>
          <cell r="BT20">
            <v>35604</v>
          </cell>
          <cell r="BU20">
            <v>146520</v>
          </cell>
          <cell r="BV20">
            <v>22241</v>
          </cell>
          <cell r="BW20">
            <v>22241</v>
          </cell>
          <cell r="BX20">
            <v>168761</v>
          </cell>
          <cell r="BY20">
            <v>9370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4944</v>
          </cell>
          <cell r="BQ21">
            <v>4944</v>
          </cell>
          <cell r="BR21">
            <v>91309</v>
          </cell>
          <cell r="BS21">
            <v>29310</v>
          </cell>
          <cell r="BT21">
            <v>29310</v>
          </cell>
          <cell r="BU21">
            <v>120619</v>
          </cell>
          <cell r="BV21">
            <v>18309</v>
          </cell>
          <cell r="BW21">
            <v>18309</v>
          </cell>
          <cell r="BX21">
            <v>138928</v>
          </cell>
          <cell r="BY21">
            <v>3470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4612</v>
          </cell>
          <cell r="BQ22">
            <v>4612</v>
          </cell>
          <cell r="BR22">
            <v>132194</v>
          </cell>
          <cell r="BS22">
            <v>42434</v>
          </cell>
          <cell r="BT22">
            <v>42434</v>
          </cell>
          <cell r="BU22">
            <v>174628</v>
          </cell>
          <cell r="BV22">
            <v>26508</v>
          </cell>
          <cell r="BW22">
            <v>26508</v>
          </cell>
          <cell r="BX22">
            <v>201136</v>
          </cell>
          <cell r="BY22">
            <v>6700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4568</v>
          </cell>
          <cell r="BQ23">
            <v>4568</v>
          </cell>
          <cell r="BR23">
            <v>131450</v>
          </cell>
          <cell r="BS23">
            <v>42195</v>
          </cell>
          <cell r="BT23">
            <v>42195</v>
          </cell>
          <cell r="BU23">
            <v>173645</v>
          </cell>
          <cell r="BV23">
            <v>26359</v>
          </cell>
          <cell r="BW23">
            <v>26359</v>
          </cell>
          <cell r="BX23">
            <v>200004</v>
          </cell>
          <cell r="BY23">
            <v>5000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5344</v>
          </cell>
          <cell r="BQ24">
            <v>5344</v>
          </cell>
          <cell r="BR24">
            <v>97949</v>
          </cell>
          <cell r="BS24">
            <v>31441</v>
          </cell>
          <cell r="BT24">
            <v>31441</v>
          </cell>
          <cell r="BU24">
            <v>129390</v>
          </cell>
          <cell r="BV24">
            <v>19641</v>
          </cell>
          <cell r="BW24">
            <v>19641</v>
          </cell>
          <cell r="BX24">
            <v>149031</v>
          </cell>
          <cell r="BY24">
            <v>3720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4901</v>
          </cell>
          <cell r="BQ25">
            <v>4901</v>
          </cell>
          <cell r="BR25">
            <v>136986</v>
          </cell>
          <cell r="BS25">
            <v>43972</v>
          </cell>
          <cell r="BT25">
            <v>43972</v>
          </cell>
          <cell r="BU25">
            <v>180958</v>
          </cell>
          <cell r="BV25">
            <v>27469</v>
          </cell>
          <cell r="BW25">
            <v>27469</v>
          </cell>
          <cell r="BX25">
            <v>208427</v>
          </cell>
          <cell r="BY25">
            <v>5210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3888</v>
          </cell>
          <cell r="BQ26">
            <v>3888</v>
          </cell>
          <cell r="BR26">
            <v>73753</v>
          </cell>
          <cell r="BS26">
            <v>23674</v>
          </cell>
          <cell r="BT26">
            <v>23674</v>
          </cell>
          <cell r="BU26">
            <v>97427</v>
          </cell>
          <cell r="BV26">
            <v>14789</v>
          </cell>
          <cell r="BW26">
            <v>14789</v>
          </cell>
          <cell r="BX26">
            <v>112216</v>
          </cell>
          <cell r="BY26">
            <v>560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5112</v>
          </cell>
          <cell r="BQ27">
            <v>5112</v>
          </cell>
          <cell r="BR27">
            <v>94097</v>
          </cell>
          <cell r="BS27">
            <v>30205</v>
          </cell>
          <cell r="BT27">
            <v>30205</v>
          </cell>
          <cell r="BU27">
            <v>124302</v>
          </cell>
          <cell r="BV27">
            <v>18869</v>
          </cell>
          <cell r="BW27">
            <v>18869</v>
          </cell>
          <cell r="BX27">
            <v>143171</v>
          </cell>
          <cell r="BY27">
            <v>4770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3145</v>
          </cell>
          <cell r="BQ28">
            <v>3145</v>
          </cell>
          <cell r="BR28">
            <v>61390</v>
          </cell>
          <cell r="BS28">
            <v>19706</v>
          </cell>
          <cell r="BT28">
            <v>19706</v>
          </cell>
          <cell r="BU28">
            <v>81096</v>
          </cell>
          <cell r="BV28">
            <v>12310</v>
          </cell>
          <cell r="BW28">
            <v>12310</v>
          </cell>
          <cell r="BX28">
            <v>93406</v>
          </cell>
          <cell r="BY28">
            <v>2330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21485</v>
          </cell>
          <cell r="BQ29">
            <v>21485</v>
          </cell>
          <cell r="BR29">
            <v>357196</v>
          </cell>
          <cell r="BS29">
            <v>114659</v>
          </cell>
          <cell r="BT29">
            <v>114659</v>
          </cell>
          <cell r="BU29">
            <v>471855</v>
          </cell>
          <cell r="BV29">
            <v>71627</v>
          </cell>
          <cell r="BW29">
            <v>71627</v>
          </cell>
          <cell r="BX29">
            <v>543482</v>
          </cell>
          <cell r="BY29">
            <v>30100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8953</v>
          </cell>
          <cell r="BQ30">
            <v>8953</v>
          </cell>
          <cell r="BR30">
            <v>436355</v>
          </cell>
          <cell r="BS30">
            <v>140069</v>
          </cell>
          <cell r="BT30">
            <v>140069</v>
          </cell>
          <cell r="BU30">
            <v>576424</v>
          </cell>
          <cell r="BV30">
            <v>87501</v>
          </cell>
          <cell r="BW30">
            <v>87501</v>
          </cell>
          <cell r="BX30">
            <v>663925</v>
          </cell>
          <cell r="BY30">
            <v>22100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4567</v>
          </cell>
          <cell r="BQ31">
            <v>4567</v>
          </cell>
          <cell r="BR31">
            <v>170111</v>
          </cell>
          <cell r="BS31">
            <v>54605</v>
          </cell>
          <cell r="BT31">
            <v>54605</v>
          </cell>
          <cell r="BU31">
            <v>224716</v>
          </cell>
          <cell r="BV31">
            <v>34111</v>
          </cell>
          <cell r="BW31">
            <v>34111</v>
          </cell>
          <cell r="BX31">
            <v>258827</v>
          </cell>
          <cell r="BY31">
            <v>2350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5635</v>
          </cell>
          <cell r="BQ32">
            <v>5635</v>
          </cell>
          <cell r="BR32">
            <v>158297</v>
          </cell>
          <cell r="BS32">
            <v>50813</v>
          </cell>
          <cell r="BT32">
            <v>50813</v>
          </cell>
          <cell r="BU32">
            <v>209110</v>
          </cell>
          <cell r="BV32">
            <v>31742</v>
          </cell>
          <cell r="BW32">
            <v>31742</v>
          </cell>
          <cell r="BX32">
            <v>240852</v>
          </cell>
          <cell r="BY32">
            <v>480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10732</v>
          </cell>
          <cell r="BQ33">
            <v>10732</v>
          </cell>
          <cell r="BR33">
            <v>252142</v>
          </cell>
          <cell r="BS33">
            <v>80937</v>
          </cell>
          <cell r="BT33">
            <v>80937</v>
          </cell>
          <cell r="BU33">
            <v>333079</v>
          </cell>
          <cell r="BV33">
            <v>50561</v>
          </cell>
          <cell r="BW33">
            <v>50561</v>
          </cell>
          <cell r="BX33">
            <v>383640</v>
          </cell>
          <cell r="BY33">
            <v>1270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4385</v>
          </cell>
          <cell r="BQ34">
            <v>4385</v>
          </cell>
          <cell r="BR34">
            <v>91105</v>
          </cell>
          <cell r="BS34">
            <v>29244</v>
          </cell>
          <cell r="BT34">
            <v>29244</v>
          </cell>
          <cell r="BU34">
            <v>120349</v>
          </cell>
          <cell r="BV34">
            <v>18268</v>
          </cell>
          <cell r="BW34">
            <v>18268</v>
          </cell>
          <cell r="BX34">
            <v>138617</v>
          </cell>
          <cell r="BY34">
            <v>340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4384</v>
          </cell>
          <cell r="BQ35">
            <v>4384</v>
          </cell>
          <cell r="BR35">
            <v>105012</v>
          </cell>
          <cell r="BS35">
            <v>33708</v>
          </cell>
          <cell r="BT35">
            <v>33708</v>
          </cell>
          <cell r="BU35">
            <v>138720</v>
          </cell>
          <cell r="BV35">
            <v>21057</v>
          </cell>
          <cell r="BW35">
            <v>21057</v>
          </cell>
          <cell r="BX35">
            <v>159777</v>
          </cell>
          <cell r="BY35">
            <v>13300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12922</v>
          </cell>
          <cell r="BQ36">
            <v>12922</v>
          </cell>
          <cell r="BR36">
            <v>233034</v>
          </cell>
          <cell r="BS36">
            <v>74803</v>
          </cell>
          <cell r="BT36">
            <v>74803</v>
          </cell>
          <cell r="BU36">
            <v>307837</v>
          </cell>
          <cell r="BV36">
            <v>46729</v>
          </cell>
          <cell r="BW36">
            <v>46729</v>
          </cell>
          <cell r="BX36">
            <v>354566</v>
          </cell>
          <cell r="BY36">
            <v>14700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10805</v>
          </cell>
          <cell r="BQ37">
            <v>10805</v>
          </cell>
          <cell r="BR37">
            <v>244245</v>
          </cell>
          <cell r="BS37">
            <v>78402</v>
          </cell>
          <cell r="BT37">
            <v>78402</v>
          </cell>
          <cell r="BU37">
            <v>322647</v>
          </cell>
          <cell r="BV37">
            <v>48977</v>
          </cell>
          <cell r="BW37">
            <v>48977</v>
          </cell>
          <cell r="BX37">
            <v>371624</v>
          </cell>
          <cell r="BY37">
            <v>9290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6543</v>
          </cell>
          <cell r="BQ38">
            <v>6543</v>
          </cell>
          <cell r="BR38">
            <v>126983</v>
          </cell>
          <cell r="BS38">
            <v>40761</v>
          </cell>
          <cell r="BT38">
            <v>40761</v>
          </cell>
          <cell r="BU38">
            <v>167744</v>
          </cell>
          <cell r="BV38">
            <v>25463</v>
          </cell>
          <cell r="BW38">
            <v>25463</v>
          </cell>
          <cell r="BX38">
            <v>193207</v>
          </cell>
          <cell r="BY38">
            <v>24100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2497</v>
          </cell>
          <cell r="BQ39">
            <v>2497</v>
          </cell>
          <cell r="BR39">
            <v>41521</v>
          </cell>
          <cell r="BS39">
            <v>13328</v>
          </cell>
          <cell r="BT39">
            <v>13328</v>
          </cell>
          <cell r="BU39">
            <v>54849</v>
          </cell>
          <cell r="BV39">
            <v>8326</v>
          </cell>
          <cell r="BW39">
            <v>8326</v>
          </cell>
          <cell r="BX39">
            <v>63175</v>
          </cell>
          <cell r="BY39">
            <v>7890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9038</v>
          </cell>
          <cell r="BQ40">
            <v>9038</v>
          </cell>
          <cell r="BR40">
            <v>168463</v>
          </cell>
          <cell r="BS40">
            <v>54076</v>
          </cell>
          <cell r="BT40">
            <v>54076</v>
          </cell>
          <cell r="BU40">
            <v>222539</v>
          </cell>
          <cell r="BV40">
            <v>33781</v>
          </cell>
          <cell r="BW40">
            <v>33781</v>
          </cell>
          <cell r="BX40">
            <v>256320</v>
          </cell>
          <cell r="BY40">
            <v>360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3719</v>
          </cell>
          <cell r="BQ41">
            <v>3719</v>
          </cell>
          <cell r="BR41">
            <v>70931</v>
          </cell>
          <cell r="BS41">
            <v>22768</v>
          </cell>
          <cell r="BT41">
            <v>22768</v>
          </cell>
          <cell r="BU41">
            <v>93699</v>
          </cell>
          <cell r="BV41">
            <v>14223</v>
          </cell>
          <cell r="BW41">
            <v>14223</v>
          </cell>
          <cell r="BX41">
            <v>107922</v>
          </cell>
          <cell r="BY41">
            <v>13400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7029</v>
          </cell>
          <cell r="BQ42">
            <v>7029</v>
          </cell>
          <cell r="BR42">
            <v>125969</v>
          </cell>
          <cell r="BS42">
            <v>40436</v>
          </cell>
          <cell r="BT42">
            <v>40436</v>
          </cell>
          <cell r="BU42">
            <v>166405</v>
          </cell>
          <cell r="BV42">
            <v>25260</v>
          </cell>
          <cell r="BW42">
            <v>25260</v>
          </cell>
          <cell r="BX42">
            <v>191665</v>
          </cell>
          <cell r="BY42">
            <v>23900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1958</v>
          </cell>
          <cell r="BQ43">
            <v>1958</v>
          </cell>
          <cell r="BR43">
            <v>41662</v>
          </cell>
          <cell r="BS43">
            <v>13373</v>
          </cell>
          <cell r="BT43">
            <v>13373</v>
          </cell>
          <cell r="BU43">
            <v>55035</v>
          </cell>
          <cell r="BV43">
            <v>8354</v>
          </cell>
          <cell r="BW43">
            <v>8354</v>
          </cell>
          <cell r="BX43">
            <v>63389</v>
          </cell>
          <cell r="BY43">
            <v>1320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11692</v>
          </cell>
          <cell r="BQ44">
            <v>11692</v>
          </cell>
          <cell r="BR44">
            <v>212592</v>
          </cell>
          <cell r="BS44">
            <v>68242</v>
          </cell>
          <cell r="BT44">
            <v>68242</v>
          </cell>
          <cell r="BU44">
            <v>280834</v>
          </cell>
          <cell r="BV44">
            <v>42630</v>
          </cell>
          <cell r="BW44">
            <v>42630</v>
          </cell>
          <cell r="BX44">
            <v>323464</v>
          </cell>
          <cell r="BY44">
            <v>2150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4567</v>
          </cell>
          <cell r="BQ45">
            <v>4567</v>
          </cell>
          <cell r="BR45">
            <v>131444</v>
          </cell>
          <cell r="BS45">
            <v>42193</v>
          </cell>
          <cell r="BT45">
            <v>42193</v>
          </cell>
          <cell r="BU45">
            <v>173637</v>
          </cell>
          <cell r="BV45">
            <v>26358</v>
          </cell>
          <cell r="BW45">
            <v>26358</v>
          </cell>
          <cell r="BX45">
            <v>199995</v>
          </cell>
          <cell r="BY45">
            <v>1330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1361</v>
          </cell>
          <cell r="BQ46">
            <v>1361</v>
          </cell>
          <cell r="BR46">
            <v>22631</v>
          </cell>
          <cell r="BS46">
            <v>7264</v>
          </cell>
          <cell r="BT46">
            <v>7264</v>
          </cell>
          <cell r="BU46">
            <v>29895</v>
          </cell>
          <cell r="BV46">
            <v>4538</v>
          </cell>
          <cell r="BW46">
            <v>4538</v>
          </cell>
          <cell r="BX46">
            <v>34433</v>
          </cell>
          <cell r="BY46">
            <v>34400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23757</v>
          </cell>
          <cell r="BQ47">
            <v>23757</v>
          </cell>
          <cell r="BR47">
            <v>413171</v>
          </cell>
          <cell r="BS47">
            <v>132627</v>
          </cell>
          <cell r="BT47">
            <v>132627</v>
          </cell>
          <cell r="BU47">
            <v>545798</v>
          </cell>
          <cell r="BV47">
            <v>82852</v>
          </cell>
          <cell r="BW47">
            <v>82852</v>
          </cell>
          <cell r="BX47">
            <v>628650</v>
          </cell>
          <cell r="BY47">
            <v>209500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223171</v>
          </cell>
          <cell r="BQ48">
            <v>223171</v>
          </cell>
          <cell r="BR48">
            <v>3892221</v>
          </cell>
          <cell r="BS48">
            <v>1249402</v>
          </cell>
          <cell r="BT48">
            <v>1249402</v>
          </cell>
          <cell r="BU48">
            <v>5141623</v>
          </cell>
          <cell r="BV48">
            <v>780498</v>
          </cell>
          <cell r="BW48">
            <v>780498</v>
          </cell>
          <cell r="BX48">
            <v>5922121</v>
          </cell>
          <cell r="BY48">
            <v>131600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234000</v>
          </cell>
          <cell r="BQ49">
            <v>234000</v>
          </cell>
          <cell r="BR49">
            <v>4072250</v>
          </cell>
          <cell r="BS49">
            <v>1307192</v>
          </cell>
          <cell r="BT49">
            <v>1307192</v>
          </cell>
          <cell r="BU49">
            <v>5379442</v>
          </cell>
          <cell r="BV49">
            <v>816599</v>
          </cell>
          <cell r="BW49">
            <v>816599</v>
          </cell>
          <cell r="BX49">
            <v>6196041</v>
          </cell>
          <cell r="BY49">
            <v>137600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236320</v>
          </cell>
          <cell r="BQ50">
            <v>236320</v>
          </cell>
          <cell r="BR50">
            <v>4110820</v>
          </cell>
          <cell r="BS50">
            <v>1319573</v>
          </cell>
          <cell r="BT50">
            <v>1319573</v>
          </cell>
          <cell r="BU50">
            <v>5430393</v>
          </cell>
          <cell r="BV50">
            <v>824333</v>
          </cell>
          <cell r="BW50">
            <v>824333</v>
          </cell>
          <cell r="BX50">
            <v>6254726</v>
          </cell>
          <cell r="BY50">
            <v>178700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234400</v>
          </cell>
          <cell r="BQ51">
            <v>234400</v>
          </cell>
          <cell r="BR51">
            <v>4078900</v>
          </cell>
          <cell r="BS51">
            <v>1309326</v>
          </cell>
          <cell r="BT51">
            <v>1309326</v>
          </cell>
          <cell r="BU51">
            <v>5388226</v>
          </cell>
          <cell r="BV51">
            <v>817932</v>
          </cell>
          <cell r="BW51">
            <v>817932</v>
          </cell>
          <cell r="BX51">
            <v>6206158</v>
          </cell>
          <cell r="BY51">
            <v>248200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277280</v>
          </cell>
          <cell r="BQ52">
            <v>277280</v>
          </cell>
          <cell r="BR52">
            <v>4791780</v>
          </cell>
          <cell r="BS52">
            <v>1538161</v>
          </cell>
          <cell r="BT52">
            <v>1538161</v>
          </cell>
          <cell r="BU52">
            <v>6329941</v>
          </cell>
          <cell r="BV52">
            <v>960885</v>
          </cell>
          <cell r="BW52">
            <v>960885</v>
          </cell>
          <cell r="BX52">
            <v>7290826</v>
          </cell>
          <cell r="BY52">
            <v>291600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225484</v>
          </cell>
          <cell r="BQ53">
            <v>225484</v>
          </cell>
          <cell r="BR53">
            <v>3930684</v>
          </cell>
          <cell r="BS53">
            <v>1261749</v>
          </cell>
          <cell r="BT53">
            <v>1261749</v>
          </cell>
          <cell r="BU53">
            <v>5192433</v>
          </cell>
          <cell r="BV53">
            <v>788211</v>
          </cell>
          <cell r="BW53">
            <v>788211</v>
          </cell>
          <cell r="BX53">
            <v>5980644</v>
          </cell>
          <cell r="BY53">
            <v>186800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231257</v>
          </cell>
          <cell r="BQ54">
            <v>231257</v>
          </cell>
          <cell r="BR54">
            <v>4026657</v>
          </cell>
          <cell r="BS54">
            <v>1292556</v>
          </cell>
          <cell r="BT54">
            <v>1292556</v>
          </cell>
          <cell r="BU54">
            <v>5319213</v>
          </cell>
          <cell r="BV54">
            <v>807456</v>
          </cell>
          <cell r="BW54">
            <v>807456</v>
          </cell>
          <cell r="BX54">
            <v>6126669</v>
          </cell>
          <cell r="BY54">
            <v>211200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239520</v>
          </cell>
          <cell r="BQ55">
            <v>239520</v>
          </cell>
          <cell r="BR55">
            <v>4164020</v>
          </cell>
          <cell r="BS55">
            <v>1336650</v>
          </cell>
          <cell r="BT55">
            <v>1336650</v>
          </cell>
          <cell r="BU55">
            <v>5500670</v>
          </cell>
          <cell r="BV55">
            <v>835001</v>
          </cell>
          <cell r="BW55">
            <v>835001</v>
          </cell>
          <cell r="BX55">
            <v>6335671</v>
          </cell>
          <cell r="BY55">
            <v>253400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13843</v>
          </cell>
          <cell r="BQ56">
            <v>13843</v>
          </cell>
          <cell r="BR56">
            <v>230143</v>
          </cell>
          <cell r="BS56">
            <v>73875</v>
          </cell>
          <cell r="BT56">
            <v>73875</v>
          </cell>
          <cell r="BU56">
            <v>304018</v>
          </cell>
          <cell r="BV56">
            <v>46149</v>
          </cell>
          <cell r="BW56">
            <v>46149</v>
          </cell>
          <cell r="BX56">
            <v>350167</v>
          </cell>
          <cell r="BY56">
            <v>70000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24744</v>
          </cell>
          <cell r="BQ57">
            <v>24744</v>
          </cell>
          <cell r="BR57">
            <v>429569</v>
          </cell>
          <cell r="BS57">
            <v>137891</v>
          </cell>
          <cell r="BT57">
            <v>137891</v>
          </cell>
          <cell r="BU57">
            <v>567460</v>
          </cell>
          <cell r="BV57">
            <v>86140</v>
          </cell>
          <cell r="BW57">
            <v>86140</v>
          </cell>
          <cell r="BX57">
            <v>653600</v>
          </cell>
          <cell r="BY57">
            <v>3480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26818</v>
          </cell>
          <cell r="BQ58">
            <v>26818</v>
          </cell>
          <cell r="BR58">
            <v>464056</v>
          </cell>
          <cell r="BS58">
            <v>148961</v>
          </cell>
          <cell r="BT58">
            <v>148961</v>
          </cell>
          <cell r="BU58">
            <v>613017</v>
          </cell>
          <cell r="BV58">
            <v>93055</v>
          </cell>
          <cell r="BW58">
            <v>93055</v>
          </cell>
          <cell r="BX58">
            <v>706072</v>
          </cell>
          <cell r="BY58">
            <v>2760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17977</v>
          </cell>
          <cell r="BQ59">
            <v>17977</v>
          </cell>
          <cell r="BR59">
            <v>317077</v>
          </cell>
          <cell r="BS59">
            <v>101781</v>
          </cell>
          <cell r="BT59">
            <v>101781</v>
          </cell>
          <cell r="BU59">
            <v>418858</v>
          </cell>
          <cell r="BV59">
            <v>63582</v>
          </cell>
          <cell r="BW59">
            <v>63582</v>
          </cell>
          <cell r="BX59">
            <v>482440</v>
          </cell>
          <cell r="BY59">
            <v>48200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18726</v>
          </cell>
          <cell r="BQ60">
            <v>18726</v>
          </cell>
          <cell r="BR60">
            <v>329526</v>
          </cell>
          <cell r="BS60">
            <v>105777</v>
          </cell>
          <cell r="BT60">
            <v>105777</v>
          </cell>
          <cell r="BU60">
            <v>435303</v>
          </cell>
          <cell r="BV60">
            <v>66078</v>
          </cell>
          <cell r="BW60">
            <v>66078</v>
          </cell>
          <cell r="BX60">
            <v>501381</v>
          </cell>
          <cell r="BY60">
            <v>50100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18720</v>
          </cell>
          <cell r="BQ61">
            <v>18720</v>
          </cell>
          <cell r="BR61">
            <v>329420</v>
          </cell>
          <cell r="BS61">
            <v>105743</v>
          </cell>
          <cell r="BT61">
            <v>105743</v>
          </cell>
          <cell r="BU61">
            <v>435163</v>
          </cell>
          <cell r="BV61">
            <v>66057</v>
          </cell>
          <cell r="BW61">
            <v>66057</v>
          </cell>
          <cell r="BX61">
            <v>501220</v>
          </cell>
          <cell r="BY61">
            <v>33400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6688</v>
          </cell>
          <cell r="BQ62">
            <v>6688</v>
          </cell>
          <cell r="BR62">
            <v>129388</v>
          </cell>
          <cell r="BS62">
            <v>41533</v>
          </cell>
          <cell r="BT62">
            <v>41533</v>
          </cell>
          <cell r="BU62">
            <v>170921</v>
          </cell>
          <cell r="BV62">
            <v>25945</v>
          </cell>
          <cell r="BW62">
            <v>25945</v>
          </cell>
          <cell r="BX62">
            <v>196866</v>
          </cell>
          <cell r="BY62">
            <v>19600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19152</v>
          </cell>
          <cell r="BQ63">
            <v>19152</v>
          </cell>
          <cell r="BR63">
            <v>336602</v>
          </cell>
          <cell r="BS63">
            <v>108049</v>
          </cell>
          <cell r="BT63">
            <v>108049</v>
          </cell>
          <cell r="BU63">
            <v>444651</v>
          </cell>
          <cell r="BV63">
            <v>67498</v>
          </cell>
          <cell r="BW63">
            <v>67498</v>
          </cell>
          <cell r="BX63">
            <v>512149</v>
          </cell>
          <cell r="BY63">
            <v>56900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31630</v>
          </cell>
          <cell r="BQ64">
            <v>31630</v>
          </cell>
          <cell r="BR64">
            <v>525851</v>
          </cell>
          <cell r="BS64">
            <v>168798</v>
          </cell>
          <cell r="BT64">
            <v>168798</v>
          </cell>
          <cell r="BU64">
            <v>694649</v>
          </cell>
          <cell r="BV64">
            <v>105447</v>
          </cell>
          <cell r="BW64">
            <v>105447</v>
          </cell>
          <cell r="BX64">
            <v>800096</v>
          </cell>
          <cell r="BY64">
            <v>60600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61857</v>
          </cell>
          <cell r="BQ65">
            <v>61857</v>
          </cell>
          <cell r="BR65">
            <v>1028374</v>
          </cell>
          <cell r="BS65">
            <v>330108</v>
          </cell>
          <cell r="BT65">
            <v>330108</v>
          </cell>
          <cell r="BU65">
            <v>1358482</v>
          </cell>
          <cell r="BV65">
            <v>206217</v>
          </cell>
          <cell r="BW65">
            <v>206217</v>
          </cell>
          <cell r="BX65">
            <v>1564699</v>
          </cell>
          <cell r="BY65">
            <v>118500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5791</v>
          </cell>
          <cell r="BQ66">
            <v>5791</v>
          </cell>
          <cell r="BR66">
            <v>105376</v>
          </cell>
          <cell r="BS66">
            <v>33825</v>
          </cell>
          <cell r="BT66">
            <v>33825</v>
          </cell>
          <cell r="BU66">
            <v>139201</v>
          </cell>
          <cell r="BV66">
            <v>21130</v>
          </cell>
          <cell r="BW66">
            <v>21130</v>
          </cell>
          <cell r="BX66">
            <v>160331</v>
          </cell>
          <cell r="BY66">
            <v>11300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24550</v>
          </cell>
          <cell r="BQ67">
            <v>24550</v>
          </cell>
          <cell r="BR67">
            <v>426355</v>
          </cell>
          <cell r="BS67">
            <v>136859</v>
          </cell>
          <cell r="BT67">
            <v>136859</v>
          </cell>
          <cell r="BU67">
            <v>563214</v>
          </cell>
          <cell r="BV67">
            <v>85495</v>
          </cell>
          <cell r="BW67">
            <v>85495</v>
          </cell>
          <cell r="BX67">
            <v>648709</v>
          </cell>
          <cell r="BY67">
            <v>39300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14253</v>
          </cell>
          <cell r="BQ68">
            <v>14253</v>
          </cell>
          <cell r="BR68">
            <v>255164</v>
          </cell>
          <cell r="BS68">
            <v>81907</v>
          </cell>
          <cell r="BT68">
            <v>81907</v>
          </cell>
          <cell r="BU68">
            <v>337071</v>
          </cell>
          <cell r="BV68">
            <v>51167</v>
          </cell>
          <cell r="BW68">
            <v>51167</v>
          </cell>
          <cell r="BX68">
            <v>388238</v>
          </cell>
          <cell r="BY68">
            <v>10400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135924</v>
          </cell>
          <cell r="BQ69">
            <v>135924</v>
          </cell>
          <cell r="BR69">
            <v>2277939</v>
          </cell>
          <cell r="BS69">
            <v>731218</v>
          </cell>
          <cell r="BT69">
            <v>731218</v>
          </cell>
          <cell r="BU69">
            <v>3009157</v>
          </cell>
          <cell r="BV69">
            <v>456790</v>
          </cell>
          <cell r="BW69">
            <v>456790</v>
          </cell>
          <cell r="BX69">
            <v>3465947</v>
          </cell>
          <cell r="BY69">
            <v>13800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17471</v>
          </cell>
          <cell r="BQ70">
            <v>17471</v>
          </cell>
          <cell r="BR70">
            <v>299568</v>
          </cell>
          <cell r="BS70">
            <v>96161</v>
          </cell>
          <cell r="BT70">
            <v>96161</v>
          </cell>
          <cell r="BU70">
            <v>395729</v>
          </cell>
          <cell r="BV70">
            <v>60071</v>
          </cell>
          <cell r="BW70">
            <v>60071</v>
          </cell>
          <cell r="BX70">
            <v>455800</v>
          </cell>
          <cell r="BY70">
            <v>6830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1105</v>
          </cell>
          <cell r="BQ71">
            <v>1105</v>
          </cell>
          <cell r="BR71">
            <v>27481</v>
          </cell>
          <cell r="BS71">
            <v>8821</v>
          </cell>
          <cell r="BT71">
            <v>8821</v>
          </cell>
          <cell r="BU71">
            <v>36302</v>
          </cell>
          <cell r="BV71">
            <v>5510</v>
          </cell>
          <cell r="BW71">
            <v>5510</v>
          </cell>
          <cell r="BX71">
            <v>41812</v>
          </cell>
          <cell r="BY71">
            <v>19000</v>
          </cell>
        </row>
        <row r="72">
          <cell r="D72">
            <v>68</v>
          </cell>
          <cell r="E72" t="str">
            <v>除草工</v>
          </cell>
          <cell r="F72" t="str">
            <v>m2</v>
          </cell>
          <cell r="G72" t="str">
            <v>★</v>
          </cell>
          <cell r="H72">
            <v>1000</v>
          </cell>
          <cell r="I72">
            <v>137</v>
          </cell>
          <cell r="J72" t="str">
            <v>除草工</v>
          </cell>
          <cell r="K72" t="str">
            <v>1,000</v>
          </cell>
          <cell r="L72" t="str">
            <v>80.68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80680</v>
          </cell>
          <cell r="BB72">
            <v>80680</v>
          </cell>
          <cell r="BC72">
            <v>0</v>
          </cell>
          <cell r="BD72">
            <v>0</v>
          </cell>
          <cell r="BE72">
            <v>0</v>
          </cell>
          <cell r="BF72">
            <v>0</v>
          </cell>
          <cell r="BG72">
            <v>0</v>
          </cell>
          <cell r="BH72">
            <v>0</v>
          </cell>
          <cell r="BI72">
            <v>1.29</v>
          </cell>
          <cell r="BJ72">
            <v>9100</v>
          </cell>
          <cell r="BK72">
            <v>0</v>
          </cell>
          <cell r="BL72">
            <v>0</v>
          </cell>
          <cell r="BM72">
            <v>11739</v>
          </cell>
          <cell r="BN72">
            <v>11739</v>
          </cell>
          <cell r="BO72">
            <v>80680</v>
          </cell>
          <cell r="BP72">
            <v>5163</v>
          </cell>
          <cell r="BQ72">
            <v>5163</v>
          </cell>
          <cell r="BR72">
            <v>97582</v>
          </cell>
          <cell r="BS72">
            <v>31323</v>
          </cell>
          <cell r="BT72">
            <v>31323</v>
          </cell>
          <cell r="BU72">
            <v>128905</v>
          </cell>
          <cell r="BV72">
            <v>19567</v>
          </cell>
          <cell r="BW72">
            <v>19567</v>
          </cell>
          <cell r="BX72">
            <v>148472</v>
          </cell>
          <cell r="BY72">
            <v>140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401</v>
          </cell>
          <cell r="BQ73">
            <v>401</v>
          </cell>
          <cell r="BR73">
            <v>6673</v>
          </cell>
          <cell r="BS73">
            <v>2142</v>
          </cell>
          <cell r="BT73">
            <v>2142</v>
          </cell>
          <cell r="BU73">
            <v>8815</v>
          </cell>
          <cell r="BV73">
            <v>1338</v>
          </cell>
          <cell r="BW73">
            <v>1338</v>
          </cell>
          <cell r="BX73">
            <v>10153</v>
          </cell>
          <cell r="BY73">
            <v>1010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629</v>
          </cell>
          <cell r="BQ74">
            <v>629</v>
          </cell>
          <cell r="BR74">
            <v>10471</v>
          </cell>
          <cell r="BS74">
            <v>3361</v>
          </cell>
          <cell r="BT74">
            <v>3361</v>
          </cell>
          <cell r="BU74">
            <v>13832</v>
          </cell>
          <cell r="BV74">
            <v>2099</v>
          </cell>
          <cell r="BW74">
            <v>2099</v>
          </cell>
          <cell r="BX74">
            <v>15931</v>
          </cell>
          <cell r="BY74">
            <v>1590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2392</v>
          </cell>
          <cell r="BQ75">
            <v>2392</v>
          </cell>
          <cell r="BR75">
            <v>39782</v>
          </cell>
          <cell r="BS75">
            <v>12770</v>
          </cell>
          <cell r="BT75">
            <v>12770</v>
          </cell>
          <cell r="BU75">
            <v>52552</v>
          </cell>
          <cell r="BV75">
            <v>7977</v>
          </cell>
          <cell r="BW75">
            <v>7977</v>
          </cell>
          <cell r="BX75">
            <v>60529</v>
          </cell>
          <cell r="BY75">
            <v>6050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114</v>
          </cell>
          <cell r="BQ76">
            <v>114</v>
          </cell>
          <cell r="BR76">
            <v>1904</v>
          </cell>
          <cell r="BS76">
            <v>611</v>
          </cell>
          <cell r="BT76">
            <v>611</v>
          </cell>
          <cell r="BU76">
            <v>2515</v>
          </cell>
          <cell r="BV76">
            <v>381</v>
          </cell>
          <cell r="BW76">
            <v>381</v>
          </cell>
          <cell r="BX76">
            <v>2896</v>
          </cell>
          <cell r="BY76">
            <v>280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355</v>
          </cell>
          <cell r="BQ77">
            <v>355</v>
          </cell>
          <cell r="BR77">
            <v>5914</v>
          </cell>
          <cell r="BS77">
            <v>1898</v>
          </cell>
          <cell r="BT77">
            <v>1898</v>
          </cell>
          <cell r="BU77">
            <v>7812</v>
          </cell>
          <cell r="BV77">
            <v>1185</v>
          </cell>
          <cell r="BW77">
            <v>1185</v>
          </cell>
          <cell r="BX77">
            <v>8997</v>
          </cell>
          <cell r="BY77">
            <v>890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1671</v>
          </cell>
          <cell r="BQ78">
            <v>1671</v>
          </cell>
          <cell r="BR78">
            <v>27781</v>
          </cell>
          <cell r="BS78">
            <v>8917</v>
          </cell>
          <cell r="BT78">
            <v>8917</v>
          </cell>
          <cell r="BU78">
            <v>36698</v>
          </cell>
          <cell r="BV78">
            <v>5570</v>
          </cell>
          <cell r="BW78">
            <v>5570</v>
          </cell>
          <cell r="BX78">
            <v>42268</v>
          </cell>
          <cell r="BY78">
            <v>4220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45</v>
          </cell>
          <cell r="BQ79">
            <v>45</v>
          </cell>
          <cell r="BR79">
            <v>755</v>
          </cell>
          <cell r="BS79">
            <v>242</v>
          </cell>
          <cell r="BT79">
            <v>242</v>
          </cell>
          <cell r="BU79">
            <v>997</v>
          </cell>
          <cell r="BV79">
            <v>151</v>
          </cell>
          <cell r="BW79">
            <v>151</v>
          </cell>
          <cell r="BX79">
            <v>1148</v>
          </cell>
          <cell r="BY79">
            <v>1140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4002</v>
          </cell>
          <cell r="BQ80">
            <v>4002</v>
          </cell>
          <cell r="BR80">
            <v>66536</v>
          </cell>
          <cell r="BS80">
            <v>21358</v>
          </cell>
          <cell r="BT80">
            <v>21358</v>
          </cell>
          <cell r="BU80">
            <v>87894</v>
          </cell>
          <cell r="BV80">
            <v>13342</v>
          </cell>
          <cell r="BW80">
            <v>13342</v>
          </cell>
          <cell r="BX80">
            <v>101236</v>
          </cell>
          <cell r="BY80">
            <v>5950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867</v>
          </cell>
          <cell r="BQ81">
            <v>867</v>
          </cell>
          <cell r="BR81">
            <v>23515</v>
          </cell>
          <cell r="BS81">
            <v>7548</v>
          </cell>
          <cell r="BT81">
            <v>7548</v>
          </cell>
          <cell r="BU81">
            <v>31063</v>
          </cell>
          <cell r="BV81">
            <v>4715</v>
          </cell>
          <cell r="BW81">
            <v>4715</v>
          </cell>
          <cell r="BX81">
            <v>35778</v>
          </cell>
          <cell r="BY81">
            <v>2980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3153</v>
          </cell>
          <cell r="BQ82">
            <v>3153</v>
          </cell>
          <cell r="BR82">
            <v>52425</v>
          </cell>
          <cell r="BS82">
            <v>16828</v>
          </cell>
          <cell r="BT82">
            <v>16828</v>
          </cell>
          <cell r="BU82">
            <v>69253</v>
          </cell>
          <cell r="BV82">
            <v>10512</v>
          </cell>
          <cell r="BW82">
            <v>10512</v>
          </cell>
          <cell r="BX82">
            <v>79765</v>
          </cell>
          <cell r="BY82">
            <v>530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4567</v>
          </cell>
          <cell r="BQ83">
            <v>4567</v>
          </cell>
          <cell r="BR83">
            <v>75933</v>
          </cell>
          <cell r="BS83">
            <v>24374</v>
          </cell>
          <cell r="BT83">
            <v>24374</v>
          </cell>
          <cell r="BU83">
            <v>100307</v>
          </cell>
          <cell r="BV83">
            <v>15226</v>
          </cell>
          <cell r="BW83">
            <v>15226</v>
          </cell>
          <cell r="BX83">
            <v>115533</v>
          </cell>
          <cell r="BY83">
            <v>14400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12608</v>
          </cell>
          <cell r="BQ84">
            <v>12608</v>
          </cell>
          <cell r="BR84">
            <v>210172</v>
          </cell>
          <cell r="BS84">
            <v>67465</v>
          </cell>
          <cell r="BT84">
            <v>67465</v>
          </cell>
          <cell r="BU84">
            <v>277637</v>
          </cell>
          <cell r="BV84">
            <v>42145</v>
          </cell>
          <cell r="BW84">
            <v>42145</v>
          </cell>
          <cell r="BX84">
            <v>319782</v>
          </cell>
          <cell r="BY84">
            <v>3190</v>
          </cell>
        </row>
        <row r="85">
          <cell r="D85">
            <v>81</v>
          </cell>
          <cell r="E85" t="str">
            <v>コンクリート殻運搬処理工</v>
          </cell>
          <cell r="F85" t="str">
            <v>t</v>
          </cell>
          <cell r="G85" t="str">
            <v>★</v>
          </cell>
          <cell r="H85">
            <v>1</v>
          </cell>
          <cell r="I85">
            <v>165</v>
          </cell>
          <cell r="J85" t="str">
            <v>コンクリート殻運搬処分工</v>
          </cell>
          <cell r="K85" t="str">
            <v>1</v>
          </cell>
          <cell r="L85" t="str">
            <v>3,059</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3059</v>
          </cell>
          <cell r="BB85">
            <v>3059</v>
          </cell>
          <cell r="BC85">
            <v>0</v>
          </cell>
          <cell r="BD85">
            <v>0</v>
          </cell>
          <cell r="BE85">
            <v>0</v>
          </cell>
          <cell r="BF85">
            <v>0</v>
          </cell>
          <cell r="BG85">
            <v>0</v>
          </cell>
          <cell r="BH85">
            <v>0</v>
          </cell>
          <cell r="BI85">
            <v>0</v>
          </cell>
          <cell r="BJ85">
            <v>0</v>
          </cell>
          <cell r="BK85">
            <v>0</v>
          </cell>
          <cell r="BL85">
            <v>0</v>
          </cell>
          <cell r="BM85">
            <v>0</v>
          </cell>
          <cell r="BN85">
            <v>0</v>
          </cell>
          <cell r="BO85">
            <v>3059</v>
          </cell>
          <cell r="BP85">
            <v>195</v>
          </cell>
          <cell r="BQ85">
            <v>195</v>
          </cell>
          <cell r="BR85">
            <v>3254</v>
          </cell>
          <cell r="BS85">
            <v>1044</v>
          </cell>
          <cell r="BT85">
            <v>1044</v>
          </cell>
          <cell r="BU85">
            <v>4298</v>
          </cell>
          <cell r="BV85">
            <v>652</v>
          </cell>
          <cell r="BW85">
            <v>652</v>
          </cell>
          <cell r="BX85">
            <v>4950</v>
          </cell>
          <cell r="BY85">
            <v>4950</v>
          </cell>
        </row>
        <row r="86">
          <cell r="D86">
            <v>82</v>
          </cell>
          <cell r="E86" t="str">
            <v>舗装殻運搬工</v>
          </cell>
          <cell r="F86" t="str">
            <v>t</v>
          </cell>
          <cell r="G86" t="str">
            <v>★</v>
          </cell>
          <cell r="H86">
            <v>1</v>
          </cell>
          <cell r="I86">
            <v>175</v>
          </cell>
          <cell r="J86" t="str">
            <v>舗装殻運搬工</v>
          </cell>
          <cell r="K86" t="str">
            <v>1</v>
          </cell>
          <cell r="L86" t="str">
            <v>1,487</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1487</v>
          </cell>
          <cell r="BB86">
            <v>1487</v>
          </cell>
          <cell r="BC86">
            <v>0</v>
          </cell>
          <cell r="BD86">
            <v>0</v>
          </cell>
          <cell r="BE86">
            <v>0</v>
          </cell>
          <cell r="BF86">
            <v>0</v>
          </cell>
          <cell r="BG86">
            <v>0</v>
          </cell>
          <cell r="BH86">
            <v>0</v>
          </cell>
          <cell r="BI86">
            <v>0</v>
          </cell>
          <cell r="BJ86">
            <v>0</v>
          </cell>
          <cell r="BK86">
            <v>0</v>
          </cell>
          <cell r="BL86">
            <v>0</v>
          </cell>
          <cell r="BM86">
            <v>0</v>
          </cell>
          <cell r="BN86">
            <v>0</v>
          </cell>
          <cell r="BO86">
            <v>1487</v>
          </cell>
          <cell r="BP86">
            <v>95</v>
          </cell>
          <cell r="BQ86">
            <v>95</v>
          </cell>
          <cell r="BR86">
            <v>1582</v>
          </cell>
          <cell r="BS86">
            <v>507</v>
          </cell>
          <cell r="BT86">
            <v>507</v>
          </cell>
          <cell r="BU86">
            <v>2089</v>
          </cell>
          <cell r="BV86">
            <v>317</v>
          </cell>
          <cell r="BW86">
            <v>317</v>
          </cell>
          <cell r="BX86">
            <v>2406</v>
          </cell>
          <cell r="BY86">
            <v>2400</v>
          </cell>
        </row>
        <row r="87">
          <cell r="D87">
            <v>83</v>
          </cell>
          <cell r="E87" t="str">
            <v>土砂運搬工</v>
          </cell>
          <cell r="F87" t="str">
            <v>m3</v>
          </cell>
          <cell r="G87" t="str">
            <v>★</v>
          </cell>
          <cell r="H87">
            <v>1</v>
          </cell>
          <cell r="I87">
            <v>185</v>
          </cell>
          <cell r="J87" t="str">
            <v>土砂運搬工</v>
          </cell>
          <cell r="K87" t="str">
            <v>1</v>
          </cell>
          <cell r="L87" t="str">
            <v>5,080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5080</v>
          </cell>
          <cell r="BB87">
            <v>5080</v>
          </cell>
          <cell r="BC87">
            <v>0</v>
          </cell>
          <cell r="BD87">
            <v>0</v>
          </cell>
          <cell r="BE87">
            <v>0</v>
          </cell>
          <cell r="BF87">
            <v>0</v>
          </cell>
          <cell r="BG87">
            <v>0</v>
          </cell>
          <cell r="BH87">
            <v>0</v>
          </cell>
          <cell r="BI87">
            <v>0</v>
          </cell>
          <cell r="BJ87">
            <v>0</v>
          </cell>
          <cell r="BK87">
            <v>0</v>
          </cell>
          <cell r="BL87">
            <v>0</v>
          </cell>
          <cell r="BM87">
            <v>0</v>
          </cell>
          <cell r="BN87">
            <v>0</v>
          </cell>
          <cell r="BO87">
            <v>5080</v>
          </cell>
          <cell r="BP87">
            <v>325</v>
          </cell>
          <cell r="BQ87">
            <v>325</v>
          </cell>
          <cell r="BR87">
            <v>5405</v>
          </cell>
          <cell r="BS87">
            <v>1735</v>
          </cell>
          <cell r="BT87">
            <v>1735</v>
          </cell>
          <cell r="BU87">
            <v>7140</v>
          </cell>
          <cell r="BV87">
            <v>1083</v>
          </cell>
          <cell r="BW87">
            <v>1083</v>
          </cell>
          <cell r="BX87">
            <v>8223</v>
          </cell>
          <cell r="BY87">
            <v>8220</v>
          </cell>
        </row>
        <row r="88">
          <cell r="D88">
            <v>84</v>
          </cell>
          <cell r="E88" t="str">
            <v>塩ビ廃材運搬処理工</v>
          </cell>
          <cell r="F88" t="str">
            <v>t</v>
          </cell>
          <cell r="G88" t="str">
            <v>★</v>
          </cell>
          <cell r="H88">
            <v>1</v>
          </cell>
          <cell r="I88">
            <v>195</v>
          </cell>
          <cell r="J88" t="str">
            <v>塩ビ廃材運搬処分工</v>
          </cell>
          <cell r="K88" t="str">
            <v>1</v>
          </cell>
          <cell r="L88" t="str">
            <v>89,070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89070</v>
          </cell>
          <cell r="BB88">
            <v>89070</v>
          </cell>
          <cell r="BC88">
            <v>0</v>
          </cell>
          <cell r="BD88">
            <v>0</v>
          </cell>
          <cell r="BE88">
            <v>0</v>
          </cell>
          <cell r="BF88">
            <v>0</v>
          </cell>
          <cell r="BG88">
            <v>0</v>
          </cell>
          <cell r="BH88">
            <v>0</v>
          </cell>
          <cell r="BI88">
            <v>0</v>
          </cell>
          <cell r="BJ88">
            <v>0</v>
          </cell>
          <cell r="BK88">
            <v>0</v>
          </cell>
          <cell r="BL88">
            <v>0</v>
          </cell>
          <cell r="BM88">
            <v>0</v>
          </cell>
          <cell r="BN88">
            <v>0</v>
          </cell>
          <cell r="BO88">
            <v>89070</v>
          </cell>
          <cell r="BP88">
            <v>5700</v>
          </cell>
          <cell r="BQ88">
            <v>5700</v>
          </cell>
          <cell r="BR88">
            <v>94770</v>
          </cell>
          <cell r="BS88">
            <v>30421</v>
          </cell>
          <cell r="BT88">
            <v>30421</v>
          </cell>
          <cell r="BU88">
            <v>125191</v>
          </cell>
          <cell r="BV88">
            <v>19003</v>
          </cell>
          <cell r="BW88">
            <v>19003</v>
          </cell>
          <cell r="BX88">
            <v>144194</v>
          </cell>
          <cell r="BY88">
            <v>144100</v>
          </cell>
        </row>
        <row r="89">
          <cell r="D89">
            <v>85</v>
          </cell>
          <cell r="E89" t="str">
            <v>廃プラスチック運搬処理工</v>
          </cell>
          <cell r="F89" t="str">
            <v>t</v>
          </cell>
          <cell r="G89" t="str">
            <v>★</v>
          </cell>
          <cell r="H89">
            <v>1</v>
          </cell>
          <cell r="I89">
            <v>205</v>
          </cell>
          <cell r="J89" t="str">
            <v>廃プラスチック運搬処分工</v>
          </cell>
          <cell r="K89" t="str">
            <v>1</v>
          </cell>
          <cell r="L89" t="str">
            <v>89,070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89070</v>
          </cell>
          <cell r="BB89">
            <v>89070</v>
          </cell>
          <cell r="BC89">
            <v>0</v>
          </cell>
          <cell r="BD89">
            <v>0</v>
          </cell>
          <cell r="BE89">
            <v>0</v>
          </cell>
          <cell r="BF89">
            <v>0</v>
          </cell>
          <cell r="BG89">
            <v>0</v>
          </cell>
          <cell r="BH89">
            <v>0</v>
          </cell>
          <cell r="BI89">
            <v>0</v>
          </cell>
          <cell r="BJ89">
            <v>0</v>
          </cell>
          <cell r="BK89">
            <v>0</v>
          </cell>
          <cell r="BL89">
            <v>0</v>
          </cell>
          <cell r="BM89">
            <v>0</v>
          </cell>
          <cell r="BN89">
            <v>0</v>
          </cell>
          <cell r="BO89">
            <v>89070</v>
          </cell>
          <cell r="BP89">
            <v>5700</v>
          </cell>
          <cell r="BQ89">
            <v>5700</v>
          </cell>
          <cell r="BR89">
            <v>94770</v>
          </cell>
          <cell r="BS89">
            <v>30421</v>
          </cell>
          <cell r="BT89">
            <v>30421</v>
          </cell>
          <cell r="BU89">
            <v>125191</v>
          </cell>
          <cell r="BV89">
            <v>19003</v>
          </cell>
          <cell r="BW89">
            <v>19003</v>
          </cell>
          <cell r="BX89">
            <v>144194</v>
          </cell>
          <cell r="BY89">
            <v>144100</v>
          </cell>
        </row>
        <row r="90">
          <cell r="D90">
            <v>86</v>
          </cell>
          <cell r="E90" t="str">
            <v>濁水運搬処理工</v>
          </cell>
          <cell r="F90" t="str">
            <v>t</v>
          </cell>
          <cell r="G90" t="str">
            <v>★</v>
          </cell>
          <cell r="H90">
            <v>1</v>
          </cell>
          <cell r="I90">
            <v>215</v>
          </cell>
          <cell r="J90" t="str">
            <v>濁水運搬処分工</v>
          </cell>
          <cell r="K90" t="str">
            <v>1</v>
          </cell>
          <cell r="L90" t="str">
            <v>47,430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47430</v>
          </cell>
          <cell r="BB90">
            <v>47430</v>
          </cell>
          <cell r="BC90">
            <v>0</v>
          </cell>
          <cell r="BD90">
            <v>0</v>
          </cell>
          <cell r="BE90">
            <v>0</v>
          </cell>
          <cell r="BF90">
            <v>0</v>
          </cell>
          <cell r="BG90">
            <v>0</v>
          </cell>
          <cell r="BH90">
            <v>0</v>
          </cell>
          <cell r="BI90">
            <v>0</v>
          </cell>
          <cell r="BJ90">
            <v>0</v>
          </cell>
          <cell r="BK90">
            <v>0</v>
          </cell>
          <cell r="BL90">
            <v>0</v>
          </cell>
          <cell r="BM90">
            <v>0</v>
          </cell>
          <cell r="BN90">
            <v>0</v>
          </cell>
          <cell r="BO90">
            <v>47430</v>
          </cell>
          <cell r="BP90">
            <v>3035</v>
          </cell>
          <cell r="BQ90">
            <v>3035</v>
          </cell>
          <cell r="BR90">
            <v>50465</v>
          </cell>
          <cell r="BS90">
            <v>16199</v>
          </cell>
          <cell r="BT90">
            <v>16199</v>
          </cell>
          <cell r="BU90">
            <v>66664</v>
          </cell>
          <cell r="BV90">
            <v>10119</v>
          </cell>
          <cell r="BW90">
            <v>10119</v>
          </cell>
          <cell r="BX90">
            <v>76783</v>
          </cell>
          <cell r="BY90">
            <v>76700</v>
          </cell>
        </row>
        <row r="91">
          <cell r="D91">
            <v>87</v>
          </cell>
          <cell r="E91" t="str">
            <v>下水道汚泥等運搬工（４ｔ）</v>
          </cell>
          <cell r="F91" t="str">
            <v>回</v>
          </cell>
          <cell r="G91" t="str">
            <v>★</v>
          </cell>
          <cell r="H91">
            <v>1</v>
          </cell>
          <cell r="I91">
            <v>225</v>
          </cell>
          <cell r="J91" t="str">
            <v>下水道汚泥等運搬工</v>
          </cell>
          <cell r="K91" t="str">
            <v>1</v>
          </cell>
          <cell r="L91" t="str">
            <v>11,240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11240</v>
          </cell>
          <cell r="BB91">
            <v>11240</v>
          </cell>
          <cell r="BC91">
            <v>0</v>
          </cell>
          <cell r="BD91">
            <v>0</v>
          </cell>
          <cell r="BE91">
            <v>0</v>
          </cell>
          <cell r="BF91">
            <v>0</v>
          </cell>
          <cell r="BG91">
            <v>0</v>
          </cell>
          <cell r="BH91">
            <v>0</v>
          </cell>
          <cell r="BI91">
            <v>0</v>
          </cell>
          <cell r="BJ91">
            <v>0</v>
          </cell>
          <cell r="BK91">
            <v>0</v>
          </cell>
          <cell r="BL91">
            <v>0</v>
          </cell>
          <cell r="BM91">
            <v>0</v>
          </cell>
          <cell r="BN91">
            <v>0</v>
          </cell>
          <cell r="BO91">
            <v>11240</v>
          </cell>
          <cell r="BP91">
            <v>719</v>
          </cell>
          <cell r="BQ91">
            <v>719</v>
          </cell>
          <cell r="BR91">
            <v>11959</v>
          </cell>
          <cell r="BS91">
            <v>3838</v>
          </cell>
          <cell r="BT91">
            <v>3838</v>
          </cell>
          <cell r="BU91">
            <v>15797</v>
          </cell>
          <cell r="BV91">
            <v>2397</v>
          </cell>
          <cell r="BW91">
            <v>2397</v>
          </cell>
          <cell r="BX91">
            <v>18194</v>
          </cell>
          <cell r="BY91">
            <v>18100</v>
          </cell>
        </row>
        <row r="92">
          <cell r="D92">
            <v>88</v>
          </cell>
          <cell r="E92" t="str">
            <v>下水道汚泥等運搬工（８ｔ）</v>
          </cell>
          <cell r="F92" t="str">
            <v>回</v>
          </cell>
          <cell r="G92" t="str">
            <v>★</v>
          </cell>
          <cell r="H92">
            <v>1</v>
          </cell>
          <cell r="I92">
            <v>235</v>
          </cell>
          <cell r="J92" t="str">
            <v>下水道汚泥等運搬工</v>
          </cell>
          <cell r="K92" t="str">
            <v>1</v>
          </cell>
          <cell r="L92" t="str">
            <v>19,690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19690</v>
          </cell>
          <cell r="BB92">
            <v>19690</v>
          </cell>
          <cell r="BC92">
            <v>0</v>
          </cell>
          <cell r="BD92">
            <v>0</v>
          </cell>
          <cell r="BE92">
            <v>0</v>
          </cell>
          <cell r="BF92">
            <v>0</v>
          </cell>
          <cell r="BG92">
            <v>0</v>
          </cell>
          <cell r="BH92">
            <v>0</v>
          </cell>
          <cell r="BI92">
            <v>0</v>
          </cell>
          <cell r="BJ92">
            <v>0</v>
          </cell>
          <cell r="BK92">
            <v>0</v>
          </cell>
          <cell r="BL92">
            <v>0</v>
          </cell>
          <cell r="BM92">
            <v>0</v>
          </cell>
          <cell r="BN92">
            <v>0</v>
          </cell>
          <cell r="BO92">
            <v>19690</v>
          </cell>
          <cell r="BP92">
            <v>1260</v>
          </cell>
          <cell r="BQ92">
            <v>1260</v>
          </cell>
          <cell r="BR92">
            <v>20950</v>
          </cell>
          <cell r="BS92">
            <v>6724</v>
          </cell>
          <cell r="BT92">
            <v>6724</v>
          </cell>
          <cell r="BU92">
            <v>27674</v>
          </cell>
          <cell r="BV92">
            <v>4200</v>
          </cell>
          <cell r="BW92">
            <v>4200</v>
          </cell>
          <cell r="BX92">
            <v>31874</v>
          </cell>
          <cell r="BY92">
            <v>31800</v>
          </cell>
        </row>
        <row r="93">
          <cell r="D93">
            <v>89</v>
          </cell>
          <cell r="E93" t="str">
            <v>コンクリートくず等運搬工</v>
          </cell>
          <cell r="F93" t="str">
            <v>回</v>
          </cell>
          <cell r="G93" t="str">
            <v>★</v>
          </cell>
          <cell r="H93">
            <v>1</v>
          </cell>
          <cell r="I93">
            <v>245</v>
          </cell>
          <cell r="J93" t="str">
            <v>コンクリートくず等運搬工</v>
          </cell>
          <cell r="K93" t="str">
            <v>1</v>
          </cell>
          <cell r="L93" t="str">
            <v>3,431</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3431</v>
          </cell>
          <cell r="BB93">
            <v>3431</v>
          </cell>
          <cell r="BC93">
            <v>0</v>
          </cell>
          <cell r="BD93">
            <v>0</v>
          </cell>
          <cell r="BE93">
            <v>0</v>
          </cell>
          <cell r="BF93">
            <v>0</v>
          </cell>
          <cell r="BG93">
            <v>0</v>
          </cell>
          <cell r="BH93">
            <v>0</v>
          </cell>
          <cell r="BI93">
            <v>0</v>
          </cell>
          <cell r="BJ93">
            <v>0</v>
          </cell>
          <cell r="BK93">
            <v>0</v>
          </cell>
          <cell r="BL93">
            <v>0</v>
          </cell>
          <cell r="BM93">
            <v>0</v>
          </cell>
          <cell r="BN93">
            <v>0</v>
          </cell>
          <cell r="BO93">
            <v>3431</v>
          </cell>
          <cell r="BP93">
            <v>219</v>
          </cell>
          <cell r="BQ93">
            <v>219</v>
          </cell>
          <cell r="BR93">
            <v>3650</v>
          </cell>
          <cell r="BS93">
            <v>1171</v>
          </cell>
          <cell r="BT93">
            <v>1171</v>
          </cell>
          <cell r="BU93">
            <v>4821</v>
          </cell>
          <cell r="BV93">
            <v>731</v>
          </cell>
          <cell r="BW93">
            <v>731</v>
          </cell>
          <cell r="BX93">
            <v>5552</v>
          </cell>
          <cell r="BY93">
            <v>5550</v>
          </cell>
        </row>
        <row r="94">
          <cell r="D94">
            <v>90</v>
          </cell>
          <cell r="E94" t="str">
            <v>きょう雑物収集運搬工</v>
          </cell>
          <cell r="F94" t="str">
            <v>m3</v>
          </cell>
          <cell r="G94" t="str">
            <v>★</v>
          </cell>
          <cell r="H94">
            <v>1</v>
          </cell>
          <cell r="I94">
            <v>255</v>
          </cell>
          <cell r="J94" t="str">
            <v>塵芥収集運搬工</v>
          </cell>
          <cell r="K94" t="str">
            <v>1</v>
          </cell>
          <cell r="L94" t="str">
            <v>5,590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5590</v>
          </cell>
          <cell r="BB94">
            <v>5590</v>
          </cell>
          <cell r="BC94">
            <v>0</v>
          </cell>
          <cell r="BD94">
            <v>0</v>
          </cell>
          <cell r="BE94">
            <v>0</v>
          </cell>
          <cell r="BF94">
            <v>0</v>
          </cell>
          <cell r="BG94">
            <v>0</v>
          </cell>
          <cell r="BH94">
            <v>0</v>
          </cell>
          <cell r="BI94">
            <v>0</v>
          </cell>
          <cell r="BJ94">
            <v>0</v>
          </cell>
          <cell r="BK94">
            <v>0</v>
          </cell>
          <cell r="BL94">
            <v>0</v>
          </cell>
          <cell r="BM94">
            <v>0</v>
          </cell>
          <cell r="BN94">
            <v>0</v>
          </cell>
          <cell r="BO94">
            <v>5590</v>
          </cell>
          <cell r="BP94">
            <v>357</v>
          </cell>
          <cell r="BQ94">
            <v>357</v>
          </cell>
          <cell r="BR94">
            <v>5947</v>
          </cell>
          <cell r="BS94">
            <v>1908</v>
          </cell>
          <cell r="BT94">
            <v>1908</v>
          </cell>
          <cell r="BU94">
            <v>7855</v>
          </cell>
          <cell r="BV94">
            <v>1192</v>
          </cell>
          <cell r="BW94">
            <v>1192</v>
          </cell>
          <cell r="BX94">
            <v>9047</v>
          </cell>
          <cell r="BY94">
            <v>9040</v>
          </cell>
        </row>
        <row r="95">
          <cell r="D95">
            <v>91</v>
          </cell>
          <cell r="E95" t="str">
            <v>伐採物運搬工</v>
          </cell>
          <cell r="F95" t="str">
            <v>回</v>
          </cell>
          <cell r="G95" t="str">
            <v>★</v>
          </cell>
          <cell r="H95">
            <v>1</v>
          </cell>
          <cell r="I95">
            <v>265</v>
          </cell>
          <cell r="J95" t="str">
            <v>伐採物運搬工</v>
          </cell>
          <cell r="K95" t="str">
            <v>1</v>
          </cell>
          <cell r="L95" t="str">
            <v>5,629</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5629</v>
          </cell>
          <cell r="BB95">
            <v>5629</v>
          </cell>
          <cell r="BC95">
            <v>0</v>
          </cell>
          <cell r="BD95">
            <v>0</v>
          </cell>
          <cell r="BE95">
            <v>0</v>
          </cell>
          <cell r="BF95">
            <v>0</v>
          </cell>
          <cell r="BG95">
            <v>0</v>
          </cell>
          <cell r="BH95">
            <v>0</v>
          </cell>
          <cell r="BI95">
            <v>0</v>
          </cell>
          <cell r="BJ95">
            <v>0</v>
          </cell>
          <cell r="BK95">
            <v>0</v>
          </cell>
          <cell r="BL95">
            <v>0</v>
          </cell>
          <cell r="BM95">
            <v>0</v>
          </cell>
          <cell r="BN95">
            <v>0</v>
          </cell>
          <cell r="BO95">
            <v>5629</v>
          </cell>
          <cell r="BP95">
            <v>360</v>
          </cell>
          <cell r="BQ95">
            <v>360</v>
          </cell>
          <cell r="BR95">
            <v>5989</v>
          </cell>
          <cell r="BS95">
            <v>1922</v>
          </cell>
          <cell r="BT95">
            <v>1922</v>
          </cell>
          <cell r="BU95">
            <v>7911</v>
          </cell>
          <cell r="BV95">
            <v>1200</v>
          </cell>
          <cell r="BW95">
            <v>1200</v>
          </cell>
          <cell r="BX95">
            <v>9111</v>
          </cell>
          <cell r="BY95">
            <v>9110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730</v>
          </cell>
          <cell r="BQ96">
            <v>730</v>
          </cell>
          <cell r="BR96">
            <v>12150</v>
          </cell>
          <cell r="BS96">
            <v>3900</v>
          </cell>
          <cell r="BT96">
            <v>3900</v>
          </cell>
          <cell r="BU96">
            <v>16050</v>
          </cell>
          <cell r="BV96">
            <v>2436</v>
          </cell>
          <cell r="BW96">
            <v>2436</v>
          </cell>
          <cell r="BX96">
            <v>18486</v>
          </cell>
          <cell r="BY96">
            <v>18400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7276</v>
          </cell>
          <cell r="BQ97">
            <v>7276</v>
          </cell>
          <cell r="BR97">
            <v>139176</v>
          </cell>
          <cell r="BS97">
            <v>44675</v>
          </cell>
          <cell r="BT97">
            <v>44675</v>
          </cell>
          <cell r="BU97">
            <v>183851</v>
          </cell>
          <cell r="BV97">
            <v>27908</v>
          </cell>
          <cell r="BW97">
            <v>27908</v>
          </cell>
          <cell r="BX97">
            <v>211759</v>
          </cell>
          <cell r="BY97">
            <v>105800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514</v>
          </cell>
          <cell r="BQ98">
            <v>514</v>
          </cell>
          <cell r="BR98">
            <v>8560</v>
          </cell>
          <cell r="BS98">
            <v>2747</v>
          </cell>
          <cell r="BT98">
            <v>2747</v>
          </cell>
          <cell r="BU98">
            <v>11307</v>
          </cell>
          <cell r="BV98">
            <v>1716</v>
          </cell>
          <cell r="BW98">
            <v>1716</v>
          </cell>
          <cell r="BX98">
            <v>13023</v>
          </cell>
          <cell r="BY98">
            <v>13000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912</v>
          </cell>
          <cell r="BQ99">
            <v>912</v>
          </cell>
          <cell r="BR99">
            <v>15172</v>
          </cell>
          <cell r="BS99">
            <v>4870</v>
          </cell>
          <cell r="BT99">
            <v>4870</v>
          </cell>
          <cell r="BU99">
            <v>20042</v>
          </cell>
          <cell r="BV99">
            <v>3042</v>
          </cell>
          <cell r="BW99">
            <v>3042</v>
          </cell>
          <cell r="BX99">
            <v>23084</v>
          </cell>
          <cell r="BY99">
            <v>23000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572</v>
          </cell>
          <cell r="BQ100">
            <v>572</v>
          </cell>
          <cell r="BR100">
            <v>9510</v>
          </cell>
          <cell r="BS100">
            <v>3052</v>
          </cell>
          <cell r="BT100">
            <v>3052</v>
          </cell>
          <cell r="BU100">
            <v>12562</v>
          </cell>
          <cell r="BV100">
            <v>1906</v>
          </cell>
          <cell r="BW100">
            <v>1906</v>
          </cell>
          <cell r="BX100">
            <v>14468</v>
          </cell>
          <cell r="BY100">
            <v>14400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1058</v>
          </cell>
          <cell r="BQ101">
            <v>1058</v>
          </cell>
          <cell r="BR101">
            <v>17598</v>
          </cell>
          <cell r="BS101">
            <v>5648</v>
          </cell>
          <cell r="BT101">
            <v>5648</v>
          </cell>
          <cell r="BU101">
            <v>23246</v>
          </cell>
          <cell r="BV101">
            <v>3528</v>
          </cell>
          <cell r="BW101">
            <v>3528</v>
          </cell>
          <cell r="BX101">
            <v>26774</v>
          </cell>
          <cell r="BY101">
            <v>26700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3402</v>
          </cell>
          <cell r="BT102">
            <v>3402</v>
          </cell>
          <cell r="BU102">
            <v>14002</v>
          </cell>
          <cell r="BV102">
            <v>2125</v>
          </cell>
          <cell r="BW102">
            <v>2125</v>
          </cell>
          <cell r="BX102">
            <v>16127</v>
          </cell>
          <cell r="BY102">
            <v>16100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2921</v>
          </cell>
          <cell r="BT103">
            <v>2921</v>
          </cell>
          <cell r="BU103">
            <v>12021</v>
          </cell>
          <cell r="BV103">
            <v>1824</v>
          </cell>
          <cell r="BW103">
            <v>1824</v>
          </cell>
          <cell r="BX103">
            <v>13845</v>
          </cell>
          <cell r="BY103">
            <v>13800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8085</v>
          </cell>
          <cell r="BQ105">
            <v>8085</v>
          </cell>
          <cell r="BR105">
            <v>194477</v>
          </cell>
          <cell r="BS105">
            <v>62427</v>
          </cell>
          <cell r="BT105">
            <v>62427</v>
          </cell>
          <cell r="BU105">
            <v>256904</v>
          </cell>
          <cell r="BV105">
            <v>38998</v>
          </cell>
          <cell r="BW105">
            <v>38998</v>
          </cell>
          <cell r="BX105">
            <v>295902</v>
          </cell>
          <cell r="BY105">
            <v>7390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9902</v>
          </cell>
          <cell r="BQ106">
            <v>9902</v>
          </cell>
          <cell r="BR106">
            <v>206120</v>
          </cell>
          <cell r="BS106">
            <v>66164</v>
          </cell>
          <cell r="BT106">
            <v>66164</v>
          </cell>
          <cell r="BU106">
            <v>272284</v>
          </cell>
          <cell r="BV106">
            <v>41332</v>
          </cell>
          <cell r="BW106">
            <v>41332</v>
          </cell>
          <cell r="BX106">
            <v>313616</v>
          </cell>
          <cell r="BY106">
            <v>13000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25466</v>
          </cell>
          <cell r="BQ107">
            <v>25466</v>
          </cell>
          <cell r="BR107">
            <v>603958</v>
          </cell>
          <cell r="BS107">
            <v>193870</v>
          </cell>
          <cell r="BT107">
            <v>193870</v>
          </cell>
          <cell r="BU107">
            <v>797828</v>
          </cell>
          <cell r="BV107">
            <v>121110</v>
          </cell>
          <cell r="BW107">
            <v>121110</v>
          </cell>
          <cell r="BX107">
            <v>918938</v>
          </cell>
          <cell r="BY107">
            <v>24100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30855</v>
          </cell>
          <cell r="BQ108">
            <v>30855</v>
          </cell>
          <cell r="BR108">
            <v>649473</v>
          </cell>
          <cell r="BS108">
            <v>208480</v>
          </cell>
          <cell r="BT108">
            <v>208480</v>
          </cell>
          <cell r="BU108">
            <v>857953</v>
          </cell>
          <cell r="BV108">
            <v>130237</v>
          </cell>
          <cell r="BW108">
            <v>130237</v>
          </cell>
          <cell r="BX108">
            <v>988190</v>
          </cell>
          <cell r="BY108">
            <v>28200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26995</v>
          </cell>
          <cell r="BQ109">
            <v>26995</v>
          </cell>
          <cell r="BR109">
            <v>585292</v>
          </cell>
          <cell r="BS109">
            <v>187878</v>
          </cell>
          <cell r="BT109">
            <v>187878</v>
          </cell>
          <cell r="BU109">
            <v>773170</v>
          </cell>
          <cell r="BV109">
            <v>117367</v>
          </cell>
          <cell r="BW109">
            <v>117367</v>
          </cell>
          <cell r="BX109">
            <v>890537</v>
          </cell>
          <cell r="BY109">
            <v>11700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3890</v>
          </cell>
          <cell r="BQ110">
            <v>3890</v>
          </cell>
          <cell r="BR110">
            <v>64680</v>
          </cell>
          <cell r="BS110">
            <v>20762</v>
          </cell>
          <cell r="BT110">
            <v>20762</v>
          </cell>
          <cell r="BU110">
            <v>85442</v>
          </cell>
          <cell r="BV110">
            <v>12970</v>
          </cell>
          <cell r="BW110">
            <v>12970</v>
          </cell>
          <cell r="BX110">
            <v>98412</v>
          </cell>
          <cell r="BY110">
            <v>9840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3647</v>
          </cell>
          <cell r="BQ111">
            <v>3647</v>
          </cell>
          <cell r="BR111">
            <v>60632</v>
          </cell>
          <cell r="BS111">
            <v>19462</v>
          </cell>
          <cell r="BT111">
            <v>19462</v>
          </cell>
          <cell r="BU111">
            <v>80094</v>
          </cell>
          <cell r="BV111">
            <v>12158</v>
          </cell>
          <cell r="BW111">
            <v>12158</v>
          </cell>
          <cell r="BX111">
            <v>92252</v>
          </cell>
          <cell r="BY111">
            <v>2300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641</v>
          </cell>
          <cell r="BQ112">
            <v>641</v>
          </cell>
          <cell r="BR112">
            <v>10661</v>
          </cell>
          <cell r="BS112">
            <v>3422</v>
          </cell>
          <cell r="BT112">
            <v>3422</v>
          </cell>
          <cell r="BU112">
            <v>14083</v>
          </cell>
          <cell r="BV112">
            <v>2137</v>
          </cell>
          <cell r="BW112">
            <v>2137</v>
          </cell>
          <cell r="BX112">
            <v>16220</v>
          </cell>
          <cell r="BY112">
            <v>1620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2797</v>
          </cell>
          <cell r="BQ113">
            <v>2797</v>
          </cell>
          <cell r="BR113">
            <v>60160</v>
          </cell>
          <cell r="BS113">
            <v>19311</v>
          </cell>
          <cell r="BT113">
            <v>19311</v>
          </cell>
          <cell r="BU113">
            <v>79471</v>
          </cell>
          <cell r="BV113">
            <v>12063</v>
          </cell>
          <cell r="BW113">
            <v>12063</v>
          </cell>
          <cell r="BX113">
            <v>91534</v>
          </cell>
          <cell r="BY113">
            <v>5720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37060</v>
          </cell>
          <cell r="BQ114">
            <v>37060</v>
          </cell>
          <cell r="BR114">
            <v>752625</v>
          </cell>
          <cell r="BS114">
            <v>241592</v>
          </cell>
          <cell r="BT114">
            <v>241592</v>
          </cell>
          <cell r="BU114">
            <v>994217</v>
          </cell>
          <cell r="BV114">
            <v>150922</v>
          </cell>
          <cell r="BW114">
            <v>150922</v>
          </cell>
          <cell r="BX114">
            <v>1145139</v>
          </cell>
          <cell r="BY114">
            <v>71500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48019</v>
          </cell>
          <cell r="BQ115">
            <v>48019</v>
          </cell>
          <cell r="BR115">
            <v>934816</v>
          </cell>
          <cell r="BS115">
            <v>300075</v>
          </cell>
          <cell r="BT115">
            <v>300075</v>
          </cell>
          <cell r="BU115">
            <v>1234891</v>
          </cell>
          <cell r="BV115">
            <v>187456</v>
          </cell>
          <cell r="BW115">
            <v>187456</v>
          </cell>
          <cell r="BX115">
            <v>1422347</v>
          </cell>
          <cell r="BY115">
            <v>88800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7159</v>
          </cell>
          <cell r="BQ116">
            <v>7159</v>
          </cell>
          <cell r="BR116">
            <v>192734</v>
          </cell>
          <cell r="BS116">
            <v>61867</v>
          </cell>
          <cell r="BT116">
            <v>61867</v>
          </cell>
          <cell r="BU116">
            <v>254601</v>
          </cell>
          <cell r="BV116">
            <v>38648</v>
          </cell>
          <cell r="BW116">
            <v>38648</v>
          </cell>
          <cell r="BX116">
            <v>293249</v>
          </cell>
          <cell r="BY116">
            <v>9770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12278</v>
          </cell>
          <cell r="BQ117">
            <v>12278</v>
          </cell>
          <cell r="BR117">
            <v>231422</v>
          </cell>
          <cell r="BS117">
            <v>74286</v>
          </cell>
          <cell r="BT117">
            <v>74286</v>
          </cell>
          <cell r="BU117">
            <v>305708</v>
          </cell>
          <cell r="BV117">
            <v>46406</v>
          </cell>
          <cell r="BW117">
            <v>46406</v>
          </cell>
          <cell r="BX117">
            <v>352114</v>
          </cell>
          <cell r="BY117">
            <v>19500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12155</v>
          </cell>
          <cell r="BQ118">
            <v>12155</v>
          </cell>
          <cell r="BR118">
            <v>229391</v>
          </cell>
          <cell r="BS118">
            <v>73634</v>
          </cell>
          <cell r="BT118">
            <v>73634</v>
          </cell>
          <cell r="BU118">
            <v>303025</v>
          </cell>
          <cell r="BV118">
            <v>45999</v>
          </cell>
          <cell r="BW118">
            <v>45999</v>
          </cell>
          <cell r="BX118">
            <v>349024</v>
          </cell>
          <cell r="BY118">
            <v>19300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6902</v>
          </cell>
          <cell r="BQ119">
            <v>6902</v>
          </cell>
          <cell r="BR119">
            <v>142058</v>
          </cell>
          <cell r="BS119">
            <v>45600</v>
          </cell>
          <cell r="BT119">
            <v>45600</v>
          </cell>
          <cell r="BU119">
            <v>187658</v>
          </cell>
          <cell r="BV119">
            <v>28486</v>
          </cell>
          <cell r="BW119">
            <v>28486</v>
          </cell>
          <cell r="BX119">
            <v>216144</v>
          </cell>
          <cell r="BY119">
            <v>12000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6826</v>
          </cell>
          <cell r="BQ120">
            <v>6826</v>
          </cell>
          <cell r="BR120">
            <v>173548</v>
          </cell>
          <cell r="BS120">
            <v>55708</v>
          </cell>
          <cell r="BT120">
            <v>55708</v>
          </cell>
          <cell r="BU120">
            <v>229256</v>
          </cell>
          <cell r="BV120">
            <v>34801</v>
          </cell>
          <cell r="BW120">
            <v>34801</v>
          </cell>
          <cell r="BX120">
            <v>264057</v>
          </cell>
          <cell r="BY120">
            <v>8800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21485</v>
          </cell>
          <cell r="BQ121">
            <v>21485</v>
          </cell>
          <cell r="BR121">
            <v>357196</v>
          </cell>
          <cell r="BS121">
            <v>114659</v>
          </cell>
          <cell r="BT121">
            <v>114659</v>
          </cell>
          <cell r="BU121">
            <v>471855</v>
          </cell>
          <cell r="BV121">
            <v>71627</v>
          </cell>
          <cell r="BW121">
            <v>71627</v>
          </cell>
          <cell r="BX121">
            <v>543482</v>
          </cell>
          <cell r="BY121">
            <v>30100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8362</v>
          </cell>
          <cell r="BQ122">
            <v>8362</v>
          </cell>
          <cell r="BR122">
            <v>212724</v>
          </cell>
          <cell r="BS122">
            <v>68284</v>
          </cell>
          <cell r="BT122">
            <v>68284</v>
          </cell>
          <cell r="BU122">
            <v>281008</v>
          </cell>
          <cell r="BV122">
            <v>42657</v>
          </cell>
          <cell r="BW122">
            <v>42657</v>
          </cell>
          <cell r="BX122">
            <v>323665</v>
          </cell>
          <cell r="BY122">
            <v>640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13810</v>
          </cell>
          <cell r="BQ123">
            <v>13810</v>
          </cell>
          <cell r="BR123">
            <v>316960</v>
          </cell>
          <cell r="BS123">
            <v>101744</v>
          </cell>
          <cell r="BT123">
            <v>101744</v>
          </cell>
          <cell r="BU123">
            <v>418704</v>
          </cell>
          <cell r="BV123">
            <v>63559</v>
          </cell>
          <cell r="BW123">
            <v>63559</v>
          </cell>
          <cell r="BX123">
            <v>482263</v>
          </cell>
          <cell r="BY123">
            <v>1600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6576</v>
          </cell>
          <cell r="BQ124">
            <v>6576</v>
          </cell>
          <cell r="BR124">
            <v>136636</v>
          </cell>
          <cell r="BS124">
            <v>43860</v>
          </cell>
          <cell r="BT124">
            <v>43860</v>
          </cell>
          <cell r="BU124">
            <v>180496</v>
          </cell>
          <cell r="BV124">
            <v>27399</v>
          </cell>
          <cell r="BW124">
            <v>27399</v>
          </cell>
          <cell r="BX124">
            <v>207895</v>
          </cell>
          <cell r="BY124">
            <v>510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6576</v>
          </cell>
          <cell r="BQ125">
            <v>6576</v>
          </cell>
          <cell r="BR125">
            <v>150552</v>
          </cell>
          <cell r="BS125">
            <v>48327</v>
          </cell>
          <cell r="BT125">
            <v>48327</v>
          </cell>
          <cell r="BU125">
            <v>198879</v>
          </cell>
          <cell r="BV125">
            <v>30189</v>
          </cell>
          <cell r="BW125">
            <v>30189</v>
          </cell>
          <cell r="BX125">
            <v>229068</v>
          </cell>
          <cell r="BY125">
            <v>19000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16112</v>
          </cell>
          <cell r="BQ126">
            <v>16112</v>
          </cell>
          <cell r="BR126">
            <v>295172</v>
          </cell>
          <cell r="BS126">
            <v>94750</v>
          </cell>
          <cell r="BT126">
            <v>94750</v>
          </cell>
          <cell r="BU126">
            <v>389922</v>
          </cell>
          <cell r="BV126">
            <v>59190</v>
          </cell>
          <cell r="BW126">
            <v>59190</v>
          </cell>
          <cell r="BX126">
            <v>449112</v>
          </cell>
          <cell r="BY126">
            <v>18700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14507</v>
          </cell>
          <cell r="BQ127">
            <v>14507</v>
          </cell>
          <cell r="BR127">
            <v>314887</v>
          </cell>
          <cell r="BS127">
            <v>101078</v>
          </cell>
          <cell r="BT127">
            <v>101078</v>
          </cell>
          <cell r="BU127">
            <v>415965</v>
          </cell>
          <cell r="BV127">
            <v>63143</v>
          </cell>
          <cell r="BW127">
            <v>63143</v>
          </cell>
          <cell r="BX127">
            <v>479108</v>
          </cell>
          <cell r="BY127">
            <v>11900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8207</v>
          </cell>
          <cell r="BQ128">
            <v>8207</v>
          </cell>
          <cell r="BR128">
            <v>163747</v>
          </cell>
          <cell r="BS128">
            <v>52562</v>
          </cell>
          <cell r="BT128">
            <v>52562</v>
          </cell>
          <cell r="BU128">
            <v>216309</v>
          </cell>
          <cell r="BV128">
            <v>32835</v>
          </cell>
          <cell r="BW128">
            <v>32835</v>
          </cell>
          <cell r="BX128">
            <v>249144</v>
          </cell>
          <cell r="BY128">
            <v>31100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2945</v>
          </cell>
          <cell r="BQ129">
            <v>2945</v>
          </cell>
          <cell r="BR129">
            <v>48969</v>
          </cell>
          <cell r="BS129">
            <v>15719</v>
          </cell>
          <cell r="BT129">
            <v>15719</v>
          </cell>
          <cell r="BU129">
            <v>64688</v>
          </cell>
          <cell r="BV129">
            <v>9819</v>
          </cell>
          <cell r="BW129">
            <v>9819</v>
          </cell>
          <cell r="BX129">
            <v>74507</v>
          </cell>
          <cell r="BY129">
            <v>9310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11152</v>
          </cell>
          <cell r="BQ130">
            <v>11152</v>
          </cell>
          <cell r="BR130">
            <v>212717</v>
          </cell>
          <cell r="BS130">
            <v>68282</v>
          </cell>
          <cell r="BT130">
            <v>68282</v>
          </cell>
          <cell r="BU130">
            <v>280999</v>
          </cell>
          <cell r="BV130">
            <v>42655</v>
          </cell>
          <cell r="BW130">
            <v>42655</v>
          </cell>
          <cell r="BX130">
            <v>323654</v>
          </cell>
          <cell r="BY130">
            <v>460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4701</v>
          </cell>
          <cell r="BQ131">
            <v>4701</v>
          </cell>
          <cell r="BR131">
            <v>91815</v>
          </cell>
          <cell r="BS131">
            <v>29472</v>
          </cell>
          <cell r="BT131">
            <v>29472</v>
          </cell>
          <cell r="BU131">
            <v>121287</v>
          </cell>
          <cell r="BV131">
            <v>18411</v>
          </cell>
          <cell r="BW131">
            <v>18411</v>
          </cell>
          <cell r="BX131">
            <v>139698</v>
          </cell>
          <cell r="BY131">
            <v>17400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8698</v>
          </cell>
          <cell r="BQ132">
            <v>8698</v>
          </cell>
          <cell r="BR132">
            <v>158268</v>
          </cell>
          <cell r="BS132">
            <v>50804</v>
          </cell>
          <cell r="BT132">
            <v>50804</v>
          </cell>
          <cell r="BU132">
            <v>209072</v>
          </cell>
          <cell r="BV132">
            <v>31737</v>
          </cell>
          <cell r="BW132">
            <v>31737</v>
          </cell>
          <cell r="BX132">
            <v>240809</v>
          </cell>
          <cell r="BY132">
            <v>30100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2848</v>
          </cell>
          <cell r="BQ133">
            <v>2848</v>
          </cell>
          <cell r="BR133">
            <v>61013</v>
          </cell>
          <cell r="BS133">
            <v>19585</v>
          </cell>
          <cell r="BT133">
            <v>19585</v>
          </cell>
          <cell r="BU133">
            <v>80598</v>
          </cell>
          <cell r="BV133">
            <v>12234</v>
          </cell>
          <cell r="BW133">
            <v>12234</v>
          </cell>
          <cell r="BX133">
            <v>92832</v>
          </cell>
          <cell r="BY133">
            <v>1930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14256</v>
          </cell>
          <cell r="BQ134">
            <v>14256</v>
          </cell>
          <cell r="BR134">
            <v>264306</v>
          </cell>
          <cell r="BS134">
            <v>84842</v>
          </cell>
          <cell r="BT134">
            <v>84842</v>
          </cell>
          <cell r="BU134">
            <v>349148</v>
          </cell>
          <cell r="BV134">
            <v>53000</v>
          </cell>
          <cell r="BW134">
            <v>53000</v>
          </cell>
          <cell r="BX134">
            <v>402148</v>
          </cell>
          <cell r="BY134">
            <v>2680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6759</v>
          </cell>
          <cell r="BQ135">
            <v>6759</v>
          </cell>
          <cell r="BR135">
            <v>172431</v>
          </cell>
          <cell r="BS135">
            <v>55350</v>
          </cell>
          <cell r="BT135">
            <v>55350</v>
          </cell>
          <cell r="BU135">
            <v>227781</v>
          </cell>
          <cell r="BV135">
            <v>34577</v>
          </cell>
          <cell r="BW135">
            <v>34577</v>
          </cell>
          <cell r="BX135">
            <v>262358</v>
          </cell>
          <cell r="BY135">
            <v>1740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1361</v>
          </cell>
          <cell r="BQ136">
            <v>1361</v>
          </cell>
          <cell r="BR136">
            <v>22631</v>
          </cell>
          <cell r="BS136">
            <v>7264</v>
          </cell>
          <cell r="BT136">
            <v>7264</v>
          </cell>
          <cell r="BU136">
            <v>29895</v>
          </cell>
          <cell r="BV136">
            <v>4538</v>
          </cell>
          <cell r="BW136">
            <v>4538</v>
          </cell>
          <cell r="BX136">
            <v>34433</v>
          </cell>
          <cell r="BY136">
            <v>34400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29416</v>
          </cell>
          <cell r="BQ137">
            <v>29416</v>
          </cell>
          <cell r="BR137">
            <v>516343</v>
          </cell>
          <cell r="BS137">
            <v>165746</v>
          </cell>
          <cell r="BT137">
            <v>165746</v>
          </cell>
          <cell r="BU137">
            <v>682089</v>
          </cell>
          <cell r="BV137">
            <v>103541</v>
          </cell>
          <cell r="BW137">
            <v>103541</v>
          </cell>
          <cell r="BX137">
            <v>785630</v>
          </cell>
          <cell r="BY137">
            <v>261800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258508</v>
          </cell>
          <cell r="BQ138">
            <v>258508</v>
          </cell>
          <cell r="BR138">
            <v>4570708</v>
          </cell>
          <cell r="BS138">
            <v>1467197</v>
          </cell>
          <cell r="BT138">
            <v>1467197</v>
          </cell>
          <cell r="BU138">
            <v>6037905</v>
          </cell>
          <cell r="BV138">
            <v>916553</v>
          </cell>
          <cell r="BW138">
            <v>916553</v>
          </cell>
          <cell r="BX138">
            <v>6954458</v>
          </cell>
          <cell r="BY138">
            <v>154500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269308</v>
          </cell>
          <cell r="BQ139">
            <v>269308</v>
          </cell>
          <cell r="BR139">
            <v>4750258</v>
          </cell>
          <cell r="BS139">
            <v>1524832</v>
          </cell>
          <cell r="BT139">
            <v>1524832</v>
          </cell>
          <cell r="BU139">
            <v>6275090</v>
          </cell>
          <cell r="BV139">
            <v>952558</v>
          </cell>
          <cell r="BW139">
            <v>952558</v>
          </cell>
          <cell r="BX139">
            <v>7227648</v>
          </cell>
          <cell r="BY139">
            <v>160600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271712</v>
          </cell>
          <cell r="BQ140">
            <v>271712</v>
          </cell>
          <cell r="BR140">
            <v>4790212</v>
          </cell>
          <cell r="BS140">
            <v>1537658</v>
          </cell>
          <cell r="BT140">
            <v>1537658</v>
          </cell>
          <cell r="BU140">
            <v>6327870</v>
          </cell>
          <cell r="BV140">
            <v>960570</v>
          </cell>
          <cell r="BW140">
            <v>960570</v>
          </cell>
          <cell r="BX140">
            <v>7288440</v>
          </cell>
          <cell r="BY140">
            <v>208200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269760</v>
          </cell>
          <cell r="BQ141">
            <v>269760</v>
          </cell>
          <cell r="BR141">
            <v>4757760</v>
          </cell>
          <cell r="BS141">
            <v>1527240</v>
          </cell>
          <cell r="BT141">
            <v>1527240</v>
          </cell>
          <cell r="BU141">
            <v>6285000</v>
          </cell>
          <cell r="BV141">
            <v>954063</v>
          </cell>
          <cell r="BW141">
            <v>954063</v>
          </cell>
          <cell r="BX141">
            <v>7239063</v>
          </cell>
          <cell r="BY141">
            <v>289500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312640</v>
          </cell>
          <cell r="BQ142">
            <v>312640</v>
          </cell>
          <cell r="BR142">
            <v>5470640</v>
          </cell>
          <cell r="BS142">
            <v>1756075</v>
          </cell>
          <cell r="BT142">
            <v>1756075</v>
          </cell>
          <cell r="BU142">
            <v>7226715</v>
          </cell>
          <cell r="BV142">
            <v>1097015</v>
          </cell>
          <cell r="BW142">
            <v>1097015</v>
          </cell>
          <cell r="BX142">
            <v>8323730</v>
          </cell>
          <cell r="BY142">
            <v>332900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260915</v>
          </cell>
          <cell r="BQ143">
            <v>260915</v>
          </cell>
          <cell r="BR143">
            <v>4610715</v>
          </cell>
          <cell r="BS143">
            <v>1480039</v>
          </cell>
          <cell r="BT143">
            <v>1480039</v>
          </cell>
          <cell r="BU143">
            <v>6090754</v>
          </cell>
          <cell r="BV143">
            <v>924576</v>
          </cell>
          <cell r="BW143">
            <v>924576</v>
          </cell>
          <cell r="BX143">
            <v>7015330</v>
          </cell>
          <cell r="BY143">
            <v>219200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266521</v>
          </cell>
          <cell r="BQ144">
            <v>266521</v>
          </cell>
          <cell r="BR144">
            <v>4703921</v>
          </cell>
          <cell r="BS144">
            <v>1509958</v>
          </cell>
          <cell r="BT144">
            <v>1509958</v>
          </cell>
          <cell r="BU144">
            <v>6213879</v>
          </cell>
          <cell r="BV144">
            <v>943266</v>
          </cell>
          <cell r="BW144">
            <v>943266</v>
          </cell>
          <cell r="BX144">
            <v>7157145</v>
          </cell>
          <cell r="BY144">
            <v>246700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274880</v>
          </cell>
          <cell r="BQ145">
            <v>274880</v>
          </cell>
          <cell r="BR145">
            <v>4842880</v>
          </cell>
          <cell r="BS145">
            <v>1554564</v>
          </cell>
          <cell r="BT145">
            <v>1554564</v>
          </cell>
          <cell r="BU145">
            <v>6397444</v>
          </cell>
          <cell r="BV145">
            <v>971131</v>
          </cell>
          <cell r="BW145">
            <v>971131</v>
          </cell>
          <cell r="BX145">
            <v>7368575</v>
          </cell>
          <cell r="BY145">
            <v>294700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16198</v>
          </cell>
          <cell r="BQ146">
            <v>16198</v>
          </cell>
          <cell r="BR146">
            <v>269298</v>
          </cell>
          <cell r="BS146">
            <v>86444</v>
          </cell>
          <cell r="BT146">
            <v>86444</v>
          </cell>
          <cell r="BU146">
            <v>355742</v>
          </cell>
          <cell r="BV146">
            <v>54001</v>
          </cell>
          <cell r="BW146">
            <v>54001</v>
          </cell>
          <cell r="BX146">
            <v>409743</v>
          </cell>
          <cell r="BY146">
            <v>81900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28763</v>
          </cell>
          <cell r="BQ147">
            <v>28763</v>
          </cell>
          <cell r="BR147">
            <v>505500</v>
          </cell>
          <cell r="BS147">
            <v>162265</v>
          </cell>
          <cell r="BT147">
            <v>162265</v>
          </cell>
          <cell r="BU147">
            <v>667765</v>
          </cell>
          <cell r="BV147">
            <v>101366</v>
          </cell>
          <cell r="BW147">
            <v>101366</v>
          </cell>
          <cell r="BX147">
            <v>769131</v>
          </cell>
          <cell r="BY147">
            <v>4100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30852</v>
          </cell>
          <cell r="BQ148">
            <v>30852</v>
          </cell>
          <cell r="BR148">
            <v>540224</v>
          </cell>
          <cell r="BS148">
            <v>173411</v>
          </cell>
          <cell r="BT148">
            <v>173411</v>
          </cell>
          <cell r="BU148">
            <v>713635</v>
          </cell>
          <cell r="BV148">
            <v>108329</v>
          </cell>
          <cell r="BW148">
            <v>108329</v>
          </cell>
          <cell r="BX148">
            <v>821964</v>
          </cell>
          <cell r="BY148">
            <v>3220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21843</v>
          </cell>
          <cell r="BQ149">
            <v>21843</v>
          </cell>
          <cell r="BR149">
            <v>390443</v>
          </cell>
          <cell r="BS149">
            <v>125332</v>
          </cell>
          <cell r="BT149">
            <v>125332</v>
          </cell>
          <cell r="BU149">
            <v>515775</v>
          </cell>
          <cell r="BV149">
            <v>78294</v>
          </cell>
          <cell r="BW149">
            <v>78294</v>
          </cell>
          <cell r="BX149">
            <v>594069</v>
          </cell>
          <cell r="BY149">
            <v>59400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23040</v>
          </cell>
          <cell r="BQ150">
            <v>23040</v>
          </cell>
          <cell r="BR150">
            <v>410340</v>
          </cell>
          <cell r="BS150">
            <v>131719</v>
          </cell>
          <cell r="BT150">
            <v>131719</v>
          </cell>
          <cell r="BU150">
            <v>542059</v>
          </cell>
          <cell r="BV150">
            <v>82284</v>
          </cell>
          <cell r="BW150">
            <v>82284</v>
          </cell>
          <cell r="BX150">
            <v>624343</v>
          </cell>
          <cell r="BY150">
            <v>62400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23040</v>
          </cell>
          <cell r="BQ151">
            <v>23040</v>
          </cell>
          <cell r="BR151">
            <v>410340</v>
          </cell>
          <cell r="BS151">
            <v>131719</v>
          </cell>
          <cell r="BT151">
            <v>131719</v>
          </cell>
          <cell r="BU151">
            <v>542059</v>
          </cell>
          <cell r="BV151">
            <v>82284</v>
          </cell>
          <cell r="BW151">
            <v>82284</v>
          </cell>
          <cell r="BX151">
            <v>624343</v>
          </cell>
          <cell r="BY151">
            <v>41600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10028</v>
          </cell>
          <cell r="BQ152">
            <v>10028</v>
          </cell>
          <cell r="BR152">
            <v>194028</v>
          </cell>
          <cell r="BS152">
            <v>62282</v>
          </cell>
          <cell r="BT152">
            <v>62282</v>
          </cell>
          <cell r="BU152">
            <v>256310</v>
          </cell>
          <cell r="BV152">
            <v>38907</v>
          </cell>
          <cell r="BW152">
            <v>38907</v>
          </cell>
          <cell r="BX152">
            <v>295217</v>
          </cell>
          <cell r="BY152">
            <v>29500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23137</v>
          </cell>
          <cell r="BQ153">
            <v>23137</v>
          </cell>
          <cell r="BR153">
            <v>411967</v>
          </cell>
          <cell r="BS153">
            <v>132241</v>
          </cell>
          <cell r="BT153">
            <v>132241</v>
          </cell>
          <cell r="BU153">
            <v>544208</v>
          </cell>
          <cell r="BV153">
            <v>82610</v>
          </cell>
          <cell r="BW153">
            <v>82610</v>
          </cell>
          <cell r="BX153">
            <v>626818</v>
          </cell>
          <cell r="BY153">
            <v>69600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32474</v>
          </cell>
          <cell r="BQ154">
            <v>32474</v>
          </cell>
          <cell r="BR154">
            <v>539895</v>
          </cell>
          <cell r="BS154">
            <v>173306</v>
          </cell>
          <cell r="BT154">
            <v>173306</v>
          </cell>
          <cell r="BU154">
            <v>713201</v>
          </cell>
          <cell r="BV154">
            <v>108263</v>
          </cell>
          <cell r="BW154">
            <v>108263</v>
          </cell>
          <cell r="BX154">
            <v>821464</v>
          </cell>
          <cell r="BY154">
            <v>62200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63082</v>
          </cell>
          <cell r="BQ155">
            <v>63082</v>
          </cell>
          <cell r="BR155">
            <v>1048739</v>
          </cell>
          <cell r="BS155">
            <v>336645</v>
          </cell>
          <cell r="BT155">
            <v>336645</v>
          </cell>
          <cell r="BU155">
            <v>1385384</v>
          </cell>
          <cell r="BV155">
            <v>210301</v>
          </cell>
          <cell r="BW155">
            <v>210301</v>
          </cell>
          <cell r="BX155">
            <v>1595685</v>
          </cell>
          <cell r="BY155">
            <v>120800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7685</v>
          </cell>
          <cell r="BQ156">
            <v>7685</v>
          </cell>
          <cell r="BR156">
            <v>141422</v>
          </cell>
          <cell r="BS156">
            <v>45396</v>
          </cell>
          <cell r="BT156">
            <v>45396</v>
          </cell>
          <cell r="BU156">
            <v>186818</v>
          </cell>
          <cell r="BV156">
            <v>28358</v>
          </cell>
          <cell r="BW156">
            <v>28358</v>
          </cell>
          <cell r="BX156">
            <v>215176</v>
          </cell>
          <cell r="BY156">
            <v>15200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25733</v>
          </cell>
          <cell r="BQ157">
            <v>25733</v>
          </cell>
          <cell r="BR157">
            <v>455118</v>
          </cell>
          <cell r="BS157">
            <v>146092</v>
          </cell>
          <cell r="BT157">
            <v>146092</v>
          </cell>
          <cell r="BU157">
            <v>601210</v>
          </cell>
          <cell r="BV157">
            <v>91263</v>
          </cell>
          <cell r="BW157">
            <v>91263</v>
          </cell>
          <cell r="BX157">
            <v>692473</v>
          </cell>
          <cell r="BY157">
            <v>41900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17901</v>
          </cell>
          <cell r="BQ158">
            <v>17901</v>
          </cell>
          <cell r="BR158">
            <v>324917</v>
          </cell>
          <cell r="BS158">
            <v>104298</v>
          </cell>
          <cell r="BT158">
            <v>104298</v>
          </cell>
          <cell r="BU158">
            <v>429215</v>
          </cell>
          <cell r="BV158">
            <v>65154</v>
          </cell>
          <cell r="BW158">
            <v>65154</v>
          </cell>
          <cell r="BX158">
            <v>494369</v>
          </cell>
          <cell r="BY158">
            <v>13300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140756</v>
          </cell>
          <cell r="BQ159">
            <v>140756</v>
          </cell>
          <cell r="BR159">
            <v>2367371</v>
          </cell>
          <cell r="BS159">
            <v>759926</v>
          </cell>
          <cell r="BT159">
            <v>759926</v>
          </cell>
          <cell r="BU159">
            <v>3127297</v>
          </cell>
          <cell r="BV159">
            <v>474723</v>
          </cell>
          <cell r="BW159">
            <v>474723</v>
          </cell>
          <cell r="BX159">
            <v>3602020</v>
          </cell>
          <cell r="BY159">
            <v>14400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17471</v>
          </cell>
          <cell r="BQ160">
            <v>17471</v>
          </cell>
          <cell r="BR160">
            <v>304118</v>
          </cell>
          <cell r="BS160">
            <v>97621</v>
          </cell>
          <cell r="BT160">
            <v>97621</v>
          </cell>
          <cell r="BU160">
            <v>401739</v>
          </cell>
          <cell r="BV160">
            <v>60983</v>
          </cell>
          <cell r="BW160">
            <v>60983</v>
          </cell>
          <cell r="BX160">
            <v>462722</v>
          </cell>
          <cell r="BY160">
            <v>6930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1657</v>
          </cell>
          <cell r="BQ161">
            <v>1657</v>
          </cell>
          <cell r="BR161">
            <v>41201</v>
          </cell>
          <cell r="BS161">
            <v>13225</v>
          </cell>
          <cell r="BT161">
            <v>13225</v>
          </cell>
          <cell r="BU161">
            <v>54426</v>
          </cell>
          <cell r="BV161">
            <v>8261</v>
          </cell>
          <cell r="BW161">
            <v>8261</v>
          </cell>
          <cell r="BX161">
            <v>62687</v>
          </cell>
          <cell r="BY161">
            <v>28400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1300</v>
          </cell>
          <cell r="BQ162">
            <v>1300</v>
          </cell>
          <cell r="BR162">
            <v>35278</v>
          </cell>
          <cell r="BS162">
            <v>11324</v>
          </cell>
          <cell r="BT162">
            <v>11324</v>
          </cell>
          <cell r="BU162">
            <v>46602</v>
          </cell>
          <cell r="BV162">
            <v>7074</v>
          </cell>
          <cell r="BW162">
            <v>7074</v>
          </cell>
          <cell r="BX162">
            <v>53676</v>
          </cell>
          <cell r="BY162">
            <v>4470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6762</v>
          </cell>
          <cell r="BQ163">
            <v>6762</v>
          </cell>
          <cell r="BR163">
            <v>112424</v>
          </cell>
          <cell r="BS163">
            <v>36088</v>
          </cell>
          <cell r="BT163">
            <v>36088</v>
          </cell>
          <cell r="BU163">
            <v>148512</v>
          </cell>
          <cell r="BV163">
            <v>22544</v>
          </cell>
          <cell r="BW163">
            <v>22544</v>
          </cell>
          <cell r="BX163">
            <v>171056</v>
          </cell>
          <cell r="BY163">
            <v>21300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18419</v>
          </cell>
          <cell r="BQ164">
            <v>18419</v>
          </cell>
          <cell r="BR164">
            <v>306783</v>
          </cell>
          <cell r="BS164">
            <v>98477</v>
          </cell>
          <cell r="BT164">
            <v>98477</v>
          </cell>
          <cell r="BU164">
            <v>405260</v>
          </cell>
          <cell r="BV164">
            <v>61518</v>
          </cell>
          <cell r="BW164">
            <v>61518</v>
          </cell>
          <cell r="BX164">
            <v>466778</v>
          </cell>
          <cell r="BY164">
            <v>4660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10286</v>
          </cell>
          <cell r="BQ165">
            <v>10286</v>
          </cell>
          <cell r="BR165">
            <v>198306</v>
          </cell>
          <cell r="BS165">
            <v>63656</v>
          </cell>
          <cell r="BT165">
            <v>63656</v>
          </cell>
          <cell r="BU165">
            <v>261962</v>
          </cell>
          <cell r="BV165">
            <v>39765</v>
          </cell>
          <cell r="BW165">
            <v>39765</v>
          </cell>
          <cell r="BX165">
            <v>301727</v>
          </cell>
          <cell r="BY165">
            <v>150800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5935</v>
          </cell>
          <cell r="BQ166">
            <v>5935</v>
          </cell>
          <cell r="BR166">
            <v>98675</v>
          </cell>
          <cell r="BS166">
            <v>31674</v>
          </cell>
          <cell r="BT166">
            <v>31674</v>
          </cell>
          <cell r="BU166">
            <v>130349</v>
          </cell>
          <cell r="BV166">
            <v>19786</v>
          </cell>
          <cell r="BW166">
            <v>19786</v>
          </cell>
          <cell r="BX166">
            <v>150135</v>
          </cell>
          <cell r="BY166">
            <v>150100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10016</v>
          </cell>
          <cell r="BQ167">
            <v>10016</v>
          </cell>
          <cell r="BR167">
            <v>166516</v>
          </cell>
          <cell r="BS167">
            <v>53451</v>
          </cell>
          <cell r="BT167">
            <v>53451</v>
          </cell>
          <cell r="BU167">
            <v>219967</v>
          </cell>
          <cell r="BV167">
            <v>33390</v>
          </cell>
          <cell r="BW167">
            <v>33390</v>
          </cell>
          <cell r="BX167">
            <v>253357</v>
          </cell>
          <cell r="BY167">
            <v>253300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7065</v>
          </cell>
          <cell r="BQ168">
            <v>7065</v>
          </cell>
          <cell r="BR168">
            <v>117465</v>
          </cell>
          <cell r="BS168">
            <v>37706</v>
          </cell>
          <cell r="BT168">
            <v>37706</v>
          </cell>
          <cell r="BU168">
            <v>155171</v>
          </cell>
          <cell r="BV168">
            <v>23554</v>
          </cell>
          <cell r="BW168">
            <v>23554</v>
          </cell>
          <cell r="BX168">
            <v>178725</v>
          </cell>
          <cell r="BY168">
            <v>178700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12691</v>
          </cell>
          <cell r="BQ169">
            <v>12691</v>
          </cell>
          <cell r="BR169">
            <v>210991</v>
          </cell>
          <cell r="BS169">
            <v>67728</v>
          </cell>
          <cell r="BT169">
            <v>67728</v>
          </cell>
          <cell r="BU169">
            <v>278719</v>
          </cell>
          <cell r="BV169">
            <v>42309</v>
          </cell>
          <cell r="BW169">
            <v>42309</v>
          </cell>
          <cell r="BX169">
            <v>321028</v>
          </cell>
          <cell r="BY169">
            <v>321000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5103</v>
          </cell>
          <cell r="BT170">
            <v>5103</v>
          </cell>
          <cell r="BU170">
            <v>21003</v>
          </cell>
          <cell r="BV170">
            <v>3188</v>
          </cell>
          <cell r="BW170">
            <v>3188</v>
          </cell>
          <cell r="BX170">
            <v>24191</v>
          </cell>
          <cell r="BY170">
            <v>24100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4381</v>
          </cell>
          <cell r="BT171">
            <v>4381</v>
          </cell>
          <cell r="BU171">
            <v>18031</v>
          </cell>
          <cell r="BV171">
            <v>2737</v>
          </cell>
          <cell r="BW171">
            <v>2737</v>
          </cell>
          <cell r="BX171">
            <v>20768</v>
          </cell>
          <cell r="BY171">
            <v>20700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1.6189</v>
          </cell>
          <cell r="M207" t="str">
            <v>＝</v>
          </cell>
          <cell r="N207">
            <v>4430</v>
          </cell>
          <cell r="O207" t="str">
            <v>積算システムZ953001001</v>
          </cell>
        </row>
        <row r="208">
          <cell r="D208">
            <v>202</v>
          </cell>
          <cell r="E208" t="str">
            <v>汚水桝用上部</v>
          </cell>
          <cell r="F208" t="str">
            <v>個</v>
          </cell>
          <cell r="G208" t="str">
            <v>φ480*220</v>
          </cell>
          <cell r="J208">
            <v>3870</v>
          </cell>
          <cell r="K208" t="str">
            <v>×</v>
          </cell>
          <cell r="L208">
            <v>1.6189</v>
          </cell>
          <cell r="M208" t="str">
            <v>＝</v>
          </cell>
          <cell r="N208">
            <v>6260</v>
          </cell>
          <cell r="O208" t="str">
            <v>積算システムZ953001002</v>
          </cell>
        </row>
        <row r="209">
          <cell r="D209">
            <v>203</v>
          </cell>
          <cell r="E209" t="str">
            <v>汚水桝用上部</v>
          </cell>
          <cell r="F209" t="str">
            <v>個</v>
          </cell>
          <cell r="G209" t="str">
            <v>φ480*620</v>
          </cell>
          <cell r="J209">
            <v>4640</v>
          </cell>
          <cell r="K209" t="str">
            <v>×</v>
          </cell>
          <cell r="L209">
            <v>1.6189</v>
          </cell>
          <cell r="M209" t="str">
            <v>＝</v>
          </cell>
          <cell r="N209">
            <v>7510</v>
          </cell>
          <cell r="O209" t="str">
            <v>特別調査単価K000000303　　　K000000304　</v>
          </cell>
        </row>
        <row r="210">
          <cell r="D210">
            <v>204</v>
          </cell>
          <cell r="E210" t="str">
            <v>汚水桝用増強蓋</v>
          </cell>
          <cell r="F210" t="str">
            <v>個</v>
          </cell>
          <cell r="G210" t="str">
            <v>φ390 φ480</v>
          </cell>
          <cell r="J210">
            <v>9880</v>
          </cell>
          <cell r="K210" t="str">
            <v>×</v>
          </cell>
          <cell r="L210">
            <v>1.6189</v>
          </cell>
          <cell r="M210" t="str">
            <v>＝</v>
          </cell>
          <cell r="N210">
            <v>15900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1.6189</v>
          </cell>
          <cell r="M211" t="str">
            <v>＝</v>
          </cell>
          <cell r="N211">
            <v>19200</v>
          </cell>
          <cell r="O211" t="str">
            <v>特別調査単価K000000305　　　K000000306</v>
          </cell>
        </row>
        <row r="212">
          <cell r="D212">
            <v>206</v>
          </cell>
          <cell r="E212" t="str">
            <v>汚水桝用胴部</v>
          </cell>
          <cell r="F212" t="str">
            <v>個</v>
          </cell>
          <cell r="G212" t="str">
            <v>φ480*580</v>
          </cell>
          <cell r="J212">
            <v>4340</v>
          </cell>
          <cell r="K212" t="str">
            <v>×</v>
          </cell>
          <cell r="L212">
            <v>1.6189</v>
          </cell>
          <cell r="M212" t="str">
            <v>＝</v>
          </cell>
          <cell r="N212">
            <v>7020</v>
          </cell>
          <cell r="O212" t="str">
            <v>積算システムZ953001003　</v>
          </cell>
        </row>
        <row r="213">
          <cell r="D213">
            <v>207</v>
          </cell>
          <cell r="E213" t="str">
            <v>汚水桝用底部</v>
          </cell>
          <cell r="F213" t="str">
            <v>個</v>
          </cell>
          <cell r="G213" t="str">
            <v>φ390/480</v>
          </cell>
          <cell r="J213">
            <v>2350</v>
          </cell>
          <cell r="K213" t="str">
            <v>×</v>
          </cell>
          <cell r="L213">
            <v>1.6189</v>
          </cell>
          <cell r="M213" t="str">
            <v>＝</v>
          </cell>
          <cell r="N213">
            <v>3800</v>
          </cell>
          <cell r="O213" t="str">
            <v>積算システムZ953001004　</v>
          </cell>
        </row>
        <row r="214">
          <cell r="D214">
            <v>208</v>
          </cell>
          <cell r="E214" t="str">
            <v>汚水桝用継足管</v>
          </cell>
          <cell r="F214" t="str">
            <v>cm</v>
          </cell>
          <cell r="G214" t="str">
            <v>φ480</v>
          </cell>
          <cell r="J214">
            <v>140</v>
          </cell>
          <cell r="K214" t="str">
            <v>×</v>
          </cell>
          <cell r="L214">
            <v>1.6189</v>
          </cell>
          <cell r="M214" t="str">
            <v>＝</v>
          </cell>
          <cell r="N214">
            <v>220</v>
          </cell>
          <cell r="O214" t="str">
            <v>積算システムZ953001005</v>
          </cell>
        </row>
        <row r="215">
          <cell r="D215">
            <v>209</v>
          </cell>
          <cell r="E215" t="str">
            <v>特殊汚水桝上部1</v>
          </cell>
          <cell r="F215" t="str">
            <v>個</v>
          </cell>
          <cell r="G215" t="str">
            <v>φ500*150</v>
          </cell>
          <cell r="J215">
            <v>3390</v>
          </cell>
          <cell r="K215" t="str">
            <v>×</v>
          </cell>
          <cell r="L215">
            <v>1.6189</v>
          </cell>
          <cell r="M215" t="str">
            <v>＝</v>
          </cell>
          <cell r="N215">
            <v>5480</v>
          </cell>
          <cell r="O215" t="str">
            <v>積算システムZ953002002</v>
          </cell>
        </row>
        <row r="216">
          <cell r="D216">
            <v>210</v>
          </cell>
          <cell r="E216" t="str">
            <v>特殊汚水桝上部2</v>
          </cell>
          <cell r="F216" t="str">
            <v>個</v>
          </cell>
          <cell r="G216" t="str">
            <v>φ500*340</v>
          </cell>
          <cell r="J216">
            <v>4220</v>
          </cell>
          <cell r="K216" t="str">
            <v>×</v>
          </cell>
          <cell r="L216">
            <v>1.6189</v>
          </cell>
          <cell r="M216" t="str">
            <v>＝</v>
          </cell>
          <cell r="N216">
            <v>6830</v>
          </cell>
          <cell r="O216" t="str">
            <v>積算システムZ953002003</v>
          </cell>
        </row>
        <row r="217">
          <cell r="D217">
            <v>211</v>
          </cell>
          <cell r="E217" t="str">
            <v>特殊汚水桝中間部</v>
          </cell>
          <cell r="F217" t="str">
            <v>個</v>
          </cell>
          <cell r="G217" t="str">
            <v>φ500*500</v>
          </cell>
          <cell r="J217">
            <v>7350</v>
          </cell>
          <cell r="K217" t="str">
            <v>×</v>
          </cell>
          <cell r="L217">
            <v>1.6189</v>
          </cell>
          <cell r="M217" t="str">
            <v>＝</v>
          </cell>
          <cell r="N217">
            <v>11800</v>
          </cell>
          <cell r="O217" t="str">
            <v>積算システムZ953002004</v>
          </cell>
        </row>
        <row r="218">
          <cell r="D218">
            <v>212</v>
          </cell>
          <cell r="E218" t="str">
            <v>特殊汚水桝下部</v>
          </cell>
          <cell r="F218" t="str">
            <v>個</v>
          </cell>
          <cell r="G218" t="str">
            <v>φ500*150</v>
          </cell>
          <cell r="J218">
            <v>7180</v>
          </cell>
          <cell r="K218" t="str">
            <v>×</v>
          </cell>
          <cell r="L218">
            <v>1.6189</v>
          </cell>
          <cell r="M218" t="str">
            <v>＝</v>
          </cell>
          <cell r="N218">
            <v>11600</v>
          </cell>
          <cell r="O218" t="str">
            <v>積算システムZ953002005</v>
          </cell>
        </row>
        <row r="219">
          <cell r="D219">
            <v>213</v>
          </cell>
          <cell r="E219" t="str">
            <v>特殊汚水桝底部</v>
          </cell>
          <cell r="F219" t="str">
            <v>個</v>
          </cell>
          <cell r="G219" t="str">
            <v>φ575*490</v>
          </cell>
          <cell r="J219">
            <v>5460</v>
          </cell>
          <cell r="K219" t="str">
            <v>×</v>
          </cell>
          <cell r="L219">
            <v>1.6189</v>
          </cell>
          <cell r="M219" t="str">
            <v>＝</v>
          </cell>
          <cell r="N219">
            <v>8830</v>
          </cell>
          <cell r="O219" t="str">
            <v>積算システムZ953002006</v>
          </cell>
        </row>
        <row r="220">
          <cell r="D220">
            <v>214</v>
          </cell>
          <cell r="E220" t="str">
            <v>塩ﾋﾞ管</v>
          </cell>
          <cell r="F220" t="str">
            <v>ｍ</v>
          </cell>
          <cell r="G220" t="str">
            <v>φ100</v>
          </cell>
          <cell r="J220">
            <v>535</v>
          </cell>
          <cell r="K220" t="str">
            <v>×</v>
          </cell>
          <cell r="L220">
            <v>1.6189</v>
          </cell>
          <cell r="M220" t="str">
            <v>＝</v>
          </cell>
          <cell r="N220">
            <v>860</v>
          </cell>
          <cell r="O220" t="str">
            <v>積算システムZ953017001</v>
          </cell>
        </row>
        <row r="221">
          <cell r="D221">
            <v>215</v>
          </cell>
          <cell r="E221" t="str">
            <v>塩ﾋﾞ管</v>
          </cell>
          <cell r="F221" t="str">
            <v>ｍ</v>
          </cell>
          <cell r="G221" t="str">
            <v>φ150</v>
          </cell>
          <cell r="J221">
            <v>1150</v>
          </cell>
          <cell r="K221" t="str">
            <v>×</v>
          </cell>
          <cell r="L221">
            <v>1.6189</v>
          </cell>
          <cell r="M221" t="str">
            <v>＝</v>
          </cell>
          <cell r="N221">
            <v>1860</v>
          </cell>
          <cell r="O221" t="str">
            <v>積算システムZ120009017</v>
          </cell>
        </row>
        <row r="222">
          <cell r="D222">
            <v>216</v>
          </cell>
          <cell r="E222" t="str">
            <v>立上がり管用硬質塩ﾋﾞ管</v>
          </cell>
          <cell r="F222" t="str">
            <v>ｍ</v>
          </cell>
          <cell r="G222" t="str">
            <v>φ200</v>
          </cell>
          <cell r="J222">
            <v>1682</v>
          </cell>
          <cell r="K222" t="str">
            <v>×</v>
          </cell>
          <cell r="L222">
            <v>1.6189</v>
          </cell>
          <cell r="M222" t="str">
            <v>＝</v>
          </cell>
          <cell r="N222">
            <v>2720</v>
          </cell>
          <cell r="O222" t="str">
            <v>積算システムZ120009018</v>
          </cell>
        </row>
        <row r="223">
          <cell r="D223">
            <v>217</v>
          </cell>
          <cell r="E223" t="str">
            <v>塩ビ製公共桝鉄蓋</v>
          </cell>
          <cell r="F223" t="str">
            <v>個</v>
          </cell>
          <cell r="G223" t="str">
            <v>φ220*200-70H （汚水・雨水）</v>
          </cell>
          <cell r="J223">
            <v>7220</v>
          </cell>
          <cell r="K223" t="str">
            <v>×</v>
          </cell>
          <cell r="L223">
            <v>1.6189</v>
          </cell>
          <cell r="M223" t="str">
            <v>＝</v>
          </cell>
          <cell r="N223">
            <v>11600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1.6189</v>
          </cell>
          <cell r="M224" t="str">
            <v>＝</v>
          </cell>
          <cell r="N224">
            <v>4090</v>
          </cell>
          <cell r="O224" t="str">
            <v>積算システムZ953006001</v>
          </cell>
        </row>
        <row r="225">
          <cell r="D225">
            <v>219</v>
          </cell>
          <cell r="E225" t="str">
            <v>塩ビ自在曲管</v>
          </cell>
          <cell r="F225" t="str">
            <v>個</v>
          </cell>
          <cell r="G225" t="str">
            <v>φ100　15°30° SRF</v>
          </cell>
          <cell r="J225">
            <v>2010</v>
          </cell>
          <cell r="K225" t="str">
            <v>×</v>
          </cell>
          <cell r="L225">
            <v>1.6189</v>
          </cell>
          <cell r="M225" t="str">
            <v>＝</v>
          </cell>
          <cell r="N225">
            <v>3250</v>
          </cell>
          <cell r="O225" t="str">
            <v>積算システムZ95301600１</v>
          </cell>
        </row>
        <row r="226">
          <cell r="D226">
            <v>220</v>
          </cell>
          <cell r="E226" t="str">
            <v>塩ビ自在曲管</v>
          </cell>
          <cell r="F226" t="str">
            <v>個</v>
          </cell>
          <cell r="G226" t="str">
            <v>φ150　15°30° SRF</v>
          </cell>
          <cell r="J226">
            <v>3480</v>
          </cell>
          <cell r="K226" t="str">
            <v>×</v>
          </cell>
          <cell r="L226">
            <v>1.6189</v>
          </cell>
          <cell r="M226" t="str">
            <v>＝</v>
          </cell>
          <cell r="N226">
            <v>5630</v>
          </cell>
          <cell r="O226" t="str">
            <v>積算システムZ953016008</v>
          </cell>
        </row>
        <row r="227">
          <cell r="D227">
            <v>221</v>
          </cell>
          <cell r="E227" t="str">
            <v>ｲﾝｸﾘｰｻﾞｰ</v>
          </cell>
          <cell r="F227" t="str">
            <v>個</v>
          </cell>
          <cell r="G227" t="str">
            <v>150*100</v>
          </cell>
          <cell r="J227">
            <v>416</v>
          </cell>
          <cell r="K227" t="str">
            <v>×</v>
          </cell>
          <cell r="L227">
            <v>1.6189</v>
          </cell>
          <cell r="M227" t="str">
            <v>＝</v>
          </cell>
          <cell r="N227">
            <v>670</v>
          </cell>
          <cell r="O227" t="str">
            <v>積算システムZ953099009</v>
          </cell>
        </row>
        <row r="228">
          <cell r="D228">
            <v>222</v>
          </cell>
          <cell r="E228" t="str">
            <v>ｲﾝｸﾘｰｻﾞｰ</v>
          </cell>
          <cell r="F228" t="str">
            <v>個</v>
          </cell>
          <cell r="G228" t="str">
            <v>200*150</v>
          </cell>
          <cell r="J228">
            <v>1380</v>
          </cell>
          <cell r="K228" t="str">
            <v>×</v>
          </cell>
          <cell r="L228">
            <v>1.6189</v>
          </cell>
          <cell r="M228" t="str">
            <v>＝</v>
          </cell>
          <cell r="N228">
            <v>2230</v>
          </cell>
          <cell r="O228" t="str">
            <v>物価資料P678</v>
          </cell>
        </row>
        <row r="229">
          <cell r="D229">
            <v>223</v>
          </cell>
          <cell r="E229" t="str">
            <v>防臭ﾘﾝｸﾞ</v>
          </cell>
          <cell r="F229" t="str">
            <v>個</v>
          </cell>
          <cell r="G229" t="str">
            <v>CHB-150K</v>
          </cell>
          <cell r="J229">
            <v>3500</v>
          </cell>
          <cell r="K229" t="str">
            <v>×</v>
          </cell>
          <cell r="L229">
            <v>1.6189</v>
          </cell>
          <cell r="M229" t="str">
            <v>＝</v>
          </cell>
          <cell r="N229">
            <v>5660</v>
          </cell>
          <cell r="O229" t="str">
            <v>特別調査単価K000000336</v>
          </cell>
        </row>
        <row r="230">
          <cell r="D230">
            <v>224</v>
          </cell>
          <cell r="E230" t="str">
            <v>防臭ﾘﾝｸﾞ</v>
          </cell>
          <cell r="F230" t="str">
            <v>個</v>
          </cell>
          <cell r="G230" t="str">
            <v>CHB-200K</v>
          </cell>
          <cell r="J230">
            <v>4000</v>
          </cell>
          <cell r="K230" t="str">
            <v>×</v>
          </cell>
          <cell r="L230">
            <v>1.6189</v>
          </cell>
          <cell r="M230" t="str">
            <v>＝</v>
          </cell>
          <cell r="N230">
            <v>6470</v>
          </cell>
          <cell r="O230" t="str">
            <v>特別調査単価K000000337</v>
          </cell>
        </row>
        <row r="231">
          <cell r="D231">
            <v>225</v>
          </cell>
          <cell r="E231" t="str">
            <v>雨水桝用防臭器</v>
          </cell>
          <cell r="F231" t="str">
            <v>組</v>
          </cell>
          <cell r="G231" t="str">
            <v>GTPS350×345</v>
          </cell>
          <cell r="J231">
            <v>18000</v>
          </cell>
          <cell r="K231" t="str">
            <v>×</v>
          </cell>
          <cell r="L231">
            <v>1.6189</v>
          </cell>
          <cell r="M231" t="str">
            <v>＝</v>
          </cell>
          <cell r="N231">
            <v>29100</v>
          </cell>
          <cell r="O231" t="str">
            <v>特別調査単価K000000338</v>
          </cell>
        </row>
        <row r="232">
          <cell r="D232">
            <v>226</v>
          </cell>
          <cell r="E232" t="str">
            <v>防臭逆止弁</v>
          </cell>
          <cell r="F232" t="str">
            <v>個</v>
          </cell>
          <cell r="G232" t="str">
            <v>BGU100</v>
          </cell>
          <cell r="J232">
            <v>3450</v>
          </cell>
          <cell r="K232" t="str">
            <v>×</v>
          </cell>
          <cell r="L232">
            <v>1.6189</v>
          </cell>
          <cell r="M232" t="str">
            <v>＝</v>
          </cell>
          <cell r="N232">
            <v>5580</v>
          </cell>
          <cell r="O232" t="str">
            <v>特別調査単価K000000334</v>
          </cell>
        </row>
        <row r="233">
          <cell r="D233">
            <v>227</v>
          </cell>
          <cell r="E233" t="str">
            <v>防臭逆止弁</v>
          </cell>
          <cell r="F233" t="str">
            <v>個</v>
          </cell>
          <cell r="G233" t="str">
            <v>BGU150</v>
          </cell>
          <cell r="J233">
            <v>7270</v>
          </cell>
          <cell r="K233" t="str">
            <v>×</v>
          </cell>
          <cell r="L233">
            <v>1.6189</v>
          </cell>
          <cell r="M233" t="str">
            <v>＝</v>
          </cell>
          <cell r="N233">
            <v>11700</v>
          </cell>
          <cell r="O233" t="str">
            <v>特別調査単価K000000335</v>
          </cell>
        </row>
        <row r="234">
          <cell r="D234">
            <v>228</v>
          </cell>
          <cell r="E234" t="str">
            <v>断熱蓋（平受用）</v>
          </cell>
          <cell r="F234" t="str">
            <v>組</v>
          </cell>
          <cell r="G234" t="str">
            <v>二重蓋方式</v>
          </cell>
          <cell r="J234">
            <v>12150</v>
          </cell>
          <cell r="K234" t="str">
            <v>×</v>
          </cell>
          <cell r="L234">
            <v>1.6189</v>
          </cell>
          <cell r="M234" t="str">
            <v>＝</v>
          </cell>
          <cell r="N234">
            <v>19600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1.6189</v>
          </cell>
          <cell r="M235" t="str">
            <v>＝</v>
          </cell>
          <cell r="N235">
            <v>12100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1.6189</v>
          </cell>
          <cell r="M236" t="str">
            <v>＝</v>
          </cell>
          <cell r="N236">
            <v>41600</v>
          </cell>
          <cell r="O236" t="str">
            <v>特別調査単価K000000285</v>
          </cell>
        </row>
        <row r="237">
          <cell r="D237">
            <v>231</v>
          </cell>
          <cell r="E237" t="str">
            <v>宅地雨水桝用蓋</v>
          </cell>
          <cell r="F237" t="str">
            <v>個</v>
          </cell>
          <cell r="G237" t="str">
            <v>390*390*60（鉄巻）</v>
          </cell>
          <cell r="J237">
            <v>10800</v>
          </cell>
          <cell r="K237" t="str">
            <v>×</v>
          </cell>
          <cell r="L237">
            <v>1.6189</v>
          </cell>
          <cell r="M237" t="str">
            <v>＝</v>
          </cell>
          <cell r="N237">
            <v>17400</v>
          </cell>
          <cell r="O237" t="str">
            <v>積算システムZ953003001</v>
          </cell>
        </row>
        <row r="238">
          <cell r="D238">
            <v>232</v>
          </cell>
          <cell r="E238" t="str">
            <v>宅地雨水桝用上部</v>
          </cell>
          <cell r="F238" t="str">
            <v>個</v>
          </cell>
          <cell r="G238" t="str">
            <v>500*500*200</v>
          </cell>
          <cell r="J238">
            <v>5100</v>
          </cell>
          <cell r="K238" t="str">
            <v>×</v>
          </cell>
          <cell r="L238">
            <v>1.6189</v>
          </cell>
          <cell r="M238" t="str">
            <v>＝</v>
          </cell>
          <cell r="N238">
            <v>8250</v>
          </cell>
          <cell r="O238" t="str">
            <v>積算システムZ953003002</v>
          </cell>
        </row>
        <row r="239">
          <cell r="D239">
            <v>233</v>
          </cell>
          <cell r="E239" t="str">
            <v>宅地雨水桝用中部</v>
          </cell>
          <cell r="F239" t="str">
            <v>個</v>
          </cell>
          <cell r="G239" t="str">
            <v>500*500*230</v>
          </cell>
          <cell r="J239">
            <v>4510</v>
          </cell>
          <cell r="K239" t="str">
            <v>×</v>
          </cell>
          <cell r="L239">
            <v>1.6189</v>
          </cell>
          <cell r="M239" t="str">
            <v>＝</v>
          </cell>
          <cell r="N239">
            <v>7300</v>
          </cell>
          <cell r="O239" t="str">
            <v>積算システムZ953003006</v>
          </cell>
        </row>
        <row r="240">
          <cell r="D240">
            <v>234</v>
          </cell>
          <cell r="E240" t="str">
            <v>宅地雨水桝用継足管</v>
          </cell>
          <cell r="F240" t="str">
            <v>cm</v>
          </cell>
          <cell r="G240" t="str">
            <v>500*500</v>
          </cell>
          <cell r="J240">
            <v>200</v>
          </cell>
          <cell r="K240" t="str">
            <v>×</v>
          </cell>
          <cell r="L240">
            <v>1.6189</v>
          </cell>
          <cell r="M240" t="str">
            <v>＝</v>
          </cell>
          <cell r="N240">
            <v>320</v>
          </cell>
          <cell r="O240" t="str">
            <v>積算システムZ953003006</v>
          </cell>
        </row>
        <row r="241">
          <cell r="D241">
            <v>235</v>
          </cell>
          <cell r="E241" t="str">
            <v>宅地雨水桝用下部</v>
          </cell>
          <cell r="F241" t="str">
            <v>個</v>
          </cell>
          <cell r="G241" t="str">
            <v>500*500*550</v>
          </cell>
          <cell r="J241">
            <v>12100</v>
          </cell>
          <cell r="K241" t="str">
            <v>×</v>
          </cell>
          <cell r="L241">
            <v>1.6189</v>
          </cell>
          <cell r="M241" t="str">
            <v>＝</v>
          </cell>
          <cell r="N241">
            <v>19500</v>
          </cell>
          <cell r="O241" t="str">
            <v>積算システムZ953003004</v>
          </cell>
        </row>
        <row r="242">
          <cell r="D242">
            <v>236</v>
          </cell>
          <cell r="E242" t="str">
            <v>ルーズカラー</v>
          </cell>
          <cell r="F242" t="str">
            <v>個</v>
          </cell>
          <cell r="G242" t="str">
            <v>φ100</v>
          </cell>
          <cell r="J242">
            <v>2000</v>
          </cell>
          <cell r="K242" t="str">
            <v>×</v>
          </cell>
          <cell r="L242">
            <v>1.6189</v>
          </cell>
          <cell r="M242" t="str">
            <v>＝</v>
          </cell>
          <cell r="N242">
            <v>3230</v>
          </cell>
          <cell r="O242" t="str">
            <v>特別調査単価</v>
          </cell>
        </row>
        <row r="243">
          <cell r="D243">
            <v>237</v>
          </cell>
          <cell r="E243" t="str">
            <v>ルーズカラー</v>
          </cell>
          <cell r="F243" t="str">
            <v>個</v>
          </cell>
          <cell r="G243" t="str">
            <v>φ150</v>
          </cell>
          <cell r="J243">
            <v>2090</v>
          </cell>
          <cell r="K243" t="str">
            <v>×</v>
          </cell>
          <cell r="L243">
            <v>1.6189</v>
          </cell>
          <cell r="M243" t="str">
            <v>＝</v>
          </cell>
          <cell r="N243">
            <v>3380</v>
          </cell>
          <cell r="O243" t="str">
            <v>特別調査単価K000000333</v>
          </cell>
        </row>
        <row r="244">
          <cell r="D244">
            <v>238</v>
          </cell>
          <cell r="E244" t="str">
            <v>オイルマット</v>
          </cell>
          <cell r="F244" t="str">
            <v>枚</v>
          </cell>
          <cell r="G244" t="str">
            <v>50cm*50cm</v>
          </cell>
          <cell r="J244">
            <v>159</v>
          </cell>
          <cell r="K244" t="str">
            <v>×</v>
          </cell>
          <cell r="L244">
            <v>1.6189</v>
          </cell>
          <cell r="M244" t="str">
            <v>＝</v>
          </cell>
          <cell r="N244">
            <v>250</v>
          </cell>
          <cell r="O244" t="str">
            <v>特別調査単価K000000289</v>
          </cell>
        </row>
        <row r="245">
          <cell r="D245">
            <v>239</v>
          </cell>
          <cell r="E245" t="str">
            <v>SP管</v>
          </cell>
          <cell r="F245" t="str">
            <v>本</v>
          </cell>
          <cell r="G245" t="str">
            <v>D=150 L=1000</v>
          </cell>
          <cell r="J245">
            <v>3890</v>
          </cell>
          <cell r="K245" t="str">
            <v>×</v>
          </cell>
          <cell r="L245">
            <v>1.6189</v>
          </cell>
          <cell r="M245" t="str">
            <v>＝</v>
          </cell>
          <cell r="N245">
            <v>6290</v>
          </cell>
          <cell r="O245" t="str">
            <v>特別調査単価K000000332</v>
          </cell>
        </row>
        <row r="246">
          <cell r="D246">
            <v>240</v>
          </cell>
          <cell r="E246" t="str">
            <v>消毒液</v>
          </cell>
          <cell r="F246" t="str">
            <v>本</v>
          </cell>
          <cell r="G246" t="str">
            <v>600ml</v>
          </cell>
          <cell r="J246">
            <v>680</v>
          </cell>
          <cell r="K246" t="str">
            <v>×</v>
          </cell>
          <cell r="L246">
            <v>1.6189</v>
          </cell>
          <cell r="M246" t="str">
            <v>＝</v>
          </cell>
          <cell r="N246">
            <v>1100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1.6189</v>
          </cell>
          <cell r="M247" t="str">
            <v>＝</v>
          </cell>
          <cell r="N247">
            <v>84600</v>
          </cell>
          <cell r="O247" t="str">
            <v>特別調査単価K000000302</v>
          </cell>
        </row>
        <row r="248">
          <cell r="D248">
            <v>242</v>
          </cell>
          <cell r="E248" t="str">
            <v>VUｷｬｯﾌﾟ</v>
          </cell>
          <cell r="F248" t="str">
            <v>個</v>
          </cell>
          <cell r="G248" t="str">
            <v>φ100</v>
          </cell>
          <cell r="J248">
            <v>282</v>
          </cell>
          <cell r="K248" t="str">
            <v>×</v>
          </cell>
          <cell r="L248">
            <v>1.6189</v>
          </cell>
          <cell r="M248" t="str">
            <v>＝</v>
          </cell>
          <cell r="N248">
            <v>450</v>
          </cell>
          <cell r="O248" t="str">
            <v>積算システムZ95309910</v>
          </cell>
        </row>
        <row r="249">
          <cell r="D249">
            <v>243</v>
          </cell>
          <cell r="E249" t="str">
            <v>VUｷｬｯﾌﾟ</v>
          </cell>
          <cell r="F249" t="str">
            <v>個</v>
          </cell>
          <cell r="G249" t="str">
            <v>φ150</v>
          </cell>
          <cell r="J249">
            <v>471</v>
          </cell>
          <cell r="K249" t="str">
            <v>×</v>
          </cell>
          <cell r="L249">
            <v>1.6189</v>
          </cell>
          <cell r="M249" t="str">
            <v>＝</v>
          </cell>
          <cell r="N249">
            <v>760</v>
          </cell>
          <cell r="O249" t="str">
            <v>積算システムZ95309911</v>
          </cell>
        </row>
        <row r="250">
          <cell r="D250">
            <v>244</v>
          </cell>
          <cell r="E250" t="str">
            <v>VUｷｬｯﾌﾟ</v>
          </cell>
          <cell r="F250" t="str">
            <v>個</v>
          </cell>
          <cell r="G250" t="str">
            <v>φ200</v>
          </cell>
          <cell r="J250">
            <v>754</v>
          </cell>
          <cell r="K250" t="str">
            <v>×</v>
          </cell>
          <cell r="L250">
            <v>1.6189</v>
          </cell>
          <cell r="M250" t="str">
            <v>＝</v>
          </cell>
          <cell r="N250">
            <v>1220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1.6189</v>
          </cell>
          <cell r="M251" t="str">
            <v>＝</v>
          </cell>
          <cell r="N251">
            <v>6050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1.6189</v>
          </cell>
          <cell r="M252" t="str">
            <v>＝</v>
          </cell>
          <cell r="N252">
            <v>6760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1.6189</v>
          </cell>
          <cell r="M253" t="str">
            <v>＝</v>
          </cell>
          <cell r="N253">
            <v>45000</v>
          </cell>
          <cell r="O253" t="str">
            <v>積算システムZ953012001</v>
          </cell>
        </row>
        <row r="254">
          <cell r="D254">
            <v>248</v>
          </cell>
          <cell r="E254" t="str">
            <v>下水道浸透桝中間部</v>
          </cell>
          <cell r="F254" t="str">
            <v>個</v>
          </cell>
          <cell r="G254" t="str">
            <v>500×500×500</v>
          </cell>
          <cell r="J254">
            <v>18000</v>
          </cell>
          <cell r="K254" t="str">
            <v>×</v>
          </cell>
          <cell r="L254">
            <v>1.6189</v>
          </cell>
          <cell r="M254" t="str">
            <v>＝</v>
          </cell>
          <cell r="N254">
            <v>29100</v>
          </cell>
          <cell r="O254" t="str">
            <v>積算システムZ953012002</v>
          </cell>
        </row>
        <row r="255">
          <cell r="D255">
            <v>249</v>
          </cell>
          <cell r="E255" t="str">
            <v>下水道浸透桝下部</v>
          </cell>
          <cell r="F255" t="str">
            <v>個</v>
          </cell>
          <cell r="G255" t="str">
            <v>500×500×900</v>
          </cell>
          <cell r="J255">
            <v>30000</v>
          </cell>
          <cell r="K255" t="str">
            <v>×</v>
          </cell>
          <cell r="L255">
            <v>1.6189</v>
          </cell>
          <cell r="M255" t="str">
            <v>＝</v>
          </cell>
          <cell r="N255">
            <v>48500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1.6189</v>
          </cell>
          <cell r="M256" t="str">
            <v>＝</v>
          </cell>
          <cell r="N256">
            <v>83800</v>
          </cell>
          <cell r="O256" t="str">
            <v>積算システムZ953013001</v>
          </cell>
        </row>
        <row r="257">
          <cell r="D257">
            <v>251</v>
          </cell>
          <cell r="E257" t="str">
            <v>接着受口カラー</v>
          </cell>
          <cell r="F257" t="str">
            <v>個</v>
          </cell>
          <cell r="G257" t="str">
            <v>φ100</v>
          </cell>
          <cell r="J257">
            <v>289</v>
          </cell>
          <cell r="K257" t="str">
            <v>×</v>
          </cell>
          <cell r="L257">
            <v>1.6189</v>
          </cell>
          <cell r="M257" t="str">
            <v>＝</v>
          </cell>
          <cell r="N257">
            <v>460</v>
          </cell>
          <cell r="O257" t="str">
            <v>積算システムZ952038016</v>
          </cell>
        </row>
        <row r="258">
          <cell r="D258">
            <v>252</v>
          </cell>
          <cell r="E258" t="str">
            <v>接着受口カラー</v>
          </cell>
          <cell r="F258" t="str">
            <v>個</v>
          </cell>
          <cell r="G258" t="str">
            <v>φ150</v>
          </cell>
          <cell r="J258">
            <v>1000</v>
          </cell>
          <cell r="K258" t="str">
            <v>×</v>
          </cell>
          <cell r="L258">
            <v>1.6189</v>
          </cell>
          <cell r="M258" t="str">
            <v>＝</v>
          </cell>
          <cell r="N258">
            <v>1610</v>
          </cell>
          <cell r="O258" t="str">
            <v>積算システムZ952038017</v>
          </cell>
        </row>
        <row r="259">
          <cell r="D259">
            <v>253</v>
          </cell>
          <cell r="E259" t="str">
            <v>接着受口カラー</v>
          </cell>
          <cell r="F259" t="str">
            <v>個</v>
          </cell>
          <cell r="G259" t="str">
            <v>φ200</v>
          </cell>
          <cell r="J259">
            <v>1400</v>
          </cell>
          <cell r="K259" t="str">
            <v>×</v>
          </cell>
          <cell r="L259">
            <v>1.6189</v>
          </cell>
          <cell r="M259" t="str">
            <v>＝</v>
          </cell>
          <cell r="N259">
            <v>2260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1.6189</v>
          </cell>
          <cell r="M260" t="str">
            <v>＝</v>
          </cell>
          <cell r="N260">
            <v>21800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1.6189</v>
          </cell>
          <cell r="M261" t="str">
            <v>＝</v>
          </cell>
          <cell r="N261">
            <v>22900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1.6189</v>
          </cell>
          <cell r="M262" t="str">
            <v>＝</v>
          </cell>
          <cell r="N262">
            <v>27300</v>
          </cell>
          <cell r="O262" t="str">
            <v>積算システムZ124007005</v>
          </cell>
        </row>
        <row r="263">
          <cell r="D263">
            <v>257</v>
          </cell>
          <cell r="E263">
            <v>0</v>
          </cell>
          <cell r="F263">
            <v>0</v>
          </cell>
          <cell r="G263">
            <v>0</v>
          </cell>
          <cell r="J263">
            <v>0</v>
          </cell>
          <cell r="K263" t="str">
            <v>×</v>
          </cell>
          <cell r="L263">
            <v>1.6189</v>
          </cell>
          <cell r="M263" t="str">
            <v>＝</v>
          </cell>
          <cell r="N263">
            <v>0</v>
          </cell>
          <cell r="O263" t="str">
            <v/>
          </cell>
        </row>
        <row r="264">
          <cell r="D264">
            <v>258</v>
          </cell>
          <cell r="E264">
            <v>0</v>
          </cell>
          <cell r="F264">
            <v>0</v>
          </cell>
          <cell r="G264">
            <v>0</v>
          </cell>
          <cell r="J264">
            <v>0</v>
          </cell>
          <cell r="K264" t="str">
            <v>×</v>
          </cell>
          <cell r="L264">
            <v>1.6189</v>
          </cell>
          <cell r="M264" t="str">
            <v>＝</v>
          </cell>
          <cell r="N264">
            <v>0</v>
          </cell>
          <cell r="O264" t="str">
            <v/>
          </cell>
        </row>
        <row r="265">
          <cell r="D265">
            <v>259</v>
          </cell>
          <cell r="E265">
            <v>0</v>
          </cell>
          <cell r="F265">
            <v>0</v>
          </cell>
          <cell r="G265">
            <v>0</v>
          </cell>
          <cell r="J265">
            <v>0</v>
          </cell>
          <cell r="K265" t="str">
            <v>×</v>
          </cell>
          <cell r="L265">
            <v>1.6189</v>
          </cell>
          <cell r="M265" t="str">
            <v>＝</v>
          </cell>
          <cell r="N265">
            <v>0</v>
          </cell>
          <cell r="O265" t="str">
            <v/>
          </cell>
        </row>
        <row r="266">
          <cell r="D266">
            <v>260</v>
          </cell>
          <cell r="E266">
            <v>0</v>
          </cell>
          <cell r="F266">
            <v>0</v>
          </cell>
          <cell r="G266">
            <v>0</v>
          </cell>
          <cell r="J266">
            <v>0</v>
          </cell>
          <cell r="K266" t="str">
            <v>×</v>
          </cell>
          <cell r="L266">
            <v>1.6189</v>
          </cell>
          <cell r="M266" t="str">
            <v>＝</v>
          </cell>
          <cell r="N266">
            <v>0</v>
          </cell>
          <cell r="O266" t="str">
            <v/>
          </cell>
        </row>
        <row r="267">
          <cell r="D267">
            <v>261</v>
          </cell>
          <cell r="E267">
            <v>0</v>
          </cell>
          <cell r="F267">
            <v>0</v>
          </cell>
          <cell r="G267">
            <v>0</v>
          </cell>
          <cell r="J267">
            <v>0</v>
          </cell>
          <cell r="K267" t="str">
            <v>×</v>
          </cell>
          <cell r="L267">
            <v>1.6189</v>
          </cell>
          <cell r="M267" t="str">
            <v>＝</v>
          </cell>
          <cell r="N267">
            <v>0</v>
          </cell>
          <cell r="O267" t="str">
            <v/>
          </cell>
        </row>
        <row r="268">
          <cell r="D268">
            <v>262</v>
          </cell>
          <cell r="E268">
            <v>0</v>
          </cell>
          <cell r="F268">
            <v>0</v>
          </cell>
          <cell r="G268">
            <v>0</v>
          </cell>
          <cell r="J268">
            <v>0</v>
          </cell>
          <cell r="K268" t="str">
            <v>×</v>
          </cell>
          <cell r="L268">
            <v>1.6189</v>
          </cell>
          <cell r="M268" t="str">
            <v>＝</v>
          </cell>
          <cell r="N268">
            <v>0</v>
          </cell>
          <cell r="O268" t="str">
            <v/>
          </cell>
        </row>
        <row r="269">
          <cell r="D269">
            <v>263</v>
          </cell>
          <cell r="E269">
            <v>0</v>
          </cell>
          <cell r="F269">
            <v>0</v>
          </cell>
          <cell r="G269">
            <v>0</v>
          </cell>
          <cell r="J269">
            <v>0</v>
          </cell>
          <cell r="K269" t="str">
            <v>×</v>
          </cell>
          <cell r="L269">
            <v>1.6189</v>
          </cell>
          <cell r="M269" t="str">
            <v>＝</v>
          </cell>
          <cell r="N269">
            <v>0</v>
          </cell>
          <cell r="O269" t="str">
            <v/>
          </cell>
        </row>
        <row r="270">
          <cell r="D270">
            <v>264</v>
          </cell>
          <cell r="E270">
            <v>0</v>
          </cell>
          <cell r="F270">
            <v>0</v>
          </cell>
          <cell r="G270">
            <v>0</v>
          </cell>
          <cell r="J270">
            <v>0</v>
          </cell>
          <cell r="K270" t="str">
            <v>×</v>
          </cell>
          <cell r="L270">
            <v>1.6189</v>
          </cell>
          <cell r="M270" t="str">
            <v>＝</v>
          </cell>
          <cell r="N270">
            <v>0</v>
          </cell>
          <cell r="O270" t="str">
            <v/>
          </cell>
        </row>
        <row r="271">
          <cell r="D271">
            <v>265</v>
          </cell>
          <cell r="E271">
            <v>0</v>
          </cell>
          <cell r="F271">
            <v>0</v>
          </cell>
          <cell r="G271">
            <v>0</v>
          </cell>
          <cell r="J271">
            <v>0</v>
          </cell>
          <cell r="K271" t="str">
            <v>×</v>
          </cell>
          <cell r="L271">
            <v>1.6189</v>
          </cell>
          <cell r="M271" t="str">
            <v>＝</v>
          </cell>
          <cell r="N271">
            <v>0</v>
          </cell>
          <cell r="O271" t="str">
            <v/>
          </cell>
        </row>
        <row r="272">
          <cell r="D272">
            <v>266</v>
          </cell>
          <cell r="E272">
            <v>0</v>
          </cell>
          <cell r="F272">
            <v>0</v>
          </cell>
          <cell r="G272">
            <v>0</v>
          </cell>
          <cell r="J272">
            <v>0</v>
          </cell>
          <cell r="K272" t="str">
            <v>×</v>
          </cell>
          <cell r="L272">
            <v>1.6189</v>
          </cell>
          <cell r="M272" t="str">
            <v>＝</v>
          </cell>
          <cell r="N272">
            <v>0</v>
          </cell>
          <cell r="O272" t="str">
            <v/>
          </cell>
        </row>
        <row r="273">
          <cell r="D273">
            <v>267</v>
          </cell>
          <cell r="E273">
            <v>0</v>
          </cell>
          <cell r="F273">
            <v>0</v>
          </cell>
          <cell r="G273">
            <v>0</v>
          </cell>
          <cell r="J273">
            <v>0</v>
          </cell>
          <cell r="K273" t="str">
            <v>×</v>
          </cell>
          <cell r="L273">
            <v>1.6189</v>
          </cell>
          <cell r="M273" t="str">
            <v>＝</v>
          </cell>
          <cell r="N273">
            <v>0</v>
          </cell>
          <cell r="O273" t="str">
            <v/>
          </cell>
        </row>
        <row r="274">
          <cell r="D274">
            <v>268</v>
          </cell>
          <cell r="E274">
            <v>0</v>
          </cell>
          <cell r="F274">
            <v>0</v>
          </cell>
          <cell r="G274">
            <v>0</v>
          </cell>
          <cell r="J274">
            <v>0</v>
          </cell>
          <cell r="K274" t="str">
            <v>×</v>
          </cell>
          <cell r="L274">
            <v>1.6189</v>
          </cell>
          <cell r="M274" t="str">
            <v>＝</v>
          </cell>
          <cell r="N274">
            <v>0</v>
          </cell>
          <cell r="O274" t="str">
            <v/>
          </cell>
        </row>
        <row r="275">
          <cell r="D275">
            <v>269</v>
          </cell>
          <cell r="E275">
            <v>0</v>
          </cell>
          <cell r="F275">
            <v>0</v>
          </cell>
          <cell r="G275">
            <v>0</v>
          </cell>
          <cell r="J275">
            <v>0</v>
          </cell>
          <cell r="K275" t="str">
            <v>×</v>
          </cell>
          <cell r="L275">
            <v>1.6189</v>
          </cell>
          <cell r="M275" t="str">
            <v>＝</v>
          </cell>
          <cell r="N275">
            <v>0</v>
          </cell>
          <cell r="O275" t="str">
            <v/>
          </cell>
        </row>
        <row r="276">
          <cell r="D276">
            <v>270</v>
          </cell>
          <cell r="E276">
            <v>0</v>
          </cell>
          <cell r="F276">
            <v>0</v>
          </cell>
          <cell r="G276">
            <v>0</v>
          </cell>
          <cell r="J276">
            <v>0</v>
          </cell>
          <cell r="K276" t="str">
            <v>×</v>
          </cell>
          <cell r="L276">
            <v>1.6189</v>
          </cell>
          <cell r="M276" t="str">
            <v>＝</v>
          </cell>
          <cell r="N276">
            <v>0</v>
          </cell>
          <cell r="O276" t="str">
            <v/>
          </cell>
        </row>
        <row r="277">
          <cell r="D277">
            <v>271</v>
          </cell>
          <cell r="E277">
            <v>0</v>
          </cell>
          <cell r="F277">
            <v>0</v>
          </cell>
          <cell r="G277">
            <v>0</v>
          </cell>
          <cell r="J277">
            <v>0</v>
          </cell>
          <cell r="K277" t="str">
            <v>×</v>
          </cell>
          <cell r="L277">
            <v>1.6189</v>
          </cell>
          <cell r="M277" t="str">
            <v>＝</v>
          </cell>
          <cell r="N277">
            <v>0</v>
          </cell>
          <cell r="O277" t="str">
            <v/>
          </cell>
        </row>
        <row r="278">
          <cell r="D278">
            <v>272</v>
          </cell>
          <cell r="E278">
            <v>0</v>
          </cell>
          <cell r="F278">
            <v>0</v>
          </cell>
          <cell r="G278">
            <v>0</v>
          </cell>
          <cell r="J278">
            <v>0</v>
          </cell>
          <cell r="K278" t="str">
            <v>×</v>
          </cell>
          <cell r="L278">
            <v>1.6189</v>
          </cell>
          <cell r="M278" t="str">
            <v>＝</v>
          </cell>
          <cell r="N278">
            <v>0</v>
          </cell>
          <cell r="O278" t="str">
            <v/>
          </cell>
        </row>
        <row r="279">
          <cell r="D279">
            <v>273</v>
          </cell>
          <cell r="E279">
            <v>0</v>
          </cell>
          <cell r="F279">
            <v>0</v>
          </cell>
          <cell r="G279">
            <v>0</v>
          </cell>
          <cell r="J279">
            <v>0</v>
          </cell>
          <cell r="K279" t="str">
            <v>×</v>
          </cell>
          <cell r="L279">
            <v>1.6189</v>
          </cell>
          <cell r="M279" t="str">
            <v>＝</v>
          </cell>
          <cell r="N279">
            <v>0</v>
          </cell>
          <cell r="O279" t="str">
            <v/>
          </cell>
        </row>
        <row r="280">
          <cell r="D280">
            <v>274</v>
          </cell>
          <cell r="E280">
            <v>0</v>
          </cell>
          <cell r="F280">
            <v>0</v>
          </cell>
          <cell r="G280">
            <v>0</v>
          </cell>
          <cell r="J280">
            <v>0</v>
          </cell>
          <cell r="K280" t="str">
            <v>×</v>
          </cell>
          <cell r="L280">
            <v>1.6189</v>
          </cell>
          <cell r="M280" t="str">
            <v>＝</v>
          </cell>
          <cell r="N280">
            <v>0</v>
          </cell>
          <cell r="O280" t="str">
            <v/>
          </cell>
        </row>
        <row r="281">
          <cell r="D281">
            <v>275</v>
          </cell>
          <cell r="E281">
            <v>0</v>
          </cell>
          <cell r="F281">
            <v>0</v>
          </cell>
          <cell r="G281">
            <v>0</v>
          </cell>
          <cell r="J281">
            <v>0</v>
          </cell>
          <cell r="K281" t="str">
            <v>×</v>
          </cell>
          <cell r="L281">
            <v>1.6189</v>
          </cell>
          <cell r="M281" t="str">
            <v>＝</v>
          </cell>
          <cell r="N281">
            <v>0</v>
          </cell>
          <cell r="O281" t="str">
            <v/>
          </cell>
        </row>
        <row r="282">
          <cell r="D282">
            <v>276</v>
          </cell>
          <cell r="E282">
            <v>0</v>
          </cell>
          <cell r="F282">
            <v>0</v>
          </cell>
          <cell r="G282">
            <v>0</v>
          </cell>
          <cell r="J282">
            <v>0</v>
          </cell>
          <cell r="K282" t="str">
            <v>×</v>
          </cell>
          <cell r="L282">
            <v>1.6189</v>
          </cell>
          <cell r="M282" t="str">
            <v>＝</v>
          </cell>
          <cell r="N282">
            <v>0</v>
          </cell>
          <cell r="O282" t="str">
            <v/>
          </cell>
        </row>
        <row r="283">
          <cell r="D283">
            <v>277</v>
          </cell>
          <cell r="E283">
            <v>0</v>
          </cell>
          <cell r="F283">
            <v>0</v>
          </cell>
          <cell r="G283">
            <v>0</v>
          </cell>
          <cell r="J283">
            <v>0</v>
          </cell>
          <cell r="K283" t="str">
            <v>×</v>
          </cell>
          <cell r="L283">
            <v>1.6189</v>
          </cell>
          <cell r="M283" t="str">
            <v>＝</v>
          </cell>
          <cell r="N283">
            <v>0</v>
          </cell>
          <cell r="O283" t="str">
            <v/>
          </cell>
        </row>
        <row r="284">
          <cell r="D284">
            <v>278</v>
          </cell>
          <cell r="E284">
            <v>0</v>
          </cell>
          <cell r="F284">
            <v>0</v>
          </cell>
          <cell r="G284">
            <v>0</v>
          </cell>
          <cell r="J284">
            <v>0</v>
          </cell>
          <cell r="K284" t="str">
            <v>×</v>
          </cell>
          <cell r="L284">
            <v>1.6189</v>
          </cell>
          <cell r="M284" t="str">
            <v>＝</v>
          </cell>
          <cell r="N284">
            <v>0</v>
          </cell>
          <cell r="O284" t="str">
            <v/>
          </cell>
        </row>
        <row r="285">
          <cell r="D285">
            <v>279</v>
          </cell>
          <cell r="E285">
            <v>0</v>
          </cell>
          <cell r="F285">
            <v>0</v>
          </cell>
          <cell r="G285">
            <v>0</v>
          </cell>
          <cell r="J285">
            <v>0</v>
          </cell>
          <cell r="K285" t="str">
            <v>×</v>
          </cell>
          <cell r="L285">
            <v>1.6189</v>
          </cell>
          <cell r="M285" t="str">
            <v>＝</v>
          </cell>
          <cell r="N285">
            <v>0</v>
          </cell>
          <cell r="O285" t="str">
            <v/>
          </cell>
        </row>
        <row r="286">
          <cell r="D286">
            <v>280</v>
          </cell>
          <cell r="E286">
            <v>0</v>
          </cell>
          <cell r="F286">
            <v>0</v>
          </cell>
          <cell r="G286">
            <v>0</v>
          </cell>
          <cell r="J286">
            <v>0</v>
          </cell>
          <cell r="K286" t="str">
            <v>×</v>
          </cell>
          <cell r="L286">
            <v>1.6189</v>
          </cell>
          <cell r="M286" t="str">
            <v>＝</v>
          </cell>
          <cell r="N286">
            <v>0</v>
          </cell>
          <cell r="O286" t="str">
            <v/>
          </cell>
        </row>
        <row r="287">
          <cell r="D287">
            <v>281</v>
          </cell>
          <cell r="E287">
            <v>0</v>
          </cell>
          <cell r="F287">
            <v>0</v>
          </cell>
          <cell r="G287">
            <v>0</v>
          </cell>
          <cell r="J287">
            <v>0</v>
          </cell>
          <cell r="K287" t="str">
            <v>×</v>
          </cell>
          <cell r="L287">
            <v>1.6189</v>
          </cell>
          <cell r="M287" t="str">
            <v>＝</v>
          </cell>
          <cell r="N287">
            <v>0</v>
          </cell>
          <cell r="O287" t="str">
            <v/>
          </cell>
        </row>
        <row r="288">
          <cell r="D288">
            <v>282</v>
          </cell>
          <cell r="E288">
            <v>0</v>
          </cell>
          <cell r="F288">
            <v>0</v>
          </cell>
          <cell r="G288">
            <v>0</v>
          </cell>
          <cell r="J288">
            <v>0</v>
          </cell>
          <cell r="K288" t="str">
            <v>×</v>
          </cell>
          <cell r="L288">
            <v>1.6189</v>
          </cell>
          <cell r="M288" t="str">
            <v>＝</v>
          </cell>
          <cell r="N288">
            <v>0</v>
          </cell>
          <cell r="O288" t="str">
            <v/>
          </cell>
        </row>
        <row r="289">
          <cell r="D289">
            <v>283</v>
          </cell>
          <cell r="E289">
            <v>0</v>
          </cell>
          <cell r="F289">
            <v>0</v>
          </cell>
          <cell r="G289">
            <v>0</v>
          </cell>
          <cell r="J289">
            <v>0</v>
          </cell>
          <cell r="K289" t="str">
            <v>×</v>
          </cell>
          <cell r="L289">
            <v>1.6189</v>
          </cell>
          <cell r="M289" t="str">
            <v>＝</v>
          </cell>
          <cell r="N289">
            <v>0</v>
          </cell>
          <cell r="O289" t="str">
            <v/>
          </cell>
        </row>
        <row r="290">
          <cell r="D290">
            <v>284</v>
          </cell>
          <cell r="E290">
            <v>0</v>
          </cell>
          <cell r="F290">
            <v>0</v>
          </cell>
          <cell r="G290">
            <v>0</v>
          </cell>
          <cell r="J290">
            <v>0</v>
          </cell>
          <cell r="K290" t="str">
            <v>×</v>
          </cell>
          <cell r="L290">
            <v>1.6189</v>
          </cell>
          <cell r="M290" t="str">
            <v>＝</v>
          </cell>
          <cell r="N290">
            <v>0</v>
          </cell>
          <cell r="O290" t="str">
            <v/>
          </cell>
        </row>
        <row r="291">
          <cell r="D291">
            <v>285</v>
          </cell>
          <cell r="E291">
            <v>0</v>
          </cell>
          <cell r="F291">
            <v>0</v>
          </cell>
          <cell r="G291">
            <v>0</v>
          </cell>
          <cell r="J291">
            <v>0</v>
          </cell>
          <cell r="K291" t="str">
            <v>×</v>
          </cell>
          <cell r="L291">
            <v>1.6189</v>
          </cell>
          <cell r="M291" t="str">
            <v>＝</v>
          </cell>
          <cell r="N291">
            <v>0</v>
          </cell>
          <cell r="O291" t="str">
            <v/>
          </cell>
        </row>
        <row r="292">
          <cell r="D292">
            <v>286</v>
          </cell>
          <cell r="E292">
            <v>0</v>
          </cell>
          <cell r="F292">
            <v>0</v>
          </cell>
          <cell r="G292">
            <v>0</v>
          </cell>
          <cell r="J292">
            <v>0</v>
          </cell>
          <cell r="K292" t="str">
            <v>×</v>
          </cell>
          <cell r="L292">
            <v>1.6189</v>
          </cell>
          <cell r="M292" t="str">
            <v>＝</v>
          </cell>
          <cell r="N292">
            <v>0</v>
          </cell>
          <cell r="O292" t="str">
            <v/>
          </cell>
        </row>
        <row r="293">
          <cell r="D293">
            <v>287</v>
          </cell>
          <cell r="E293">
            <v>0</v>
          </cell>
          <cell r="F293">
            <v>0</v>
          </cell>
          <cell r="G293">
            <v>0</v>
          </cell>
          <cell r="J293">
            <v>0</v>
          </cell>
          <cell r="K293" t="str">
            <v>×</v>
          </cell>
          <cell r="L293">
            <v>1.6189</v>
          </cell>
          <cell r="M293" t="str">
            <v>＝</v>
          </cell>
          <cell r="N293">
            <v>0</v>
          </cell>
          <cell r="O293" t="str">
            <v/>
          </cell>
        </row>
        <row r="294">
          <cell r="D294">
            <v>288</v>
          </cell>
          <cell r="E294">
            <v>0</v>
          </cell>
          <cell r="F294">
            <v>0</v>
          </cell>
          <cell r="G294">
            <v>0</v>
          </cell>
          <cell r="J294">
            <v>0</v>
          </cell>
          <cell r="K294" t="str">
            <v>×</v>
          </cell>
          <cell r="L294">
            <v>1.6189</v>
          </cell>
          <cell r="M294" t="str">
            <v>＝</v>
          </cell>
          <cell r="N294">
            <v>0</v>
          </cell>
          <cell r="O294" t="str">
            <v/>
          </cell>
        </row>
        <row r="295">
          <cell r="D295">
            <v>289</v>
          </cell>
          <cell r="E295">
            <v>0</v>
          </cell>
          <cell r="F295">
            <v>0</v>
          </cell>
          <cell r="G295">
            <v>0</v>
          </cell>
          <cell r="J295">
            <v>0</v>
          </cell>
          <cell r="K295" t="str">
            <v>×</v>
          </cell>
          <cell r="L295">
            <v>1.6189</v>
          </cell>
          <cell r="M295" t="str">
            <v>＝</v>
          </cell>
          <cell r="N295">
            <v>0</v>
          </cell>
          <cell r="O295" t="str">
            <v/>
          </cell>
        </row>
        <row r="296">
          <cell r="D296">
            <v>290</v>
          </cell>
          <cell r="E296">
            <v>0</v>
          </cell>
          <cell r="F296">
            <v>0</v>
          </cell>
          <cell r="G296">
            <v>0</v>
          </cell>
          <cell r="J296">
            <v>0</v>
          </cell>
          <cell r="K296" t="str">
            <v>×</v>
          </cell>
          <cell r="L296">
            <v>1.6189</v>
          </cell>
          <cell r="M296" t="str">
            <v>＝</v>
          </cell>
          <cell r="N296">
            <v>0</v>
          </cell>
          <cell r="O296" t="str">
            <v/>
          </cell>
        </row>
        <row r="297">
          <cell r="D297">
            <v>291</v>
          </cell>
          <cell r="E297">
            <v>0</v>
          </cell>
          <cell r="F297">
            <v>0</v>
          </cell>
          <cell r="G297">
            <v>0</v>
          </cell>
          <cell r="J297">
            <v>0</v>
          </cell>
          <cell r="K297" t="str">
            <v>×</v>
          </cell>
          <cell r="L297">
            <v>1.6189</v>
          </cell>
          <cell r="M297" t="str">
            <v>＝</v>
          </cell>
          <cell r="N297">
            <v>0</v>
          </cell>
          <cell r="O297" t="str">
            <v/>
          </cell>
        </row>
        <row r="298">
          <cell r="D298">
            <v>292</v>
          </cell>
          <cell r="E298">
            <v>0</v>
          </cell>
          <cell r="F298">
            <v>0</v>
          </cell>
          <cell r="G298">
            <v>0</v>
          </cell>
          <cell r="J298">
            <v>0</v>
          </cell>
          <cell r="K298" t="str">
            <v>×</v>
          </cell>
          <cell r="L298">
            <v>1.6189</v>
          </cell>
          <cell r="M298" t="str">
            <v>＝</v>
          </cell>
          <cell r="N298">
            <v>0</v>
          </cell>
          <cell r="O298" t="str">
            <v/>
          </cell>
        </row>
        <row r="299">
          <cell r="D299">
            <v>293</v>
          </cell>
          <cell r="E299">
            <v>0</v>
          </cell>
          <cell r="F299">
            <v>0</v>
          </cell>
          <cell r="G299">
            <v>0</v>
          </cell>
          <cell r="J299">
            <v>0</v>
          </cell>
          <cell r="K299" t="str">
            <v>×</v>
          </cell>
          <cell r="L299">
            <v>1.6189</v>
          </cell>
          <cell r="M299" t="str">
            <v>＝</v>
          </cell>
          <cell r="N299">
            <v>0</v>
          </cell>
          <cell r="O299" t="str">
            <v/>
          </cell>
        </row>
        <row r="300">
          <cell r="D300">
            <v>294</v>
          </cell>
          <cell r="E300">
            <v>0</v>
          </cell>
          <cell r="F300">
            <v>0</v>
          </cell>
          <cell r="G300">
            <v>0</v>
          </cell>
          <cell r="J300">
            <v>0</v>
          </cell>
          <cell r="K300" t="str">
            <v>×</v>
          </cell>
          <cell r="L300">
            <v>1.6189</v>
          </cell>
          <cell r="M300" t="str">
            <v>＝</v>
          </cell>
          <cell r="N300">
            <v>0</v>
          </cell>
          <cell r="O300" t="str">
            <v/>
          </cell>
        </row>
        <row r="301">
          <cell r="D301">
            <v>295</v>
          </cell>
          <cell r="E301">
            <v>0</v>
          </cell>
          <cell r="F301">
            <v>0</v>
          </cell>
          <cell r="G301">
            <v>0</v>
          </cell>
          <cell r="J301">
            <v>0</v>
          </cell>
          <cell r="K301" t="str">
            <v>×</v>
          </cell>
          <cell r="L301">
            <v>1.6189</v>
          </cell>
          <cell r="M301" t="str">
            <v>＝</v>
          </cell>
          <cell r="N301">
            <v>0</v>
          </cell>
          <cell r="O301" t="str">
            <v/>
          </cell>
        </row>
        <row r="302">
          <cell r="D302">
            <v>296</v>
          </cell>
          <cell r="E302">
            <v>0</v>
          </cell>
          <cell r="F302">
            <v>0</v>
          </cell>
          <cell r="G302">
            <v>0</v>
          </cell>
          <cell r="J302">
            <v>0</v>
          </cell>
          <cell r="K302" t="str">
            <v>×</v>
          </cell>
          <cell r="L302">
            <v>1.6189</v>
          </cell>
          <cell r="M302" t="str">
            <v>＝</v>
          </cell>
          <cell r="N302">
            <v>0</v>
          </cell>
          <cell r="O302" t="str">
            <v/>
          </cell>
        </row>
        <row r="303">
          <cell r="D303">
            <v>297</v>
          </cell>
          <cell r="E303">
            <v>0</v>
          </cell>
          <cell r="F303">
            <v>0</v>
          </cell>
          <cell r="G303">
            <v>0</v>
          </cell>
          <cell r="J303">
            <v>0</v>
          </cell>
          <cell r="K303" t="str">
            <v>×</v>
          </cell>
          <cell r="L303">
            <v>1.6189</v>
          </cell>
          <cell r="M303" t="str">
            <v>＝</v>
          </cell>
          <cell r="N303">
            <v>0</v>
          </cell>
          <cell r="O303" t="str">
            <v/>
          </cell>
        </row>
        <row r="304">
          <cell r="D304">
            <v>298</v>
          </cell>
          <cell r="E304">
            <v>0</v>
          </cell>
          <cell r="F304">
            <v>0</v>
          </cell>
          <cell r="G304">
            <v>0</v>
          </cell>
          <cell r="J304">
            <v>0</v>
          </cell>
          <cell r="K304" t="str">
            <v>×</v>
          </cell>
          <cell r="L304">
            <v>1.6189</v>
          </cell>
          <cell r="M304" t="str">
            <v>＝</v>
          </cell>
          <cell r="N304">
            <v>0</v>
          </cell>
          <cell r="O304" t="str">
            <v/>
          </cell>
        </row>
        <row r="305">
          <cell r="D305">
            <v>299</v>
          </cell>
          <cell r="E305">
            <v>0</v>
          </cell>
          <cell r="F305">
            <v>0</v>
          </cell>
          <cell r="G305">
            <v>0</v>
          </cell>
          <cell r="J305">
            <v>0</v>
          </cell>
          <cell r="K305" t="str">
            <v>×</v>
          </cell>
          <cell r="L305">
            <v>1.6189</v>
          </cell>
          <cell r="M305" t="str">
            <v>＝</v>
          </cell>
          <cell r="N305">
            <v>0</v>
          </cell>
          <cell r="O305" t="str">
            <v/>
          </cell>
        </row>
        <row r="306">
          <cell r="D306">
            <v>300</v>
          </cell>
          <cell r="E306">
            <v>0</v>
          </cell>
          <cell r="F306">
            <v>0</v>
          </cell>
          <cell r="G306">
            <v>0</v>
          </cell>
          <cell r="J306">
            <v>0</v>
          </cell>
          <cell r="K306" t="str">
            <v>×</v>
          </cell>
          <cell r="L306">
            <v>1.6189</v>
          </cell>
          <cell r="M306" t="str">
            <v>＝</v>
          </cell>
          <cell r="N306">
            <v>0</v>
          </cell>
          <cell r="O306" t="str">
            <v/>
          </cell>
        </row>
      </sheetData>
      <sheetData sheetId="28"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5843</v>
          </cell>
          <cell r="BQ5">
            <v>5843</v>
          </cell>
          <cell r="BR5">
            <v>146525</v>
          </cell>
          <cell r="BS5">
            <v>49217</v>
          </cell>
          <cell r="BT5">
            <v>49217</v>
          </cell>
          <cell r="BU5">
            <v>195742</v>
          </cell>
          <cell r="BV5">
            <v>31534</v>
          </cell>
          <cell r="BW5">
            <v>31534</v>
          </cell>
          <cell r="BX5">
            <v>227276</v>
          </cell>
          <cell r="BY5">
            <v>5680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7499</v>
          </cell>
          <cell r="BQ6">
            <v>7499</v>
          </cell>
          <cell r="BR6">
            <v>153759</v>
          </cell>
          <cell r="BS6">
            <v>51647</v>
          </cell>
          <cell r="BT6">
            <v>51647</v>
          </cell>
          <cell r="BU6">
            <v>205406</v>
          </cell>
          <cell r="BV6">
            <v>33090</v>
          </cell>
          <cell r="BW6">
            <v>33090</v>
          </cell>
          <cell r="BX6">
            <v>238496</v>
          </cell>
          <cell r="BY6">
            <v>9930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20053</v>
          </cell>
          <cell r="BQ7">
            <v>20053</v>
          </cell>
          <cell r="BR7">
            <v>447462</v>
          </cell>
          <cell r="BS7">
            <v>150302</v>
          </cell>
          <cell r="BT7">
            <v>150302</v>
          </cell>
          <cell r="BU7">
            <v>597764</v>
          </cell>
          <cell r="BV7">
            <v>96299</v>
          </cell>
          <cell r="BW7">
            <v>96299</v>
          </cell>
          <cell r="BX7">
            <v>694063</v>
          </cell>
          <cell r="BY7">
            <v>18200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25203</v>
          </cell>
          <cell r="BQ8">
            <v>25203</v>
          </cell>
          <cell r="BR8">
            <v>483598</v>
          </cell>
          <cell r="BS8">
            <v>162440</v>
          </cell>
          <cell r="BT8">
            <v>162440</v>
          </cell>
          <cell r="BU8">
            <v>646038</v>
          </cell>
          <cell r="BV8">
            <v>104076</v>
          </cell>
          <cell r="BW8">
            <v>104076</v>
          </cell>
          <cell r="BX8">
            <v>750114</v>
          </cell>
          <cell r="BY8">
            <v>21400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21146</v>
          </cell>
          <cell r="BQ9">
            <v>21146</v>
          </cell>
          <cell r="BR9">
            <v>420402</v>
          </cell>
          <cell r="BS9">
            <v>141213</v>
          </cell>
          <cell r="BT9">
            <v>141213</v>
          </cell>
          <cell r="BU9">
            <v>561615</v>
          </cell>
          <cell r="BV9">
            <v>90476</v>
          </cell>
          <cell r="BW9">
            <v>90476</v>
          </cell>
          <cell r="BX9">
            <v>652091</v>
          </cell>
          <cell r="BY9">
            <v>8580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3325</v>
          </cell>
          <cell r="BQ10">
            <v>3325</v>
          </cell>
          <cell r="BR10">
            <v>51805</v>
          </cell>
          <cell r="BS10">
            <v>17401</v>
          </cell>
          <cell r="BT10">
            <v>17401</v>
          </cell>
          <cell r="BU10">
            <v>69206</v>
          </cell>
          <cell r="BV10">
            <v>11149</v>
          </cell>
          <cell r="BW10">
            <v>11149</v>
          </cell>
          <cell r="BX10">
            <v>80355</v>
          </cell>
          <cell r="BY10">
            <v>8030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2789</v>
          </cell>
          <cell r="BQ11">
            <v>2789</v>
          </cell>
          <cell r="BR11">
            <v>43454</v>
          </cell>
          <cell r="BS11">
            <v>14596</v>
          </cell>
          <cell r="BT11">
            <v>14596</v>
          </cell>
          <cell r="BU11">
            <v>58050</v>
          </cell>
          <cell r="BV11">
            <v>9351</v>
          </cell>
          <cell r="BW11">
            <v>9351</v>
          </cell>
          <cell r="BX11">
            <v>67401</v>
          </cell>
          <cell r="BY11">
            <v>1680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541</v>
          </cell>
          <cell r="BQ12">
            <v>541</v>
          </cell>
          <cell r="BR12">
            <v>8432</v>
          </cell>
          <cell r="BS12">
            <v>2832</v>
          </cell>
          <cell r="BT12">
            <v>2832</v>
          </cell>
          <cell r="BU12">
            <v>11264</v>
          </cell>
          <cell r="BV12">
            <v>1814</v>
          </cell>
          <cell r="BW12">
            <v>1814</v>
          </cell>
          <cell r="BX12">
            <v>13078</v>
          </cell>
          <cell r="BY12">
            <v>1300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2302</v>
          </cell>
          <cell r="BQ13">
            <v>2302</v>
          </cell>
          <cell r="BR13">
            <v>44971</v>
          </cell>
          <cell r="BS13">
            <v>15105</v>
          </cell>
          <cell r="BT13">
            <v>15105</v>
          </cell>
          <cell r="BU13">
            <v>60076</v>
          </cell>
          <cell r="BV13">
            <v>9678</v>
          </cell>
          <cell r="BW13">
            <v>9678</v>
          </cell>
          <cell r="BX13">
            <v>69754</v>
          </cell>
          <cell r="BY13">
            <v>4350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29347</v>
          </cell>
          <cell r="BQ14">
            <v>29347</v>
          </cell>
          <cell r="BR14">
            <v>548150</v>
          </cell>
          <cell r="BS14">
            <v>184123</v>
          </cell>
          <cell r="BT14">
            <v>184123</v>
          </cell>
          <cell r="BU14">
            <v>732273</v>
          </cell>
          <cell r="BV14">
            <v>117969</v>
          </cell>
          <cell r="BW14">
            <v>117969</v>
          </cell>
          <cell r="BX14">
            <v>850242</v>
          </cell>
          <cell r="BY14">
            <v>53100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40974</v>
          </cell>
          <cell r="BQ15">
            <v>40974</v>
          </cell>
          <cell r="BR15">
            <v>729274</v>
          </cell>
          <cell r="BS15">
            <v>244963</v>
          </cell>
          <cell r="BT15">
            <v>244963</v>
          </cell>
          <cell r="BU15">
            <v>974237</v>
          </cell>
          <cell r="BV15">
            <v>156949</v>
          </cell>
          <cell r="BW15">
            <v>156949</v>
          </cell>
          <cell r="BX15">
            <v>1131186</v>
          </cell>
          <cell r="BY15">
            <v>70600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5301</v>
          </cell>
          <cell r="BQ16">
            <v>5301</v>
          </cell>
          <cell r="BR16">
            <v>147186</v>
          </cell>
          <cell r="BS16">
            <v>49439</v>
          </cell>
          <cell r="BT16">
            <v>49439</v>
          </cell>
          <cell r="BU16">
            <v>196625</v>
          </cell>
          <cell r="BV16">
            <v>31676</v>
          </cell>
          <cell r="BW16">
            <v>31676</v>
          </cell>
          <cell r="BX16">
            <v>228301</v>
          </cell>
          <cell r="BY16">
            <v>7610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3285</v>
          </cell>
          <cell r="BQ17">
            <v>3285</v>
          </cell>
          <cell r="BR17">
            <v>84462</v>
          </cell>
          <cell r="BS17">
            <v>28370</v>
          </cell>
          <cell r="BT17">
            <v>28370</v>
          </cell>
          <cell r="BU17">
            <v>112832</v>
          </cell>
          <cell r="BV17">
            <v>18177</v>
          </cell>
          <cell r="BW17">
            <v>18177</v>
          </cell>
          <cell r="BX17">
            <v>131009</v>
          </cell>
          <cell r="BY17">
            <v>10000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11739</v>
          </cell>
          <cell r="BQ18">
            <v>11739</v>
          </cell>
          <cell r="BR18">
            <v>201067</v>
          </cell>
          <cell r="BS18">
            <v>67538</v>
          </cell>
          <cell r="BT18">
            <v>67538</v>
          </cell>
          <cell r="BU18">
            <v>268605</v>
          </cell>
          <cell r="BV18">
            <v>43272</v>
          </cell>
          <cell r="BW18">
            <v>43272</v>
          </cell>
          <cell r="BX18">
            <v>311877</v>
          </cell>
          <cell r="BY18">
            <v>17300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11608</v>
          </cell>
          <cell r="BQ19">
            <v>11608</v>
          </cell>
          <cell r="BR19">
            <v>199028</v>
          </cell>
          <cell r="BS19">
            <v>66853</v>
          </cell>
          <cell r="BT19">
            <v>66853</v>
          </cell>
          <cell r="BU19">
            <v>265881</v>
          </cell>
          <cell r="BV19">
            <v>42833</v>
          </cell>
          <cell r="BW19">
            <v>42833</v>
          </cell>
          <cell r="BX19">
            <v>308714</v>
          </cell>
          <cell r="BY19">
            <v>17100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5977</v>
          </cell>
          <cell r="BQ20">
            <v>5977</v>
          </cell>
          <cell r="BR20">
            <v>111317</v>
          </cell>
          <cell r="BS20">
            <v>37391</v>
          </cell>
          <cell r="BT20">
            <v>37391</v>
          </cell>
          <cell r="BU20">
            <v>148708</v>
          </cell>
          <cell r="BV20">
            <v>23956</v>
          </cell>
          <cell r="BW20">
            <v>23956</v>
          </cell>
          <cell r="BX20">
            <v>172664</v>
          </cell>
          <cell r="BY20">
            <v>9590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5300</v>
          </cell>
          <cell r="BQ21">
            <v>5300</v>
          </cell>
          <cell r="BR21">
            <v>91665</v>
          </cell>
          <cell r="BS21">
            <v>30790</v>
          </cell>
          <cell r="BT21">
            <v>30790</v>
          </cell>
          <cell r="BU21">
            <v>122455</v>
          </cell>
          <cell r="BV21">
            <v>19727</v>
          </cell>
          <cell r="BW21">
            <v>19727</v>
          </cell>
          <cell r="BX21">
            <v>142182</v>
          </cell>
          <cell r="BY21">
            <v>3550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4944</v>
          </cell>
          <cell r="BQ22">
            <v>4944</v>
          </cell>
          <cell r="BR22">
            <v>132526</v>
          </cell>
          <cell r="BS22">
            <v>44515</v>
          </cell>
          <cell r="BT22">
            <v>44515</v>
          </cell>
          <cell r="BU22">
            <v>177041</v>
          </cell>
          <cell r="BV22">
            <v>28521</v>
          </cell>
          <cell r="BW22">
            <v>28521</v>
          </cell>
          <cell r="BX22">
            <v>205562</v>
          </cell>
          <cell r="BY22">
            <v>6850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4896</v>
          </cell>
          <cell r="BQ23">
            <v>4896</v>
          </cell>
          <cell r="BR23">
            <v>131778</v>
          </cell>
          <cell r="BS23">
            <v>44264</v>
          </cell>
          <cell r="BT23">
            <v>44264</v>
          </cell>
          <cell r="BU23">
            <v>176042</v>
          </cell>
          <cell r="BV23">
            <v>28360</v>
          </cell>
          <cell r="BW23">
            <v>28360</v>
          </cell>
          <cell r="BX23">
            <v>204402</v>
          </cell>
          <cell r="BY23">
            <v>5110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5728</v>
          </cell>
          <cell r="BQ24">
            <v>5728</v>
          </cell>
          <cell r="BR24">
            <v>98333</v>
          </cell>
          <cell r="BS24">
            <v>33030</v>
          </cell>
          <cell r="BT24">
            <v>33030</v>
          </cell>
          <cell r="BU24">
            <v>131363</v>
          </cell>
          <cell r="BV24">
            <v>21162</v>
          </cell>
          <cell r="BW24">
            <v>21162</v>
          </cell>
          <cell r="BX24">
            <v>152525</v>
          </cell>
          <cell r="BY24">
            <v>3810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5253</v>
          </cell>
          <cell r="BQ25">
            <v>5253</v>
          </cell>
          <cell r="BR25">
            <v>137338</v>
          </cell>
          <cell r="BS25">
            <v>46131</v>
          </cell>
          <cell r="BT25">
            <v>46131</v>
          </cell>
          <cell r="BU25">
            <v>183469</v>
          </cell>
          <cell r="BV25">
            <v>29556</v>
          </cell>
          <cell r="BW25">
            <v>29556</v>
          </cell>
          <cell r="BX25">
            <v>213025</v>
          </cell>
          <cell r="BY25">
            <v>5320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4168</v>
          </cell>
          <cell r="BQ26">
            <v>4168</v>
          </cell>
          <cell r="BR26">
            <v>74033</v>
          </cell>
          <cell r="BS26">
            <v>24867</v>
          </cell>
          <cell r="BT26">
            <v>24867</v>
          </cell>
          <cell r="BU26">
            <v>98900</v>
          </cell>
          <cell r="BV26">
            <v>15932</v>
          </cell>
          <cell r="BW26">
            <v>15932</v>
          </cell>
          <cell r="BX26">
            <v>114832</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5480</v>
          </cell>
          <cell r="BQ27">
            <v>5480</v>
          </cell>
          <cell r="BR27">
            <v>94465</v>
          </cell>
          <cell r="BS27">
            <v>31730</v>
          </cell>
          <cell r="BT27">
            <v>31730</v>
          </cell>
          <cell r="BU27">
            <v>126195</v>
          </cell>
          <cell r="BV27">
            <v>20330</v>
          </cell>
          <cell r="BW27">
            <v>20330</v>
          </cell>
          <cell r="BX27">
            <v>146525</v>
          </cell>
          <cell r="BY27">
            <v>4880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3371</v>
          </cell>
          <cell r="BQ28">
            <v>3371</v>
          </cell>
          <cell r="BR28">
            <v>61616</v>
          </cell>
          <cell r="BS28">
            <v>20696</v>
          </cell>
          <cell r="BT28">
            <v>20696</v>
          </cell>
          <cell r="BU28">
            <v>82312</v>
          </cell>
          <cell r="BV28">
            <v>13260</v>
          </cell>
          <cell r="BW28">
            <v>13260</v>
          </cell>
          <cell r="BX28">
            <v>95572</v>
          </cell>
          <cell r="BY28">
            <v>2380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23029</v>
          </cell>
          <cell r="BQ29">
            <v>23029</v>
          </cell>
          <cell r="BR29">
            <v>358740</v>
          </cell>
          <cell r="BS29">
            <v>120500</v>
          </cell>
          <cell r="BT29">
            <v>120500</v>
          </cell>
          <cell r="BU29">
            <v>479240</v>
          </cell>
          <cell r="BV29">
            <v>77205</v>
          </cell>
          <cell r="BW29">
            <v>77205</v>
          </cell>
          <cell r="BX29">
            <v>556445</v>
          </cell>
          <cell r="BY29">
            <v>30900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9597</v>
          </cell>
          <cell r="BQ30">
            <v>9597</v>
          </cell>
          <cell r="BR30">
            <v>436999</v>
          </cell>
          <cell r="BS30">
            <v>146787</v>
          </cell>
          <cell r="BT30">
            <v>146787</v>
          </cell>
          <cell r="BU30">
            <v>583786</v>
          </cell>
          <cell r="BV30">
            <v>94047</v>
          </cell>
          <cell r="BW30">
            <v>94047</v>
          </cell>
          <cell r="BX30">
            <v>677833</v>
          </cell>
          <cell r="BY30">
            <v>22500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4895</v>
          </cell>
          <cell r="BQ31">
            <v>4895</v>
          </cell>
          <cell r="BR31">
            <v>170439</v>
          </cell>
          <cell r="BS31">
            <v>57250</v>
          </cell>
          <cell r="BT31">
            <v>57250</v>
          </cell>
          <cell r="BU31">
            <v>227689</v>
          </cell>
          <cell r="BV31">
            <v>36680</v>
          </cell>
          <cell r="BW31">
            <v>36680</v>
          </cell>
          <cell r="BX31">
            <v>264369</v>
          </cell>
          <cell r="BY31">
            <v>2400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6041</v>
          </cell>
          <cell r="BQ32">
            <v>6041</v>
          </cell>
          <cell r="BR32">
            <v>158703</v>
          </cell>
          <cell r="BS32">
            <v>53308</v>
          </cell>
          <cell r="BT32">
            <v>53308</v>
          </cell>
          <cell r="BU32">
            <v>212011</v>
          </cell>
          <cell r="BV32">
            <v>34154</v>
          </cell>
          <cell r="BW32">
            <v>34154</v>
          </cell>
          <cell r="BX32">
            <v>246165</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11504</v>
          </cell>
          <cell r="BQ33">
            <v>11504</v>
          </cell>
          <cell r="BR33">
            <v>252914</v>
          </cell>
          <cell r="BS33">
            <v>84953</v>
          </cell>
          <cell r="BT33">
            <v>84953</v>
          </cell>
          <cell r="BU33">
            <v>337867</v>
          </cell>
          <cell r="BV33">
            <v>54430</v>
          </cell>
          <cell r="BW33">
            <v>54430</v>
          </cell>
          <cell r="BX33">
            <v>392297</v>
          </cell>
          <cell r="BY33">
            <v>1300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4700</v>
          </cell>
          <cell r="BQ34">
            <v>4700</v>
          </cell>
          <cell r="BR34">
            <v>91420</v>
          </cell>
          <cell r="BS34">
            <v>30707</v>
          </cell>
          <cell r="BT34">
            <v>30707</v>
          </cell>
          <cell r="BU34">
            <v>122127</v>
          </cell>
          <cell r="BV34">
            <v>19674</v>
          </cell>
          <cell r="BW34">
            <v>19674</v>
          </cell>
          <cell r="BX34">
            <v>141801</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4699</v>
          </cell>
          <cell r="BQ35">
            <v>4699</v>
          </cell>
          <cell r="BR35">
            <v>105327</v>
          </cell>
          <cell r="BS35">
            <v>35379</v>
          </cell>
          <cell r="BT35">
            <v>35379</v>
          </cell>
          <cell r="BU35">
            <v>140706</v>
          </cell>
          <cell r="BV35">
            <v>22667</v>
          </cell>
          <cell r="BW35">
            <v>22667</v>
          </cell>
          <cell r="BX35">
            <v>163373</v>
          </cell>
          <cell r="BY35">
            <v>13600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13851</v>
          </cell>
          <cell r="BQ36">
            <v>13851</v>
          </cell>
          <cell r="BR36">
            <v>233963</v>
          </cell>
          <cell r="BS36">
            <v>78588</v>
          </cell>
          <cell r="BT36">
            <v>78588</v>
          </cell>
          <cell r="BU36">
            <v>312551</v>
          </cell>
          <cell r="BV36">
            <v>50351</v>
          </cell>
          <cell r="BW36">
            <v>50351</v>
          </cell>
          <cell r="BX36">
            <v>362902</v>
          </cell>
          <cell r="BY36">
            <v>15100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11582</v>
          </cell>
          <cell r="BQ37">
            <v>11582</v>
          </cell>
          <cell r="BR37">
            <v>245022</v>
          </cell>
          <cell r="BS37">
            <v>82302</v>
          </cell>
          <cell r="BT37">
            <v>82302</v>
          </cell>
          <cell r="BU37">
            <v>327324</v>
          </cell>
          <cell r="BV37">
            <v>52731</v>
          </cell>
          <cell r="BW37">
            <v>52731</v>
          </cell>
          <cell r="BX37">
            <v>380055</v>
          </cell>
          <cell r="BY37">
            <v>9500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7013</v>
          </cell>
          <cell r="BQ38">
            <v>7013</v>
          </cell>
          <cell r="BR38">
            <v>127453</v>
          </cell>
          <cell r="BS38">
            <v>42811</v>
          </cell>
          <cell r="BT38">
            <v>42811</v>
          </cell>
          <cell r="BU38">
            <v>170264</v>
          </cell>
          <cell r="BV38">
            <v>27429</v>
          </cell>
          <cell r="BW38">
            <v>27429</v>
          </cell>
          <cell r="BX38">
            <v>197693</v>
          </cell>
          <cell r="BY38">
            <v>24700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2677</v>
          </cell>
          <cell r="BQ39">
            <v>2677</v>
          </cell>
          <cell r="BR39">
            <v>41701</v>
          </cell>
          <cell r="BS39">
            <v>14007</v>
          </cell>
          <cell r="BT39">
            <v>14007</v>
          </cell>
          <cell r="BU39">
            <v>55708</v>
          </cell>
          <cell r="BV39">
            <v>8974</v>
          </cell>
          <cell r="BW39">
            <v>8974</v>
          </cell>
          <cell r="BX39">
            <v>64682</v>
          </cell>
          <cell r="BY39">
            <v>8080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9688</v>
          </cell>
          <cell r="BQ40">
            <v>9688</v>
          </cell>
          <cell r="BR40">
            <v>169113</v>
          </cell>
          <cell r="BS40">
            <v>56805</v>
          </cell>
          <cell r="BT40">
            <v>56805</v>
          </cell>
          <cell r="BU40">
            <v>225918</v>
          </cell>
          <cell r="BV40">
            <v>36395</v>
          </cell>
          <cell r="BW40">
            <v>36395</v>
          </cell>
          <cell r="BX40">
            <v>262313</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3986</v>
          </cell>
          <cell r="BQ41">
            <v>3986</v>
          </cell>
          <cell r="BR41">
            <v>71198</v>
          </cell>
          <cell r="BS41">
            <v>23915</v>
          </cell>
          <cell r="BT41">
            <v>23915</v>
          </cell>
          <cell r="BU41">
            <v>95113</v>
          </cell>
          <cell r="BV41">
            <v>15322</v>
          </cell>
          <cell r="BW41">
            <v>15322</v>
          </cell>
          <cell r="BX41">
            <v>110435</v>
          </cell>
          <cell r="BY41">
            <v>13800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7535</v>
          </cell>
          <cell r="BQ42">
            <v>7535</v>
          </cell>
          <cell r="BR42">
            <v>126475</v>
          </cell>
          <cell r="BS42">
            <v>42482</v>
          </cell>
          <cell r="BT42">
            <v>42482</v>
          </cell>
          <cell r="BU42">
            <v>168957</v>
          </cell>
          <cell r="BV42">
            <v>27218</v>
          </cell>
          <cell r="BW42">
            <v>27218</v>
          </cell>
          <cell r="BX42">
            <v>196175</v>
          </cell>
          <cell r="BY42">
            <v>24500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2099</v>
          </cell>
          <cell r="BQ43">
            <v>2099</v>
          </cell>
          <cell r="BR43">
            <v>41803</v>
          </cell>
          <cell r="BS43">
            <v>14041</v>
          </cell>
          <cell r="BT43">
            <v>14041</v>
          </cell>
          <cell r="BU43">
            <v>55844</v>
          </cell>
          <cell r="BV43">
            <v>8996</v>
          </cell>
          <cell r="BW43">
            <v>8996</v>
          </cell>
          <cell r="BX43">
            <v>64840</v>
          </cell>
          <cell r="BY43">
            <v>1350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12533</v>
          </cell>
          <cell r="BQ44">
            <v>12533</v>
          </cell>
          <cell r="BR44">
            <v>213433</v>
          </cell>
          <cell r="BS44">
            <v>71692</v>
          </cell>
          <cell r="BT44">
            <v>71692</v>
          </cell>
          <cell r="BU44">
            <v>285125</v>
          </cell>
          <cell r="BV44">
            <v>45933</v>
          </cell>
          <cell r="BW44">
            <v>45933</v>
          </cell>
          <cell r="BX44">
            <v>331058</v>
          </cell>
          <cell r="BY44">
            <v>2200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4895</v>
          </cell>
          <cell r="BQ45">
            <v>4895</v>
          </cell>
          <cell r="BR45">
            <v>131772</v>
          </cell>
          <cell r="BS45">
            <v>44262</v>
          </cell>
          <cell r="BT45">
            <v>44262</v>
          </cell>
          <cell r="BU45">
            <v>176034</v>
          </cell>
          <cell r="BV45">
            <v>28359</v>
          </cell>
          <cell r="BW45">
            <v>28359</v>
          </cell>
          <cell r="BX45">
            <v>204393</v>
          </cell>
          <cell r="BY45">
            <v>1360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1459</v>
          </cell>
          <cell r="BQ46">
            <v>1459</v>
          </cell>
          <cell r="BR46">
            <v>22729</v>
          </cell>
          <cell r="BS46">
            <v>7634</v>
          </cell>
          <cell r="BT46">
            <v>7634</v>
          </cell>
          <cell r="BU46">
            <v>30363</v>
          </cell>
          <cell r="BV46">
            <v>4891</v>
          </cell>
          <cell r="BW46">
            <v>4891</v>
          </cell>
          <cell r="BX46">
            <v>35254</v>
          </cell>
          <cell r="BY46">
            <v>35200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25465</v>
          </cell>
          <cell r="BQ47">
            <v>25465</v>
          </cell>
          <cell r="BR47">
            <v>414879</v>
          </cell>
          <cell r="BS47">
            <v>139357</v>
          </cell>
          <cell r="BT47">
            <v>139357</v>
          </cell>
          <cell r="BU47">
            <v>554236</v>
          </cell>
          <cell r="BV47">
            <v>89287</v>
          </cell>
          <cell r="BW47">
            <v>89287</v>
          </cell>
          <cell r="BX47">
            <v>643523</v>
          </cell>
          <cell r="BY47">
            <v>214500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239211</v>
          </cell>
          <cell r="BQ48">
            <v>239211</v>
          </cell>
          <cell r="BR48">
            <v>3908261</v>
          </cell>
          <cell r="BS48">
            <v>1312784</v>
          </cell>
          <cell r="BT48">
            <v>1312784</v>
          </cell>
          <cell r="BU48">
            <v>5221045</v>
          </cell>
          <cell r="BV48">
            <v>841110</v>
          </cell>
          <cell r="BW48">
            <v>841110</v>
          </cell>
          <cell r="BX48">
            <v>6062155</v>
          </cell>
          <cell r="BY48">
            <v>134700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250818</v>
          </cell>
          <cell r="BQ49">
            <v>250818</v>
          </cell>
          <cell r="BR49">
            <v>4089068</v>
          </cell>
          <cell r="BS49">
            <v>1373517</v>
          </cell>
          <cell r="BT49">
            <v>1373517</v>
          </cell>
          <cell r="BU49">
            <v>5462585</v>
          </cell>
          <cell r="BV49">
            <v>880022</v>
          </cell>
          <cell r="BW49">
            <v>880022</v>
          </cell>
          <cell r="BX49">
            <v>6342607</v>
          </cell>
          <cell r="BY49">
            <v>140900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253305</v>
          </cell>
          <cell r="BQ50">
            <v>253305</v>
          </cell>
          <cell r="BR50">
            <v>4127805</v>
          </cell>
          <cell r="BS50">
            <v>1386529</v>
          </cell>
          <cell r="BT50">
            <v>1386529</v>
          </cell>
          <cell r="BU50">
            <v>5514334</v>
          </cell>
          <cell r="BV50">
            <v>888359</v>
          </cell>
          <cell r="BW50">
            <v>888359</v>
          </cell>
          <cell r="BX50">
            <v>6402693</v>
          </cell>
          <cell r="BY50">
            <v>182900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251247</v>
          </cell>
          <cell r="BQ51">
            <v>251247</v>
          </cell>
          <cell r="BR51">
            <v>4095747</v>
          </cell>
          <cell r="BS51">
            <v>1375761</v>
          </cell>
          <cell r="BT51">
            <v>1375761</v>
          </cell>
          <cell r="BU51">
            <v>5471508</v>
          </cell>
          <cell r="BV51">
            <v>881459</v>
          </cell>
          <cell r="BW51">
            <v>881459</v>
          </cell>
          <cell r="BX51">
            <v>6352967</v>
          </cell>
          <cell r="BY51">
            <v>254100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297209</v>
          </cell>
          <cell r="BQ52">
            <v>297209</v>
          </cell>
          <cell r="BR52">
            <v>4811709</v>
          </cell>
          <cell r="BS52">
            <v>1616253</v>
          </cell>
          <cell r="BT52">
            <v>1616253</v>
          </cell>
          <cell r="BU52">
            <v>6427962</v>
          </cell>
          <cell r="BV52">
            <v>1035544</v>
          </cell>
          <cell r="BW52">
            <v>1035544</v>
          </cell>
          <cell r="BX52">
            <v>7463506</v>
          </cell>
          <cell r="BY52">
            <v>298500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241691</v>
          </cell>
          <cell r="BQ53">
            <v>241691</v>
          </cell>
          <cell r="BR53">
            <v>3946891</v>
          </cell>
          <cell r="BS53">
            <v>1325760</v>
          </cell>
          <cell r="BT53">
            <v>1325760</v>
          </cell>
          <cell r="BU53">
            <v>5272651</v>
          </cell>
          <cell r="BV53">
            <v>849424</v>
          </cell>
          <cell r="BW53">
            <v>849424</v>
          </cell>
          <cell r="BX53">
            <v>6122075</v>
          </cell>
          <cell r="BY53">
            <v>191300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247879</v>
          </cell>
          <cell r="BQ54">
            <v>247879</v>
          </cell>
          <cell r="BR54">
            <v>4043279</v>
          </cell>
          <cell r="BS54">
            <v>1358137</v>
          </cell>
          <cell r="BT54">
            <v>1358137</v>
          </cell>
          <cell r="BU54">
            <v>5401416</v>
          </cell>
          <cell r="BV54">
            <v>870168</v>
          </cell>
          <cell r="BW54">
            <v>870168</v>
          </cell>
          <cell r="BX54">
            <v>6271584</v>
          </cell>
          <cell r="BY54">
            <v>216200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256735</v>
          </cell>
          <cell r="BQ55">
            <v>256735</v>
          </cell>
          <cell r="BR55">
            <v>4181235</v>
          </cell>
          <cell r="BS55">
            <v>1404476</v>
          </cell>
          <cell r="BT55">
            <v>1404476</v>
          </cell>
          <cell r="BU55">
            <v>5585711</v>
          </cell>
          <cell r="BV55">
            <v>899858</v>
          </cell>
          <cell r="BW55">
            <v>899858</v>
          </cell>
          <cell r="BX55">
            <v>6485569</v>
          </cell>
          <cell r="BY55">
            <v>259400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14838</v>
          </cell>
          <cell r="BQ56">
            <v>14838</v>
          </cell>
          <cell r="BR56">
            <v>231138</v>
          </cell>
          <cell r="BS56">
            <v>77639</v>
          </cell>
          <cell r="BT56">
            <v>77639</v>
          </cell>
          <cell r="BU56">
            <v>308777</v>
          </cell>
          <cell r="BV56">
            <v>49743</v>
          </cell>
          <cell r="BW56">
            <v>49743</v>
          </cell>
          <cell r="BX56">
            <v>358520</v>
          </cell>
          <cell r="BY56">
            <v>71700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26522</v>
          </cell>
          <cell r="BQ57">
            <v>26522</v>
          </cell>
          <cell r="BR57">
            <v>431347</v>
          </cell>
          <cell r="BS57">
            <v>144889</v>
          </cell>
          <cell r="BT57">
            <v>144889</v>
          </cell>
          <cell r="BU57">
            <v>576236</v>
          </cell>
          <cell r="BV57">
            <v>92831</v>
          </cell>
          <cell r="BW57">
            <v>92831</v>
          </cell>
          <cell r="BX57">
            <v>669067</v>
          </cell>
          <cell r="BY57">
            <v>3560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28746</v>
          </cell>
          <cell r="BQ58">
            <v>28746</v>
          </cell>
          <cell r="BR58">
            <v>465984</v>
          </cell>
          <cell r="BS58">
            <v>156524</v>
          </cell>
          <cell r="BT58">
            <v>156524</v>
          </cell>
          <cell r="BU58">
            <v>622508</v>
          </cell>
          <cell r="BV58">
            <v>100286</v>
          </cell>
          <cell r="BW58">
            <v>100286</v>
          </cell>
          <cell r="BX58">
            <v>722794</v>
          </cell>
          <cell r="BY58">
            <v>2830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19269</v>
          </cell>
          <cell r="BQ59">
            <v>19269</v>
          </cell>
          <cell r="BR59">
            <v>318369</v>
          </cell>
          <cell r="BS59">
            <v>106940</v>
          </cell>
          <cell r="BT59">
            <v>106940</v>
          </cell>
          <cell r="BU59">
            <v>425309</v>
          </cell>
          <cell r="BV59">
            <v>68517</v>
          </cell>
          <cell r="BW59">
            <v>68517</v>
          </cell>
          <cell r="BX59">
            <v>493826</v>
          </cell>
          <cell r="BY59">
            <v>49300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20072</v>
          </cell>
          <cell r="BQ60">
            <v>20072</v>
          </cell>
          <cell r="BR60">
            <v>330872</v>
          </cell>
          <cell r="BS60">
            <v>111139</v>
          </cell>
          <cell r="BT60">
            <v>111139</v>
          </cell>
          <cell r="BU60">
            <v>442011</v>
          </cell>
          <cell r="BV60">
            <v>71207</v>
          </cell>
          <cell r="BW60">
            <v>71207</v>
          </cell>
          <cell r="BX60">
            <v>513218</v>
          </cell>
          <cell r="BY60">
            <v>51300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20065</v>
          </cell>
          <cell r="BQ61">
            <v>20065</v>
          </cell>
          <cell r="BR61">
            <v>330765</v>
          </cell>
          <cell r="BS61">
            <v>111103</v>
          </cell>
          <cell r="BT61">
            <v>111103</v>
          </cell>
          <cell r="BU61">
            <v>441868</v>
          </cell>
          <cell r="BV61">
            <v>71184</v>
          </cell>
          <cell r="BW61">
            <v>71184</v>
          </cell>
          <cell r="BX61">
            <v>513052</v>
          </cell>
          <cell r="BY61">
            <v>34200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7168</v>
          </cell>
          <cell r="BQ62">
            <v>7168</v>
          </cell>
          <cell r="BR62">
            <v>129868</v>
          </cell>
          <cell r="BS62">
            <v>43622</v>
          </cell>
          <cell r="BT62">
            <v>43622</v>
          </cell>
          <cell r="BU62">
            <v>173490</v>
          </cell>
          <cell r="BV62">
            <v>27949</v>
          </cell>
          <cell r="BW62">
            <v>27949</v>
          </cell>
          <cell r="BX62">
            <v>201439</v>
          </cell>
          <cell r="BY62">
            <v>20100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20528</v>
          </cell>
          <cell r="BQ63">
            <v>20528</v>
          </cell>
          <cell r="BR63">
            <v>337978</v>
          </cell>
          <cell r="BS63">
            <v>113526</v>
          </cell>
          <cell r="BT63">
            <v>113526</v>
          </cell>
          <cell r="BU63">
            <v>451504</v>
          </cell>
          <cell r="BV63">
            <v>72737</v>
          </cell>
          <cell r="BW63">
            <v>72737</v>
          </cell>
          <cell r="BX63">
            <v>524241</v>
          </cell>
          <cell r="BY63">
            <v>58200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33903</v>
          </cell>
          <cell r="BQ64">
            <v>33903</v>
          </cell>
          <cell r="BR64">
            <v>528124</v>
          </cell>
          <cell r="BS64">
            <v>177396</v>
          </cell>
          <cell r="BT64">
            <v>177396</v>
          </cell>
          <cell r="BU64">
            <v>705520</v>
          </cell>
          <cell r="BV64">
            <v>113659</v>
          </cell>
          <cell r="BW64">
            <v>113659</v>
          </cell>
          <cell r="BX64">
            <v>819179</v>
          </cell>
          <cell r="BY64">
            <v>62000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66303</v>
          </cell>
          <cell r="BQ65">
            <v>66303</v>
          </cell>
          <cell r="BR65">
            <v>1032820</v>
          </cell>
          <cell r="BS65">
            <v>346924</v>
          </cell>
          <cell r="BT65">
            <v>346924</v>
          </cell>
          <cell r="BU65">
            <v>1379744</v>
          </cell>
          <cell r="BV65">
            <v>222276</v>
          </cell>
          <cell r="BW65">
            <v>222276</v>
          </cell>
          <cell r="BX65">
            <v>1602020</v>
          </cell>
          <cell r="BY65">
            <v>121300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6207</v>
          </cell>
          <cell r="BQ66">
            <v>6207</v>
          </cell>
          <cell r="BR66">
            <v>105792</v>
          </cell>
          <cell r="BS66">
            <v>35535</v>
          </cell>
          <cell r="BT66">
            <v>35535</v>
          </cell>
          <cell r="BU66">
            <v>141327</v>
          </cell>
          <cell r="BV66">
            <v>22767</v>
          </cell>
          <cell r="BW66">
            <v>22767</v>
          </cell>
          <cell r="BX66">
            <v>164094</v>
          </cell>
          <cell r="BY66">
            <v>11600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26315</v>
          </cell>
          <cell r="BQ67">
            <v>26315</v>
          </cell>
          <cell r="BR67">
            <v>428120</v>
          </cell>
          <cell r="BS67">
            <v>143805</v>
          </cell>
          <cell r="BT67">
            <v>143805</v>
          </cell>
          <cell r="BU67">
            <v>571925</v>
          </cell>
          <cell r="BV67">
            <v>92137</v>
          </cell>
          <cell r="BW67">
            <v>92137</v>
          </cell>
          <cell r="BX67">
            <v>664062</v>
          </cell>
          <cell r="BY67">
            <v>40200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15277</v>
          </cell>
          <cell r="BQ68">
            <v>15277</v>
          </cell>
          <cell r="BR68">
            <v>256188</v>
          </cell>
          <cell r="BS68">
            <v>86053</v>
          </cell>
          <cell r="BT68">
            <v>86053</v>
          </cell>
          <cell r="BU68">
            <v>342241</v>
          </cell>
          <cell r="BV68">
            <v>55135</v>
          </cell>
          <cell r="BW68">
            <v>55135</v>
          </cell>
          <cell r="BX68">
            <v>397376</v>
          </cell>
          <cell r="BY68">
            <v>10700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145693</v>
          </cell>
          <cell r="BQ69">
            <v>145693</v>
          </cell>
          <cell r="BR69">
            <v>2287708</v>
          </cell>
          <cell r="BS69">
            <v>768441</v>
          </cell>
          <cell r="BT69">
            <v>768441</v>
          </cell>
          <cell r="BU69">
            <v>3056149</v>
          </cell>
          <cell r="BV69">
            <v>492345</v>
          </cell>
          <cell r="BW69">
            <v>492345</v>
          </cell>
          <cell r="BX69">
            <v>3548494</v>
          </cell>
          <cell r="BY69">
            <v>14100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18727</v>
          </cell>
          <cell r="BQ70">
            <v>18727</v>
          </cell>
          <cell r="BR70">
            <v>300824</v>
          </cell>
          <cell r="BS70">
            <v>101046</v>
          </cell>
          <cell r="BT70">
            <v>101046</v>
          </cell>
          <cell r="BU70">
            <v>401870</v>
          </cell>
          <cell r="BV70">
            <v>64741</v>
          </cell>
          <cell r="BW70">
            <v>64741</v>
          </cell>
          <cell r="BX70">
            <v>466611</v>
          </cell>
          <cell r="BY70">
            <v>6990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1185</v>
          </cell>
          <cell r="BQ71">
            <v>1185</v>
          </cell>
          <cell r="BR71">
            <v>27561</v>
          </cell>
          <cell r="BS71">
            <v>9257</v>
          </cell>
          <cell r="BT71">
            <v>9257</v>
          </cell>
          <cell r="BU71">
            <v>36818</v>
          </cell>
          <cell r="BV71">
            <v>5931</v>
          </cell>
          <cell r="BW71">
            <v>5931</v>
          </cell>
          <cell r="BX71">
            <v>42749</v>
          </cell>
          <cell r="BY71">
            <v>19400</v>
          </cell>
        </row>
        <row r="72">
          <cell r="D72">
            <v>68</v>
          </cell>
          <cell r="E72" t="str">
            <v>除草工</v>
          </cell>
          <cell r="F72" t="str">
            <v>m2</v>
          </cell>
          <cell r="G72" t="str">
            <v>★</v>
          </cell>
          <cell r="H72">
            <v>1000</v>
          </cell>
          <cell r="I72">
            <v>138</v>
          </cell>
          <cell r="J72" t="str">
            <v>除草工</v>
          </cell>
          <cell r="K72" t="str">
            <v>1,000</v>
          </cell>
          <cell r="L72" t="str">
            <v>82.16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82160</v>
          </cell>
          <cell r="BB72">
            <v>82160</v>
          </cell>
          <cell r="BC72">
            <v>0</v>
          </cell>
          <cell r="BD72">
            <v>0</v>
          </cell>
          <cell r="BE72">
            <v>0</v>
          </cell>
          <cell r="BF72">
            <v>0</v>
          </cell>
          <cell r="BG72">
            <v>0</v>
          </cell>
          <cell r="BH72">
            <v>0</v>
          </cell>
          <cell r="BI72">
            <v>1.29</v>
          </cell>
          <cell r="BJ72">
            <v>9100</v>
          </cell>
          <cell r="BK72">
            <v>0</v>
          </cell>
          <cell r="BL72">
            <v>0</v>
          </cell>
          <cell r="BM72">
            <v>11739</v>
          </cell>
          <cell r="BN72">
            <v>11739</v>
          </cell>
          <cell r="BO72">
            <v>82160</v>
          </cell>
          <cell r="BP72">
            <v>5636</v>
          </cell>
          <cell r="BQ72">
            <v>5636</v>
          </cell>
          <cell r="BR72">
            <v>99535</v>
          </cell>
          <cell r="BS72">
            <v>33433</v>
          </cell>
          <cell r="BT72">
            <v>33433</v>
          </cell>
          <cell r="BU72">
            <v>132968</v>
          </cell>
          <cell r="BV72">
            <v>21421</v>
          </cell>
          <cell r="BW72">
            <v>21421</v>
          </cell>
          <cell r="BX72">
            <v>154389</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430</v>
          </cell>
          <cell r="BQ73">
            <v>430</v>
          </cell>
          <cell r="BR73">
            <v>6702</v>
          </cell>
          <cell r="BS73">
            <v>2251</v>
          </cell>
          <cell r="BT73">
            <v>2251</v>
          </cell>
          <cell r="BU73">
            <v>8953</v>
          </cell>
          <cell r="BV73">
            <v>1442</v>
          </cell>
          <cell r="BW73">
            <v>1442</v>
          </cell>
          <cell r="BX73">
            <v>10395</v>
          </cell>
          <cell r="BY73">
            <v>1030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675</v>
          </cell>
          <cell r="BQ74">
            <v>675</v>
          </cell>
          <cell r="BR74">
            <v>10517</v>
          </cell>
          <cell r="BS74">
            <v>3532</v>
          </cell>
          <cell r="BT74">
            <v>3532</v>
          </cell>
          <cell r="BU74">
            <v>14049</v>
          </cell>
          <cell r="BV74">
            <v>2263</v>
          </cell>
          <cell r="BW74">
            <v>2263</v>
          </cell>
          <cell r="BX74">
            <v>16312</v>
          </cell>
          <cell r="BY74">
            <v>1630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2564</v>
          </cell>
          <cell r="BQ75">
            <v>2564</v>
          </cell>
          <cell r="BR75">
            <v>39954</v>
          </cell>
          <cell r="BS75">
            <v>13420</v>
          </cell>
          <cell r="BT75">
            <v>13420</v>
          </cell>
          <cell r="BU75">
            <v>53374</v>
          </cell>
          <cell r="BV75">
            <v>8598</v>
          </cell>
          <cell r="BW75">
            <v>8598</v>
          </cell>
          <cell r="BX75">
            <v>61972</v>
          </cell>
          <cell r="BY75">
            <v>6190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122</v>
          </cell>
          <cell r="BQ76">
            <v>122</v>
          </cell>
          <cell r="BR76">
            <v>1912</v>
          </cell>
          <cell r="BS76">
            <v>642</v>
          </cell>
          <cell r="BT76">
            <v>642</v>
          </cell>
          <cell r="BU76">
            <v>2554</v>
          </cell>
          <cell r="BV76">
            <v>411</v>
          </cell>
          <cell r="BW76">
            <v>411</v>
          </cell>
          <cell r="BX76">
            <v>2965</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381</v>
          </cell>
          <cell r="BQ77">
            <v>381</v>
          </cell>
          <cell r="BR77">
            <v>5940</v>
          </cell>
          <cell r="BS77">
            <v>1995</v>
          </cell>
          <cell r="BT77">
            <v>1995</v>
          </cell>
          <cell r="BU77">
            <v>7935</v>
          </cell>
          <cell r="BV77">
            <v>1278</v>
          </cell>
          <cell r="BW77">
            <v>1278</v>
          </cell>
          <cell r="BX77">
            <v>9213</v>
          </cell>
          <cell r="BY77">
            <v>920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1791</v>
          </cell>
          <cell r="BQ78">
            <v>1791</v>
          </cell>
          <cell r="BR78">
            <v>27901</v>
          </cell>
          <cell r="BS78">
            <v>9371</v>
          </cell>
          <cell r="BT78">
            <v>9371</v>
          </cell>
          <cell r="BU78">
            <v>37272</v>
          </cell>
          <cell r="BV78">
            <v>6004</v>
          </cell>
          <cell r="BW78">
            <v>6004</v>
          </cell>
          <cell r="BX78">
            <v>43276</v>
          </cell>
          <cell r="BY78">
            <v>4320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48</v>
          </cell>
          <cell r="BQ79">
            <v>48</v>
          </cell>
          <cell r="BR79">
            <v>758</v>
          </cell>
          <cell r="BS79">
            <v>254</v>
          </cell>
          <cell r="BT79">
            <v>254</v>
          </cell>
          <cell r="BU79">
            <v>1012</v>
          </cell>
          <cell r="BV79">
            <v>163</v>
          </cell>
          <cell r="BW79">
            <v>163</v>
          </cell>
          <cell r="BX79">
            <v>1175</v>
          </cell>
          <cell r="BY79">
            <v>1170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4289</v>
          </cell>
          <cell r="BQ80">
            <v>4289</v>
          </cell>
          <cell r="BR80">
            <v>66823</v>
          </cell>
          <cell r="BS80">
            <v>22445</v>
          </cell>
          <cell r="BT80">
            <v>22445</v>
          </cell>
          <cell r="BU80">
            <v>89268</v>
          </cell>
          <cell r="BV80">
            <v>14381</v>
          </cell>
          <cell r="BW80">
            <v>14381</v>
          </cell>
          <cell r="BX80">
            <v>103649</v>
          </cell>
          <cell r="BY80">
            <v>6090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929</v>
          </cell>
          <cell r="BQ81">
            <v>929</v>
          </cell>
          <cell r="BR81">
            <v>23577</v>
          </cell>
          <cell r="BS81">
            <v>7919</v>
          </cell>
          <cell r="BT81">
            <v>7919</v>
          </cell>
          <cell r="BU81">
            <v>31496</v>
          </cell>
          <cell r="BV81">
            <v>5074</v>
          </cell>
          <cell r="BW81">
            <v>5074</v>
          </cell>
          <cell r="BX81">
            <v>36570</v>
          </cell>
          <cell r="BY81">
            <v>3040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3380</v>
          </cell>
          <cell r="BQ82">
            <v>3380</v>
          </cell>
          <cell r="BR82">
            <v>52652</v>
          </cell>
          <cell r="BS82">
            <v>17685</v>
          </cell>
          <cell r="BT82">
            <v>17685</v>
          </cell>
          <cell r="BU82">
            <v>70337</v>
          </cell>
          <cell r="BV82">
            <v>11331</v>
          </cell>
          <cell r="BW82">
            <v>11331</v>
          </cell>
          <cell r="BX82">
            <v>81668</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4895</v>
          </cell>
          <cell r="BQ83">
            <v>4895</v>
          </cell>
          <cell r="BR83">
            <v>76261</v>
          </cell>
          <cell r="BS83">
            <v>25616</v>
          </cell>
          <cell r="BT83">
            <v>25616</v>
          </cell>
          <cell r="BU83">
            <v>101877</v>
          </cell>
          <cell r="BV83">
            <v>16412</v>
          </cell>
          <cell r="BW83">
            <v>16412</v>
          </cell>
          <cell r="BX83">
            <v>118289</v>
          </cell>
          <cell r="BY83">
            <v>14700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13514</v>
          </cell>
          <cell r="BQ84">
            <v>13514</v>
          </cell>
          <cell r="BR84">
            <v>211078</v>
          </cell>
          <cell r="BS84">
            <v>70901</v>
          </cell>
          <cell r="BT84">
            <v>70901</v>
          </cell>
          <cell r="BU84">
            <v>281979</v>
          </cell>
          <cell r="BV84">
            <v>45426</v>
          </cell>
          <cell r="BW84">
            <v>45426</v>
          </cell>
          <cell r="BX84">
            <v>327405</v>
          </cell>
          <cell r="BY84">
            <v>3270</v>
          </cell>
        </row>
        <row r="85">
          <cell r="D85">
            <v>81</v>
          </cell>
          <cell r="E85" t="str">
            <v>コンクリート殻運搬処理工</v>
          </cell>
          <cell r="F85" t="str">
            <v>t</v>
          </cell>
          <cell r="G85" t="str">
            <v>★</v>
          </cell>
          <cell r="H85">
            <v>1</v>
          </cell>
          <cell r="I85">
            <v>166</v>
          </cell>
          <cell r="J85" t="str">
            <v>コンクリート殻運搬処分工</v>
          </cell>
          <cell r="K85" t="str">
            <v>1</v>
          </cell>
          <cell r="L85" t="str">
            <v>3,259</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3259</v>
          </cell>
          <cell r="BB85">
            <v>3259</v>
          </cell>
          <cell r="BC85">
            <v>0</v>
          </cell>
          <cell r="BD85">
            <v>0</v>
          </cell>
          <cell r="BE85">
            <v>0</v>
          </cell>
          <cell r="BF85">
            <v>0</v>
          </cell>
          <cell r="BG85">
            <v>0</v>
          </cell>
          <cell r="BH85">
            <v>0</v>
          </cell>
          <cell r="BI85">
            <v>0</v>
          </cell>
          <cell r="BJ85">
            <v>0</v>
          </cell>
          <cell r="BK85">
            <v>0</v>
          </cell>
          <cell r="BL85">
            <v>0</v>
          </cell>
          <cell r="BM85">
            <v>0</v>
          </cell>
          <cell r="BN85">
            <v>0</v>
          </cell>
          <cell r="BO85">
            <v>3259</v>
          </cell>
          <cell r="BP85">
            <v>223</v>
          </cell>
          <cell r="BQ85">
            <v>223</v>
          </cell>
          <cell r="BR85">
            <v>3482</v>
          </cell>
          <cell r="BS85">
            <v>1169</v>
          </cell>
          <cell r="BT85">
            <v>1169</v>
          </cell>
          <cell r="BU85">
            <v>4651</v>
          </cell>
          <cell r="BV85">
            <v>749</v>
          </cell>
          <cell r="BW85">
            <v>749</v>
          </cell>
          <cell r="BX85">
            <v>5400</v>
          </cell>
          <cell r="BY85">
            <v>5400</v>
          </cell>
        </row>
        <row r="86">
          <cell r="D86">
            <v>82</v>
          </cell>
          <cell r="E86" t="str">
            <v>舗装殻運搬工</v>
          </cell>
          <cell r="F86" t="str">
            <v>t</v>
          </cell>
          <cell r="G86" t="str">
            <v>★</v>
          </cell>
          <cell r="H86">
            <v>1</v>
          </cell>
          <cell r="I86">
            <v>176</v>
          </cell>
          <cell r="J86" t="str">
            <v>舗装殻運搬工</v>
          </cell>
          <cell r="K86" t="str">
            <v>1</v>
          </cell>
          <cell r="L86" t="str">
            <v>1,487</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1487</v>
          </cell>
          <cell r="BB86">
            <v>1487</v>
          </cell>
          <cell r="BC86">
            <v>0</v>
          </cell>
          <cell r="BD86">
            <v>0</v>
          </cell>
          <cell r="BE86">
            <v>0</v>
          </cell>
          <cell r="BF86">
            <v>0</v>
          </cell>
          <cell r="BG86">
            <v>0</v>
          </cell>
          <cell r="BH86">
            <v>0</v>
          </cell>
          <cell r="BI86">
            <v>0</v>
          </cell>
          <cell r="BJ86">
            <v>0</v>
          </cell>
          <cell r="BK86">
            <v>0</v>
          </cell>
          <cell r="BL86">
            <v>0</v>
          </cell>
          <cell r="BM86">
            <v>0</v>
          </cell>
          <cell r="BN86">
            <v>0</v>
          </cell>
          <cell r="BO86">
            <v>1487</v>
          </cell>
          <cell r="BP86">
            <v>102</v>
          </cell>
          <cell r="BQ86">
            <v>102</v>
          </cell>
          <cell r="BR86">
            <v>1589</v>
          </cell>
          <cell r="BS86">
            <v>533</v>
          </cell>
          <cell r="BT86">
            <v>533</v>
          </cell>
          <cell r="BU86">
            <v>2122</v>
          </cell>
          <cell r="BV86">
            <v>341</v>
          </cell>
          <cell r="BW86">
            <v>341</v>
          </cell>
          <cell r="BX86">
            <v>2463</v>
          </cell>
          <cell r="BY86">
            <v>2460</v>
          </cell>
        </row>
        <row r="87">
          <cell r="D87">
            <v>83</v>
          </cell>
          <cell r="E87" t="str">
            <v>土砂運搬工</v>
          </cell>
          <cell r="F87" t="str">
            <v>m3</v>
          </cell>
          <cell r="G87" t="str">
            <v>★</v>
          </cell>
          <cell r="H87">
            <v>1</v>
          </cell>
          <cell r="I87">
            <v>186</v>
          </cell>
          <cell r="J87" t="str">
            <v>土砂運搬工</v>
          </cell>
          <cell r="K87" t="str">
            <v>1</v>
          </cell>
          <cell r="L87" t="str">
            <v>3,976</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3976</v>
          </cell>
          <cell r="BB87">
            <v>3976</v>
          </cell>
          <cell r="BC87">
            <v>0</v>
          </cell>
          <cell r="BD87">
            <v>0</v>
          </cell>
          <cell r="BE87">
            <v>0</v>
          </cell>
          <cell r="BF87">
            <v>0</v>
          </cell>
          <cell r="BG87">
            <v>0</v>
          </cell>
          <cell r="BH87">
            <v>0</v>
          </cell>
          <cell r="BI87">
            <v>0</v>
          </cell>
          <cell r="BJ87">
            <v>0</v>
          </cell>
          <cell r="BK87">
            <v>0</v>
          </cell>
          <cell r="BL87">
            <v>0</v>
          </cell>
          <cell r="BM87">
            <v>0</v>
          </cell>
          <cell r="BN87">
            <v>0</v>
          </cell>
          <cell r="BO87">
            <v>3976</v>
          </cell>
          <cell r="BP87">
            <v>272</v>
          </cell>
          <cell r="BQ87">
            <v>272</v>
          </cell>
          <cell r="BR87">
            <v>4248</v>
          </cell>
          <cell r="BS87">
            <v>1426</v>
          </cell>
          <cell r="BT87">
            <v>1426</v>
          </cell>
          <cell r="BU87">
            <v>5674</v>
          </cell>
          <cell r="BV87">
            <v>914</v>
          </cell>
          <cell r="BW87">
            <v>914</v>
          </cell>
          <cell r="BX87">
            <v>6588</v>
          </cell>
          <cell r="BY87">
            <v>6580</v>
          </cell>
        </row>
        <row r="88">
          <cell r="D88">
            <v>84</v>
          </cell>
          <cell r="E88" t="str">
            <v>塩ビ廃材運搬処理工</v>
          </cell>
          <cell r="F88" t="str">
            <v>t</v>
          </cell>
          <cell r="G88" t="str">
            <v>★</v>
          </cell>
          <cell r="H88">
            <v>1</v>
          </cell>
          <cell r="I88">
            <v>196</v>
          </cell>
          <cell r="J88" t="str">
            <v>塩ビ廃材運搬処分工</v>
          </cell>
          <cell r="K88" t="str">
            <v>1</v>
          </cell>
          <cell r="L88" t="str">
            <v>69,810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69810</v>
          </cell>
          <cell r="BB88">
            <v>69810</v>
          </cell>
          <cell r="BC88">
            <v>0</v>
          </cell>
          <cell r="BD88">
            <v>0</v>
          </cell>
          <cell r="BE88">
            <v>0</v>
          </cell>
          <cell r="BF88">
            <v>0</v>
          </cell>
          <cell r="BG88">
            <v>0</v>
          </cell>
          <cell r="BH88">
            <v>0</v>
          </cell>
          <cell r="BI88">
            <v>0</v>
          </cell>
          <cell r="BJ88">
            <v>0</v>
          </cell>
          <cell r="BK88">
            <v>0</v>
          </cell>
          <cell r="BL88">
            <v>0</v>
          </cell>
          <cell r="BM88">
            <v>0</v>
          </cell>
          <cell r="BN88">
            <v>0</v>
          </cell>
          <cell r="BO88">
            <v>69810</v>
          </cell>
          <cell r="BP88">
            <v>4788</v>
          </cell>
          <cell r="BQ88">
            <v>4788</v>
          </cell>
          <cell r="BR88">
            <v>74598</v>
          </cell>
          <cell r="BS88">
            <v>25057</v>
          </cell>
          <cell r="BT88">
            <v>25057</v>
          </cell>
          <cell r="BU88">
            <v>99655</v>
          </cell>
          <cell r="BV88">
            <v>16054</v>
          </cell>
          <cell r="BW88">
            <v>16054</v>
          </cell>
          <cell r="BX88">
            <v>115709</v>
          </cell>
          <cell r="BY88">
            <v>115700</v>
          </cell>
        </row>
        <row r="89">
          <cell r="D89">
            <v>85</v>
          </cell>
          <cell r="E89" t="str">
            <v>廃プラスチック運搬処理工</v>
          </cell>
          <cell r="F89" t="str">
            <v>t</v>
          </cell>
          <cell r="G89" t="str">
            <v>★</v>
          </cell>
          <cell r="H89">
            <v>1</v>
          </cell>
          <cell r="I89">
            <v>206</v>
          </cell>
          <cell r="J89" t="str">
            <v>廃プラスチック運搬処分工</v>
          </cell>
          <cell r="K89" t="str">
            <v>1</v>
          </cell>
          <cell r="L89" t="str">
            <v>69,810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69810</v>
          </cell>
          <cell r="BB89">
            <v>69810</v>
          </cell>
          <cell r="BC89">
            <v>0</v>
          </cell>
          <cell r="BD89">
            <v>0</v>
          </cell>
          <cell r="BE89">
            <v>0</v>
          </cell>
          <cell r="BF89">
            <v>0</v>
          </cell>
          <cell r="BG89">
            <v>0</v>
          </cell>
          <cell r="BH89">
            <v>0</v>
          </cell>
          <cell r="BI89">
            <v>0</v>
          </cell>
          <cell r="BJ89">
            <v>0</v>
          </cell>
          <cell r="BK89">
            <v>0</v>
          </cell>
          <cell r="BL89">
            <v>0</v>
          </cell>
          <cell r="BM89">
            <v>0</v>
          </cell>
          <cell r="BN89">
            <v>0</v>
          </cell>
          <cell r="BO89">
            <v>69810</v>
          </cell>
          <cell r="BP89">
            <v>4788</v>
          </cell>
          <cell r="BQ89">
            <v>4788</v>
          </cell>
          <cell r="BR89">
            <v>74598</v>
          </cell>
          <cell r="BS89">
            <v>25057</v>
          </cell>
          <cell r="BT89">
            <v>25057</v>
          </cell>
          <cell r="BU89">
            <v>99655</v>
          </cell>
          <cell r="BV89">
            <v>16054</v>
          </cell>
          <cell r="BW89">
            <v>16054</v>
          </cell>
          <cell r="BX89">
            <v>115709</v>
          </cell>
          <cell r="BY89">
            <v>115700</v>
          </cell>
        </row>
        <row r="90">
          <cell r="D90">
            <v>86</v>
          </cell>
          <cell r="E90" t="str">
            <v>濁水運搬処理工</v>
          </cell>
          <cell r="F90" t="str">
            <v>t</v>
          </cell>
          <cell r="G90" t="str">
            <v>★</v>
          </cell>
          <cell r="H90">
            <v>1</v>
          </cell>
          <cell r="I90">
            <v>216</v>
          </cell>
          <cell r="J90" t="str">
            <v>濁水運搬処分工</v>
          </cell>
          <cell r="K90" t="str">
            <v>1</v>
          </cell>
          <cell r="L90" t="str">
            <v>60,710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60710</v>
          </cell>
          <cell r="BB90">
            <v>60710</v>
          </cell>
          <cell r="BC90">
            <v>0</v>
          </cell>
          <cell r="BD90">
            <v>0</v>
          </cell>
          <cell r="BE90">
            <v>0</v>
          </cell>
          <cell r="BF90">
            <v>0</v>
          </cell>
          <cell r="BG90">
            <v>0</v>
          </cell>
          <cell r="BH90">
            <v>0</v>
          </cell>
          <cell r="BI90">
            <v>0</v>
          </cell>
          <cell r="BJ90">
            <v>0</v>
          </cell>
          <cell r="BK90">
            <v>0</v>
          </cell>
          <cell r="BL90">
            <v>0</v>
          </cell>
          <cell r="BM90">
            <v>0</v>
          </cell>
          <cell r="BN90">
            <v>0</v>
          </cell>
          <cell r="BO90">
            <v>60710</v>
          </cell>
          <cell r="BP90">
            <v>4164</v>
          </cell>
          <cell r="BQ90">
            <v>4164</v>
          </cell>
          <cell r="BR90">
            <v>64874</v>
          </cell>
          <cell r="BS90">
            <v>21791</v>
          </cell>
          <cell r="BT90">
            <v>21791</v>
          </cell>
          <cell r="BU90">
            <v>86665</v>
          </cell>
          <cell r="BV90">
            <v>13961</v>
          </cell>
          <cell r="BW90">
            <v>13961</v>
          </cell>
          <cell r="BX90">
            <v>100626</v>
          </cell>
          <cell r="BY90">
            <v>100600</v>
          </cell>
        </row>
        <row r="91">
          <cell r="D91">
            <v>87</v>
          </cell>
          <cell r="E91" t="str">
            <v>下水道汚泥等運搬工（４ｔ）</v>
          </cell>
          <cell r="F91" t="str">
            <v>回</v>
          </cell>
          <cell r="G91" t="str">
            <v>★</v>
          </cell>
          <cell r="H91">
            <v>1</v>
          </cell>
          <cell r="I91">
            <v>226</v>
          </cell>
          <cell r="J91" t="str">
            <v>下水道汚泥等運搬工</v>
          </cell>
          <cell r="K91" t="str">
            <v>1</v>
          </cell>
          <cell r="L91" t="str">
            <v>9,110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9110</v>
          </cell>
          <cell r="BB91">
            <v>9110</v>
          </cell>
          <cell r="BC91">
            <v>0</v>
          </cell>
          <cell r="BD91">
            <v>0</v>
          </cell>
          <cell r="BE91">
            <v>0</v>
          </cell>
          <cell r="BF91">
            <v>0</v>
          </cell>
          <cell r="BG91">
            <v>0</v>
          </cell>
          <cell r="BH91">
            <v>0</v>
          </cell>
          <cell r="BI91">
            <v>0</v>
          </cell>
          <cell r="BJ91">
            <v>0</v>
          </cell>
          <cell r="BK91">
            <v>0</v>
          </cell>
          <cell r="BL91">
            <v>0</v>
          </cell>
          <cell r="BM91">
            <v>0</v>
          </cell>
          <cell r="BN91">
            <v>0</v>
          </cell>
          <cell r="BO91">
            <v>9110</v>
          </cell>
          <cell r="BP91">
            <v>624</v>
          </cell>
          <cell r="BQ91">
            <v>624</v>
          </cell>
          <cell r="BR91">
            <v>9734</v>
          </cell>
          <cell r="BS91">
            <v>3269</v>
          </cell>
          <cell r="BT91">
            <v>3269</v>
          </cell>
          <cell r="BU91">
            <v>13003</v>
          </cell>
          <cell r="BV91">
            <v>2094</v>
          </cell>
          <cell r="BW91">
            <v>2094</v>
          </cell>
          <cell r="BX91">
            <v>15097</v>
          </cell>
          <cell r="BY91">
            <v>15000</v>
          </cell>
        </row>
        <row r="92">
          <cell r="D92">
            <v>88</v>
          </cell>
          <cell r="E92" t="str">
            <v>下水道汚泥等運搬工（８ｔ）</v>
          </cell>
          <cell r="F92" t="str">
            <v>回</v>
          </cell>
          <cell r="G92" t="str">
            <v>★</v>
          </cell>
          <cell r="H92">
            <v>1</v>
          </cell>
          <cell r="I92">
            <v>236</v>
          </cell>
          <cell r="J92" t="str">
            <v>下水道汚泥等運搬工</v>
          </cell>
          <cell r="K92" t="str">
            <v>1</v>
          </cell>
          <cell r="L92" t="str">
            <v>15,970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15970</v>
          </cell>
          <cell r="BB92">
            <v>15970</v>
          </cell>
          <cell r="BC92">
            <v>0</v>
          </cell>
          <cell r="BD92">
            <v>0</v>
          </cell>
          <cell r="BE92">
            <v>0</v>
          </cell>
          <cell r="BF92">
            <v>0</v>
          </cell>
          <cell r="BG92">
            <v>0</v>
          </cell>
          <cell r="BH92">
            <v>0</v>
          </cell>
          <cell r="BI92">
            <v>0</v>
          </cell>
          <cell r="BJ92">
            <v>0</v>
          </cell>
          <cell r="BK92">
            <v>0</v>
          </cell>
          <cell r="BL92">
            <v>0</v>
          </cell>
          <cell r="BM92">
            <v>0</v>
          </cell>
          <cell r="BN92">
            <v>0</v>
          </cell>
          <cell r="BO92">
            <v>15970</v>
          </cell>
          <cell r="BP92">
            <v>1095</v>
          </cell>
          <cell r="BQ92">
            <v>1095</v>
          </cell>
          <cell r="BR92">
            <v>17065</v>
          </cell>
          <cell r="BS92">
            <v>5732</v>
          </cell>
          <cell r="BT92">
            <v>5732</v>
          </cell>
          <cell r="BU92">
            <v>22797</v>
          </cell>
          <cell r="BV92">
            <v>3672</v>
          </cell>
          <cell r="BW92">
            <v>3672</v>
          </cell>
          <cell r="BX92">
            <v>26469</v>
          </cell>
          <cell r="BY92">
            <v>26400</v>
          </cell>
        </row>
        <row r="93">
          <cell r="D93">
            <v>89</v>
          </cell>
          <cell r="E93" t="str">
            <v>コンクリートくず等運搬工</v>
          </cell>
          <cell r="F93" t="str">
            <v>回</v>
          </cell>
          <cell r="G93" t="str">
            <v>★</v>
          </cell>
          <cell r="H93">
            <v>1</v>
          </cell>
          <cell r="I93">
            <v>246</v>
          </cell>
          <cell r="J93" t="str">
            <v>コンクリートくず等運搬工</v>
          </cell>
          <cell r="K93" t="str">
            <v>1</v>
          </cell>
          <cell r="L93" t="str">
            <v>4,326</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4326</v>
          </cell>
          <cell r="BB93">
            <v>4326</v>
          </cell>
          <cell r="BC93">
            <v>0</v>
          </cell>
          <cell r="BD93">
            <v>0</v>
          </cell>
          <cell r="BE93">
            <v>0</v>
          </cell>
          <cell r="BF93">
            <v>0</v>
          </cell>
          <cell r="BG93">
            <v>0</v>
          </cell>
          <cell r="BH93">
            <v>0</v>
          </cell>
          <cell r="BI93">
            <v>0</v>
          </cell>
          <cell r="BJ93">
            <v>0</v>
          </cell>
          <cell r="BK93">
            <v>0</v>
          </cell>
          <cell r="BL93">
            <v>0</v>
          </cell>
          <cell r="BM93">
            <v>0</v>
          </cell>
          <cell r="BN93">
            <v>0</v>
          </cell>
          <cell r="BO93">
            <v>4326</v>
          </cell>
          <cell r="BP93">
            <v>296</v>
          </cell>
          <cell r="BQ93">
            <v>296</v>
          </cell>
          <cell r="BR93">
            <v>4622</v>
          </cell>
          <cell r="BS93">
            <v>1552</v>
          </cell>
          <cell r="BT93">
            <v>1552</v>
          </cell>
          <cell r="BU93">
            <v>6174</v>
          </cell>
          <cell r="BV93">
            <v>994</v>
          </cell>
          <cell r="BW93">
            <v>994</v>
          </cell>
          <cell r="BX93">
            <v>7168</v>
          </cell>
          <cell r="BY93">
            <v>7160</v>
          </cell>
        </row>
        <row r="94">
          <cell r="D94">
            <v>90</v>
          </cell>
          <cell r="E94" t="str">
            <v>きょう雑物収集運搬工</v>
          </cell>
          <cell r="F94" t="str">
            <v>m3</v>
          </cell>
          <cell r="G94" t="str">
            <v>★</v>
          </cell>
          <cell r="H94">
            <v>1</v>
          </cell>
          <cell r="I94">
            <v>256</v>
          </cell>
          <cell r="J94" t="str">
            <v>塵芥収集運搬工</v>
          </cell>
          <cell r="K94" t="str">
            <v>1</v>
          </cell>
          <cell r="L94" t="str">
            <v>5,974</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5974</v>
          </cell>
          <cell r="BB94">
            <v>5974</v>
          </cell>
          <cell r="BC94">
            <v>0</v>
          </cell>
          <cell r="BD94">
            <v>0</v>
          </cell>
          <cell r="BE94">
            <v>0</v>
          </cell>
          <cell r="BF94">
            <v>0</v>
          </cell>
          <cell r="BG94">
            <v>0</v>
          </cell>
          <cell r="BH94">
            <v>0</v>
          </cell>
          <cell r="BI94">
            <v>0</v>
          </cell>
          <cell r="BJ94">
            <v>0</v>
          </cell>
          <cell r="BK94">
            <v>0</v>
          </cell>
          <cell r="BL94">
            <v>0</v>
          </cell>
          <cell r="BM94">
            <v>0</v>
          </cell>
          <cell r="BN94">
            <v>0</v>
          </cell>
          <cell r="BO94">
            <v>5974</v>
          </cell>
          <cell r="BP94">
            <v>409</v>
          </cell>
          <cell r="BQ94">
            <v>409</v>
          </cell>
          <cell r="BR94">
            <v>6383</v>
          </cell>
          <cell r="BS94">
            <v>2144</v>
          </cell>
          <cell r="BT94">
            <v>2144</v>
          </cell>
          <cell r="BU94">
            <v>8527</v>
          </cell>
          <cell r="BV94">
            <v>1373</v>
          </cell>
          <cell r="BW94">
            <v>1373</v>
          </cell>
          <cell r="BX94">
            <v>9900</v>
          </cell>
          <cell r="BY94">
            <v>9900</v>
          </cell>
        </row>
        <row r="95">
          <cell r="D95">
            <v>91</v>
          </cell>
          <cell r="E95" t="str">
            <v>伐採物運搬工</v>
          </cell>
          <cell r="F95" t="str">
            <v>回</v>
          </cell>
          <cell r="G95" t="str">
            <v>★</v>
          </cell>
          <cell r="H95">
            <v>1</v>
          </cell>
          <cell r="I95">
            <v>266</v>
          </cell>
          <cell r="J95" t="str">
            <v>伐採物運搬工</v>
          </cell>
          <cell r="K95" t="str">
            <v>1</v>
          </cell>
          <cell r="L95" t="str">
            <v>8,284</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8284</v>
          </cell>
          <cell r="BB95">
            <v>8284</v>
          </cell>
          <cell r="BC95">
            <v>0</v>
          </cell>
          <cell r="BD95">
            <v>0</v>
          </cell>
          <cell r="BE95">
            <v>0</v>
          </cell>
          <cell r="BF95">
            <v>0</v>
          </cell>
          <cell r="BG95">
            <v>0</v>
          </cell>
          <cell r="BH95">
            <v>0</v>
          </cell>
          <cell r="BI95">
            <v>0</v>
          </cell>
          <cell r="BJ95">
            <v>0</v>
          </cell>
          <cell r="BK95">
            <v>0</v>
          </cell>
          <cell r="BL95">
            <v>0</v>
          </cell>
          <cell r="BM95">
            <v>0</v>
          </cell>
          <cell r="BN95">
            <v>0</v>
          </cell>
          <cell r="BO95">
            <v>8284</v>
          </cell>
          <cell r="BP95">
            <v>568</v>
          </cell>
          <cell r="BQ95">
            <v>568</v>
          </cell>
          <cell r="BR95">
            <v>8852</v>
          </cell>
          <cell r="BS95">
            <v>2973</v>
          </cell>
          <cell r="BT95">
            <v>2973</v>
          </cell>
          <cell r="BU95">
            <v>11825</v>
          </cell>
          <cell r="BV95">
            <v>1905</v>
          </cell>
          <cell r="BW95">
            <v>1905</v>
          </cell>
          <cell r="BX95">
            <v>13730</v>
          </cell>
          <cell r="BY95">
            <v>13700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783</v>
          </cell>
          <cell r="BQ96">
            <v>783</v>
          </cell>
          <cell r="BR96">
            <v>12203</v>
          </cell>
          <cell r="BS96">
            <v>4098</v>
          </cell>
          <cell r="BT96">
            <v>4098</v>
          </cell>
          <cell r="BU96">
            <v>16301</v>
          </cell>
          <cell r="BV96">
            <v>2626</v>
          </cell>
          <cell r="BW96">
            <v>2626</v>
          </cell>
          <cell r="BX96">
            <v>18927</v>
          </cell>
          <cell r="BY96">
            <v>18900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7799</v>
          </cell>
          <cell r="BQ97">
            <v>7799</v>
          </cell>
          <cell r="BR97">
            <v>139699</v>
          </cell>
          <cell r="BS97">
            <v>46924</v>
          </cell>
          <cell r="BT97">
            <v>46924</v>
          </cell>
          <cell r="BU97">
            <v>186623</v>
          </cell>
          <cell r="BV97">
            <v>30064</v>
          </cell>
          <cell r="BW97">
            <v>30064</v>
          </cell>
          <cell r="BX97">
            <v>216687</v>
          </cell>
          <cell r="BY97">
            <v>108300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551</v>
          </cell>
          <cell r="BQ98">
            <v>551</v>
          </cell>
          <cell r="BR98">
            <v>8597</v>
          </cell>
          <cell r="BS98">
            <v>2887</v>
          </cell>
          <cell r="BT98">
            <v>2887</v>
          </cell>
          <cell r="BU98">
            <v>11484</v>
          </cell>
          <cell r="BV98">
            <v>1850</v>
          </cell>
          <cell r="BW98">
            <v>1850</v>
          </cell>
          <cell r="BX98">
            <v>13334</v>
          </cell>
          <cell r="BY98">
            <v>13300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978</v>
          </cell>
          <cell r="BQ99">
            <v>978</v>
          </cell>
          <cell r="BR99">
            <v>15238</v>
          </cell>
          <cell r="BS99">
            <v>5118</v>
          </cell>
          <cell r="BT99">
            <v>5118</v>
          </cell>
          <cell r="BU99">
            <v>20356</v>
          </cell>
          <cell r="BV99">
            <v>3279</v>
          </cell>
          <cell r="BW99">
            <v>3279</v>
          </cell>
          <cell r="BX99">
            <v>23635</v>
          </cell>
          <cell r="BY99">
            <v>23600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613</v>
          </cell>
          <cell r="BQ100">
            <v>613</v>
          </cell>
          <cell r="BR100">
            <v>9551</v>
          </cell>
          <cell r="BS100">
            <v>3208</v>
          </cell>
          <cell r="BT100">
            <v>3208</v>
          </cell>
          <cell r="BU100">
            <v>12759</v>
          </cell>
          <cell r="BV100">
            <v>2055</v>
          </cell>
          <cell r="BW100">
            <v>2055</v>
          </cell>
          <cell r="BX100">
            <v>14814</v>
          </cell>
          <cell r="BY100">
            <v>14800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1134</v>
          </cell>
          <cell r="BQ101">
            <v>1134</v>
          </cell>
          <cell r="BR101">
            <v>17674</v>
          </cell>
          <cell r="BS101">
            <v>5936</v>
          </cell>
          <cell r="BT101">
            <v>5936</v>
          </cell>
          <cell r="BU101">
            <v>23610</v>
          </cell>
          <cell r="BV101">
            <v>3803</v>
          </cell>
          <cell r="BW101">
            <v>3803</v>
          </cell>
          <cell r="BX101">
            <v>27413</v>
          </cell>
          <cell r="BY101">
            <v>27400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3560</v>
          </cell>
          <cell r="BT102">
            <v>3560</v>
          </cell>
          <cell r="BU102">
            <v>14160</v>
          </cell>
          <cell r="BV102">
            <v>2281</v>
          </cell>
          <cell r="BW102">
            <v>2281</v>
          </cell>
          <cell r="BX102">
            <v>16441</v>
          </cell>
          <cell r="BY102">
            <v>16400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3056</v>
          </cell>
          <cell r="BT103">
            <v>3056</v>
          </cell>
          <cell r="BU103">
            <v>12156</v>
          </cell>
          <cell r="BV103">
            <v>1958</v>
          </cell>
          <cell r="BW103">
            <v>1958</v>
          </cell>
          <cell r="BX103">
            <v>14114</v>
          </cell>
          <cell r="BY103">
            <v>14100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8667</v>
          </cell>
          <cell r="BQ105">
            <v>8667</v>
          </cell>
          <cell r="BR105">
            <v>195059</v>
          </cell>
          <cell r="BS105">
            <v>65520</v>
          </cell>
          <cell r="BT105">
            <v>65520</v>
          </cell>
          <cell r="BU105">
            <v>260579</v>
          </cell>
          <cell r="BV105">
            <v>41979</v>
          </cell>
          <cell r="BW105">
            <v>41979</v>
          </cell>
          <cell r="BX105">
            <v>302558</v>
          </cell>
          <cell r="BY105">
            <v>7560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10614</v>
          </cell>
          <cell r="BQ106">
            <v>10614</v>
          </cell>
          <cell r="BR106">
            <v>206832</v>
          </cell>
          <cell r="BS106">
            <v>69474</v>
          </cell>
          <cell r="BT106">
            <v>69474</v>
          </cell>
          <cell r="BU106">
            <v>276306</v>
          </cell>
          <cell r="BV106">
            <v>44512</v>
          </cell>
          <cell r="BW106">
            <v>44512</v>
          </cell>
          <cell r="BX106">
            <v>320818</v>
          </cell>
          <cell r="BY106">
            <v>13300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27296</v>
          </cell>
          <cell r="BQ107">
            <v>27296</v>
          </cell>
          <cell r="BR107">
            <v>605788</v>
          </cell>
          <cell r="BS107">
            <v>203484</v>
          </cell>
          <cell r="BT107">
            <v>203484</v>
          </cell>
          <cell r="BU107">
            <v>809272</v>
          </cell>
          <cell r="BV107">
            <v>130373</v>
          </cell>
          <cell r="BW107">
            <v>130373</v>
          </cell>
          <cell r="BX107">
            <v>939645</v>
          </cell>
          <cell r="BY107">
            <v>24700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33073</v>
          </cell>
          <cell r="BQ108">
            <v>33073</v>
          </cell>
          <cell r="BR108">
            <v>651691</v>
          </cell>
          <cell r="BS108">
            <v>218903</v>
          </cell>
          <cell r="BT108">
            <v>218903</v>
          </cell>
          <cell r="BU108">
            <v>870594</v>
          </cell>
          <cell r="BV108">
            <v>140252</v>
          </cell>
          <cell r="BW108">
            <v>140252</v>
          </cell>
          <cell r="BX108">
            <v>1010846</v>
          </cell>
          <cell r="BY108">
            <v>28800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28935</v>
          </cell>
          <cell r="BQ109">
            <v>28935</v>
          </cell>
          <cell r="BR109">
            <v>587232</v>
          </cell>
          <cell r="BS109">
            <v>197251</v>
          </cell>
          <cell r="BT109">
            <v>197251</v>
          </cell>
          <cell r="BU109">
            <v>784483</v>
          </cell>
          <cell r="BV109">
            <v>126380</v>
          </cell>
          <cell r="BW109">
            <v>126380</v>
          </cell>
          <cell r="BX109">
            <v>910863</v>
          </cell>
          <cell r="BY109">
            <v>11900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4170</v>
          </cell>
          <cell r="BQ110">
            <v>4170</v>
          </cell>
          <cell r="BR110">
            <v>64960</v>
          </cell>
          <cell r="BS110">
            <v>21820</v>
          </cell>
          <cell r="BT110">
            <v>21820</v>
          </cell>
          <cell r="BU110">
            <v>86780</v>
          </cell>
          <cell r="BV110">
            <v>13980</v>
          </cell>
          <cell r="BW110">
            <v>13980</v>
          </cell>
          <cell r="BX110">
            <v>100760</v>
          </cell>
          <cell r="BY110">
            <v>10000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3909</v>
          </cell>
          <cell r="BQ111">
            <v>3909</v>
          </cell>
          <cell r="BR111">
            <v>60894</v>
          </cell>
          <cell r="BS111">
            <v>20454</v>
          </cell>
          <cell r="BT111">
            <v>20454</v>
          </cell>
          <cell r="BU111">
            <v>81348</v>
          </cell>
          <cell r="BV111">
            <v>13105</v>
          </cell>
          <cell r="BW111">
            <v>13105</v>
          </cell>
          <cell r="BX111">
            <v>94453</v>
          </cell>
          <cell r="BY111">
            <v>2360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687</v>
          </cell>
          <cell r="BQ112">
            <v>687</v>
          </cell>
          <cell r="BR112">
            <v>10707</v>
          </cell>
          <cell r="BS112">
            <v>3596</v>
          </cell>
          <cell r="BT112">
            <v>3596</v>
          </cell>
          <cell r="BU112">
            <v>14303</v>
          </cell>
          <cell r="BV112">
            <v>2304</v>
          </cell>
          <cell r="BW112">
            <v>2304</v>
          </cell>
          <cell r="BX112">
            <v>16607</v>
          </cell>
          <cell r="BY112">
            <v>1660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2998</v>
          </cell>
          <cell r="BQ113">
            <v>2998</v>
          </cell>
          <cell r="BR113">
            <v>60361</v>
          </cell>
          <cell r="BS113">
            <v>20275</v>
          </cell>
          <cell r="BT113">
            <v>20275</v>
          </cell>
          <cell r="BU113">
            <v>80636</v>
          </cell>
          <cell r="BV113">
            <v>12990</v>
          </cell>
          <cell r="BW113">
            <v>12990</v>
          </cell>
          <cell r="BX113">
            <v>93626</v>
          </cell>
          <cell r="BY113">
            <v>5850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39723</v>
          </cell>
          <cell r="BQ114">
            <v>39723</v>
          </cell>
          <cell r="BR114">
            <v>755288</v>
          </cell>
          <cell r="BS114">
            <v>253701</v>
          </cell>
          <cell r="BT114">
            <v>253701</v>
          </cell>
          <cell r="BU114">
            <v>1008989</v>
          </cell>
          <cell r="BV114">
            <v>162548</v>
          </cell>
          <cell r="BW114">
            <v>162548</v>
          </cell>
          <cell r="BX114">
            <v>1171537</v>
          </cell>
          <cell r="BY114">
            <v>73200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51470</v>
          </cell>
          <cell r="BQ115">
            <v>51470</v>
          </cell>
          <cell r="BR115">
            <v>938267</v>
          </cell>
          <cell r="BS115">
            <v>315163</v>
          </cell>
          <cell r="BT115">
            <v>315163</v>
          </cell>
          <cell r="BU115">
            <v>1253430</v>
          </cell>
          <cell r="BV115">
            <v>201927</v>
          </cell>
          <cell r="BW115">
            <v>201927</v>
          </cell>
          <cell r="BX115">
            <v>1455357</v>
          </cell>
          <cell r="BY115">
            <v>90900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7673</v>
          </cell>
          <cell r="BQ116">
            <v>7673</v>
          </cell>
          <cell r="BR116">
            <v>193248</v>
          </cell>
          <cell r="BS116">
            <v>64912</v>
          </cell>
          <cell r="BT116">
            <v>64912</v>
          </cell>
          <cell r="BU116">
            <v>258160</v>
          </cell>
          <cell r="BV116">
            <v>41589</v>
          </cell>
          <cell r="BW116">
            <v>41589</v>
          </cell>
          <cell r="BX116">
            <v>299749</v>
          </cell>
          <cell r="BY116">
            <v>9990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13160</v>
          </cell>
          <cell r="BQ117">
            <v>13160</v>
          </cell>
          <cell r="BR117">
            <v>232304</v>
          </cell>
          <cell r="BS117">
            <v>78030</v>
          </cell>
          <cell r="BT117">
            <v>78030</v>
          </cell>
          <cell r="BU117">
            <v>310334</v>
          </cell>
          <cell r="BV117">
            <v>49994</v>
          </cell>
          <cell r="BW117">
            <v>49994</v>
          </cell>
          <cell r="BX117">
            <v>360328</v>
          </cell>
          <cell r="BY117">
            <v>20000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13029</v>
          </cell>
          <cell r="BQ118">
            <v>13029</v>
          </cell>
          <cell r="BR118">
            <v>230265</v>
          </cell>
          <cell r="BS118">
            <v>77346</v>
          </cell>
          <cell r="BT118">
            <v>77346</v>
          </cell>
          <cell r="BU118">
            <v>307611</v>
          </cell>
          <cell r="BV118">
            <v>49556</v>
          </cell>
          <cell r="BW118">
            <v>49556</v>
          </cell>
          <cell r="BX118">
            <v>357167</v>
          </cell>
          <cell r="BY118">
            <v>19800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7398</v>
          </cell>
          <cell r="BQ119">
            <v>7398</v>
          </cell>
          <cell r="BR119">
            <v>142554</v>
          </cell>
          <cell r="BS119">
            <v>47883</v>
          </cell>
          <cell r="BT119">
            <v>47883</v>
          </cell>
          <cell r="BU119">
            <v>190437</v>
          </cell>
          <cell r="BV119">
            <v>30679</v>
          </cell>
          <cell r="BW119">
            <v>30679</v>
          </cell>
          <cell r="BX119">
            <v>221116</v>
          </cell>
          <cell r="BY119">
            <v>12200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7317</v>
          </cell>
          <cell r="BQ120">
            <v>7317</v>
          </cell>
          <cell r="BR120">
            <v>174039</v>
          </cell>
          <cell r="BS120">
            <v>58459</v>
          </cell>
          <cell r="BT120">
            <v>58459</v>
          </cell>
          <cell r="BU120">
            <v>232498</v>
          </cell>
          <cell r="BV120">
            <v>37455</v>
          </cell>
          <cell r="BW120">
            <v>37455</v>
          </cell>
          <cell r="BX120">
            <v>269953</v>
          </cell>
          <cell r="BY120">
            <v>8990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23029</v>
          </cell>
          <cell r="BQ121">
            <v>23029</v>
          </cell>
          <cell r="BR121">
            <v>358740</v>
          </cell>
          <cell r="BS121">
            <v>120500</v>
          </cell>
          <cell r="BT121">
            <v>120500</v>
          </cell>
          <cell r="BU121">
            <v>479240</v>
          </cell>
          <cell r="BV121">
            <v>77205</v>
          </cell>
          <cell r="BW121">
            <v>77205</v>
          </cell>
          <cell r="BX121">
            <v>556445</v>
          </cell>
          <cell r="BY121">
            <v>30900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8963</v>
          </cell>
          <cell r="BQ122">
            <v>8963</v>
          </cell>
          <cell r="BR122">
            <v>213325</v>
          </cell>
          <cell r="BS122">
            <v>71655</v>
          </cell>
          <cell r="BT122">
            <v>71655</v>
          </cell>
          <cell r="BU122">
            <v>284980</v>
          </cell>
          <cell r="BV122">
            <v>45910</v>
          </cell>
          <cell r="BW122">
            <v>45910</v>
          </cell>
          <cell r="BX122">
            <v>330890</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14803</v>
          </cell>
          <cell r="BQ123">
            <v>14803</v>
          </cell>
          <cell r="BR123">
            <v>317953</v>
          </cell>
          <cell r="BS123">
            <v>106800</v>
          </cell>
          <cell r="BT123">
            <v>106800</v>
          </cell>
          <cell r="BU123">
            <v>424753</v>
          </cell>
          <cell r="BV123">
            <v>68427</v>
          </cell>
          <cell r="BW123">
            <v>68427</v>
          </cell>
          <cell r="BX123">
            <v>493180</v>
          </cell>
          <cell r="BY123">
            <v>1640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7049</v>
          </cell>
          <cell r="BQ124">
            <v>7049</v>
          </cell>
          <cell r="BR124">
            <v>137109</v>
          </cell>
          <cell r="BS124">
            <v>46054</v>
          </cell>
          <cell r="BT124">
            <v>46054</v>
          </cell>
          <cell r="BU124">
            <v>183163</v>
          </cell>
          <cell r="BV124">
            <v>29507</v>
          </cell>
          <cell r="BW124">
            <v>29507</v>
          </cell>
          <cell r="BX124">
            <v>212670</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7049</v>
          </cell>
          <cell r="BQ125">
            <v>7049</v>
          </cell>
          <cell r="BR125">
            <v>151025</v>
          </cell>
          <cell r="BS125">
            <v>50729</v>
          </cell>
          <cell r="BT125">
            <v>50729</v>
          </cell>
          <cell r="BU125">
            <v>201754</v>
          </cell>
          <cell r="BV125">
            <v>32502</v>
          </cell>
          <cell r="BW125">
            <v>32502</v>
          </cell>
          <cell r="BX125">
            <v>234256</v>
          </cell>
          <cell r="BY125">
            <v>19500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17270</v>
          </cell>
          <cell r="BQ126">
            <v>17270</v>
          </cell>
          <cell r="BR126">
            <v>296330</v>
          </cell>
          <cell r="BS126">
            <v>99537</v>
          </cell>
          <cell r="BT126">
            <v>99537</v>
          </cell>
          <cell r="BU126">
            <v>395867</v>
          </cell>
          <cell r="BV126">
            <v>63774</v>
          </cell>
          <cell r="BW126">
            <v>63774</v>
          </cell>
          <cell r="BX126">
            <v>459641</v>
          </cell>
          <cell r="BY126">
            <v>19100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15550</v>
          </cell>
          <cell r="BQ127">
            <v>15550</v>
          </cell>
          <cell r="BR127">
            <v>315930</v>
          </cell>
          <cell r="BS127">
            <v>106120</v>
          </cell>
          <cell r="BT127">
            <v>106120</v>
          </cell>
          <cell r="BU127">
            <v>422050</v>
          </cell>
          <cell r="BV127">
            <v>67992</v>
          </cell>
          <cell r="BW127">
            <v>67992</v>
          </cell>
          <cell r="BX127">
            <v>490042</v>
          </cell>
          <cell r="BY127">
            <v>12200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8797</v>
          </cell>
          <cell r="BQ128">
            <v>8797</v>
          </cell>
          <cell r="BR128">
            <v>164337</v>
          </cell>
          <cell r="BS128">
            <v>55200</v>
          </cell>
          <cell r="BT128">
            <v>55200</v>
          </cell>
          <cell r="BU128">
            <v>219537</v>
          </cell>
          <cell r="BV128">
            <v>35367</v>
          </cell>
          <cell r="BW128">
            <v>35367</v>
          </cell>
          <cell r="BX128">
            <v>254904</v>
          </cell>
          <cell r="BY128">
            <v>31800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3157</v>
          </cell>
          <cell r="BQ129">
            <v>3157</v>
          </cell>
          <cell r="BR129">
            <v>49181</v>
          </cell>
          <cell r="BS129">
            <v>16519</v>
          </cell>
          <cell r="BT129">
            <v>16519</v>
          </cell>
          <cell r="BU129">
            <v>65700</v>
          </cell>
          <cell r="BV129">
            <v>10584</v>
          </cell>
          <cell r="BW129">
            <v>10584</v>
          </cell>
          <cell r="BX129">
            <v>76284</v>
          </cell>
          <cell r="BY129">
            <v>9530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11954</v>
          </cell>
          <cell r="BQ130">
            <v>11954</v>
          </cell>
          <cell r="BR130">
            <v>213519</v>
          </cell>
          <cell r="BS130">
            <v>71721</v>
          </cell>
          <cell r="BT130">
            <v>71721</v>
          </cell>
          <cell r="BU130">
            <v>285240</v>
          </cell>
          <cell r="BV130">
            <v>45952</v>
          </cell>
          <cell r="BW130">
            <v>45952</v>
          </cell>
          <cell r="BX130">
            <v>331192</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5039</v>
          </cell>
          <cell r="BQ131">
            <v>5039</v>
          </cell>
          <cell r="BR131">
            <v>92153</v>
          </cell>
          <cell r="BS131">
            <v>30954</v>
          </cell>
          <cell r="BT131">
            <v>30954</v>
          </cell>
          <cell r="BU131">
            <v>123107</v>
          </cell>
          <cell r="BV131">
            <v>19832</v>
          </cell>
          <cell r="BW131">
            <v>19832</v>
          </cell>
          <cell r="BX131">
            <v>142939</v>
          </cell>
          <cell r="BY131">
            <v>17800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9324</v>
          </cell>
          <cell r="BQ132">
            <v>9324</v>
          </cell>
          <cell r="BR132">
            <v>158894</v>
          </cell>
          <cell r="BS132">
            <v>53372</v>
          </cell>
          <cell r="BT132">
            <v>53372</v>
          </cell>
          <cell r="BU132">
            <v>212266</v>
          </cell>
          <cell r="BV132">
            <v>34196</v>
          </cell>
          <cell r="BW132">
            <v>34196</v>
          </cell>
          <cell r="BX132">
            <v>246462</v>
          </cell>
          <cell r="BY132">
            <v>30800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3053</v>
          </cell>
          <cell r="BQ133">
            <v>3053</v>
          </cell>
          <cell r="BR133">
            <v>61218</v>
          </cell>
          <cell r="BS133">
            <v>20563</v>
          </cell>
          <cell r="BT133">
            <v>20563</v>
          </cell>
          <cell r="BU133">
            <v>81781</v>
          </cell>
          <cell r="BV133">
            <v>13174</v>
          </cell>
          <cell r="BW133">
            <v>13174</v>
          </cell>
          <cell r="BX133">
            <v>94955</v>
          </cell>
          <cell r="BY133">
            <v>1970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15280</v>
          </cell>
          <cell r="BQ134">
            <v>15280</v>
          </cell>
          <cell r="BR134">
            <v>265330</v>
          </cell>
          <cell r="BS134">
            <v>89124</v>
          </cell>
          <cell r="BT134">
            <v>89124</v>
          </cell>
          <cell r="BU134">
            <v>354454</v>
          </cell>
          <cell r="BV134">
            <v>57102</v>
          </cell>
          <cell r="BW134">
            <v>57102</v>
          </cell>
          <cell r="BX134">
            <v>411556</v>
          </cell>
          <cell r="BY134">
            <v>2740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7244</v>
          </cell>
          <cell r="BQ135">
            <v>7244</v>
          </cell>
          <cell r="BR135">
            <v>172916</v>
          </cell>
          <cell r="BS135">
            <v>58082</v>
          </cell>
          <cell r="BT135">
            <v>58082</v>
          </cell>
          <cell r="BU135">
            <v>230998</v>
          </cell>
          <cell r="BV135">
            <v>37213</v>
          </cell>
          <cell r="BW135">
            <v>37213</v>
          </cell>
          <cell r="BX135">
            <v>268211</v>
          </cell>
          <cell r="BY135">
            <v>1780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1459</v>
          </cell>
          <cell r="BQ136">
            <v>1459</v>
          </cell>
          <cell r="BR136">
            <v>22729</v>
          </cell>
          <cell r="BS136">
            <v>7634</v>
          </cell>
          <cell r="BT136">
            <v>7634</v>
          </cell>
          <cell r="BU136">
            <v>30363</v>
          </cell>
          <cell r="BV136">
            <v>4891</v>
          </cell>
          <cell r="BW136">
            <v>4891</v>
          </cell>
          <cell r="BX136">
            <v>35254</v>
          </cell>
          <cell r="BY136">
            <v>35200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31530</v>
          </cell>
          <cell r="BQ137">
            <v>31530</v>
          </cell>
          <cell r="BR137">
            <v>518457</v>
          </cell>
          <cell r="BS137">
            <v>174149</v>
          </cell>
          <cell r="BT137">
            <v>174149</v>
          </cell>
          <cell r="BU137">
            <v>692606</v>
          </cell>
          <cell r="BV137">
            <v>111578</v>
          </cell>
          <cell r="BW137">
            <v>111578</v>
          </cell>
          <cell r="BX137">
            <v>804184</v>
          </cell>
          <cell r="BY137">
            <v>268000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277089</v>
          </cell>
          <cell r="BQ138">
            <v>277089</v>
          </cell>
          <cell r="BR138">
            <v>4589289</v>
          </cell>
          <cell r="BS138">
            <v>1541542</v>
          </cell>
          <cell r="BT138">
            <v>1541542</v>
          </cell>
          <cell r="BU138">
            <v>6130831</v>
          </cell>
          <cell r="BV138">
            <v>987676</v>
          </cell>
          <cell r="BW138">
            <v>987676</v>
          </cell>
          <cell r="BX138">
            <v>7118507</v>
          </cell>
          <cell r="BY138">
            <v>158100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288665</v>
          </cell>
          <cell r="BQ139">
            <v>288665</v>
          </cell>
          <cell r="BR139">
            <v>4769615</v>
          </cell>
          <cell r="BS139">
            <v>1602113</v>
          </cell>
          <cell r="BT139">
            <v>1602113</v>
          </cell>
          <cell r="BU139">
            <v>6371728</v>
          </cell>
          <cell r="BV139">
            <v>1026485</v>
          </cell>
          <cell r="BW139">
            <v>1026485</v>
          </cell>
          <cell r="BX139">
            <v>7398213</v>
          </cell>
          <cell r="BY139">
            <v>164400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291241</v>
          </cell>
          <cell r="BQ140">
            <v>291241</v>
          </cell>
          <cell r="BR140">
            <v>4809741</v>
          </cell>
          <cell r="BS140">
            <v>1615592</v>
          </cell>
          <cell r="BT140">
            <v>1615592</v>
          </cell>
          <cell r="BU140">
            <v>6425333</v>
          </cell>
          <cell r="BV140">
            <v>1035121</v>
          </cell>
          <cell r="BW140">
            <v>1035121</v>
          </cell>
          <cell r="BX140">
            <v>7460454</v>
          </cell>
          <cell r="BY140">
            <v>213100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289149</v>
          </cell>
          <cell r="BQ141">
            <v>289149</v>
          </cell>
          <cell r="BR141">
            <v>4777149</v>
          </cell>
          <cell r="BS141">
            <v>1604644</v>
          </cell>
          <cell r="BT141">
            <v>1604644</v>
          </cell>
          <cell r="BU141">
            <v>6381793</v>
          </cell>
          <cell r="BV141">
            <v>1028106</v>
          </cell>
          <cell r="BW141">
            <v>1028106</v>
          </cell>
          <cell r="BX141">
            <v>7409899</v>
          </cell>
          <cell r="BY141">
            <v>296300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335111</v>
          </cell>
          <cell r="BQ142">
            <v>335111</v>
          </cell>
          <cell r="BR142">
            <v>5493111</v>
          </cell>
          <cell r="BS142">
            <v>1845135</v>
          </cell>
          <cell r="BT142">
            <v>1845135</v>
          </cell>
          <cell r="BU142">
            <v>7338246</v>
          </cell>
          <cell r="BV142">
            <v>1182191</v>
          </cell>
          <cell r="BW142">
            <v>1182191</v>
          </cell>
          <cell r="BX142">
            <v>8520437</v>
          </cell>
          <cell r="BY142">
            <v>340800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279668</v>
          </cell>
          <cell r="BQ143">
            <v>279668</v>
          </cell>
          <cell r="BR143">
            <v>4629468</v>
          </cell>
          <cell r="BS143">
            <v>1555038</v>
          </cell>
          <cell r="BT143">
            <v>1555038</v>
          </cell>
          <cell r="BU143">
            <v>6184506</v>
          </cell>
          <cell r="BV143">
            <v>996323</v>
          </cell>
          <cell r="BW143">
            <v>996323</v>
          </cell>
          <cell r="BX143">
            <v>7180829</v>
          </cell>
          <cell r="BY143">
            <v>224400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285677</v>
          </cell>
          <cell r="BQ144">
            <v>285677</v>
          </cell>
          <cell r="BR144">
            <v>4723077</v>
          </cell>
          <cell r="BS144">
            <v>1586481</v>
          </cell>
          <cell r="BT144">
            <v>1586481</v>
          </cell>
          <cell r="BU144">
            <v>6309558</v>
          </cell>
          <cell r="BV144">
            <v>1016469</v>
          </cell>
          <cell r="BW144">
            <v>1016469</v>
          </cell>
          <cell r="BX144">
            <v>7326027</v>
          </cell>
          <cell r="BY144">
            <v>252600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294637</v>
          </cell>
          <cell r="BQ145">
            <v>294637</v>
          </cell>
          <cell r="BR145">
            <v>4862637</v>
          </cell>
          <cell r="BS145">
            <v>1633359</v>
          </cell>
          <cell r="BT145">
            <v>1633359</v>
          </cell>
          <cell r="BU145">
            <v>6495996</v>
          </cell>
          <cell r="BV145">
            <v>1046504</v>
          </cell>
          <cell r="BW145">
            <v>1046504</v>
          </cell>
          <cell r="BX145">
            <v>7542500</v>
          </cell>
          <cell r="BY145">
            <v>301700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17362</v>
          </cell>
          <cell r="BQ146">
            <v>17362</v>
          </cell>
          <cell r="BR146">
            <v>270462</v>
          </cell>
          <cell r="BS146">
            <v>90848</v>
          </cell>
          <cell r="BT146">
            <v>90848</v>
          </cell>
          <cell r="BU146">
            <v>361310</v>
          </cell>
          <cell r="BV146">
            <v>58207</v>
          </cell>
          <cell r="BW146">
            <v>58207</v>
          </cell>
          <cell r="BX146">
            <v>419517</v>
          </cell>
          <cell r="BY146">
            <v>83900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30831</v>
          </cell>
          <cell r="BQ147">
            <v>30831</v>
          </cell>
          <cell r="BR147">
            <v>507568</v>
          </cell>
          <cell r="BS147">
            <v>170492</v>
          </cell>
          <cell r="BT147">
            <v>170492</v>
          </cell>
          <cell r="BU147">
            <v>678060</v>
          </cell>
          <cell r="BV147">
            <v>109235</v>
          </cell>
          <cell r="BW147">
            <v>109235</v>
          </cell>
          <cell r="BX147">
            <v>787295</v>
          </cell>
          <cell r="BY147">
            <v>4190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33070</v>
          </cell>
          <cell r="BQ148">
            <v>33070</v>
          </cell>
          <cell r="BR148">
            <v>542442</v>
          </cell>
          <cell r="BS148">
            <v>182206</v>
          </cell>
          <cell r="BT148">
            <v>182206</v>
          </cell>
          <cell r="BU148">
            <v>724648</v>
          </cell>
          <cell r="BV148">
            <v>116740</v>
          </cell>
          <cell r="BW148">
            <v>116740</v>
          </cell>
          <cell r="BX148">
            <v>841388</v>
          </cell>
          <cell r="BY148">
            <v>3290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23413</v>
          </cell>
          <cell r="BQ149">
            <v>23413</v>
          </cell>
          <cell r="BR149">
            <v>392013</v>
          </cell>
          <cell r="BS149">
            <v>131677</v>
          </cell>
          <cell r="BT149">
            <v>131677</v>
          </cell>
          <cell r="BU149">
            <v>523690</v>
          </cell>
          <cell r="BV149">
            <v>84366</v>
          </cell>
          <cell r="BW149">
            <v>84366</v>
          </cell>
          <cell r="BX149">
            <v>608056</v>
          </cell>
          <cell r="BY149">
            <v>60800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24696</v>
          </cell>
          <cell r="BQ150">
            <v>24696</v>
          </cell>
          <cell r="BR150">
            <v>411996</v>
          </cell>
          <cell r="BS150">
            <v>138389</v>
          </cell>
          <cell r="BT150">
            <v>138389</v>
          </cell>
          <cell r="BU150">
            <v>550385</v>
          </cell>
          <cell r="BV150">
            <v>88667</v>
          </cell>
          <cell r="BW150">
            <v>88667</v>
          </cell>
          <cell r="BX150">
            <v>639052</v>
          </cell>
          <cell r="BY150">
            <v>63900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24696</v>
          </cell>
          <cell r="BQ151">
            <v>24696</v>
          </cell>
          <cell r="BR151">
            <v>411996</v>
          </cell>
          <cell r="BS151">
            <v>138389</v>
          </cell>
          <cell r="BT151">
            <v>138389</v>
          </cell>
          <cell r="BU151">
            <v>550385</v>
          </cell>
          <cell r="BV151">
            <v>88667</v>
          </cell>
          <cell r="BW151">
            <v>88667</v>
          </cell>
          <cell r="BX151">
            <v>639052</v>
          </cell>
          <cell r="BY151">
            <v>42600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10749</v>
          </cell>
          <cell r="BQ152">
            <v>10749</v>
          </cell>
          <cell r="BR152">
            <v>194749</v>
          </cell>
          <cell r="BS152">
            <v>65416</v>
          </cell>
          <cell r="BT152">
            <v>65416</v>
          </cell>
          <cell r="BU152">
            <v>260165</v>
          </cell>
          <cell r="BV152">
            <v>41912</v>
          </cell>
          <cell r="BW152">
            <v>41912</v>
          </cell>
          <cell r="BX152">
            <v>302077</v>
          </cell>
          <cell r="BY152">
            <v>30200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24800</v>
          </cell>
          <cell r="BQ153">
            <v>24800</v>
          </cell>
          <cell r="BR153">
            <v>413630</v>
          </cell>
          <cell r="BS153">
            <v>138938</v>
          </cell>
          <cell r="BT153">
            <v>138938</v>
          </cell>
          <cell r="BU153">
            <v>552568</v>
          </cell>
          <cell r="BV153">
            <v>89018</v>
          </cell>
          <cell r="BW153">
            <v>89018</v>
          </cell>
          <cell r="BX153">
            <v>641586</v>
          </cell>
          <cell r="BY153">
            <v>71200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34809</v>
          </cell>
          <cell r="BQ154">
            <v>34809</v>
          </cell>
          <cell r="BR154">
            <v>542230</v>
          </cell>
          <cell r="BS154">
            <v>182135</v>
          </cell>
          <cell r="BT154">
            <v>182135</v>
          </cell>
          <cell r="BU154">
            <v>724365</v>
          </cell>
          <cell r="BV154">
            <v>116695</v>
          </cell>
          <cell r="BW154">
            <v>116695</v>
          </cell>
          <cell r="BX154">
            <v>841060</v>
          </cell>
          <cell r="BY154">
            <v>63700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67616</v>
          </cell>
          <cell r="BQ155">
            <v>67616</v>
          </cell>
          <cell r="BR155">
            <v>1053273</v>
          </cell>
          <cell r="BS155">
            <v>353794</v>
          </cell>
          <cell r="BT155">
            <v>353794</v>
          </cell>
          <cell r="BU155">
            <v>1407067</v>
          </cell>
          <cell r="BV155">
            <v>226678</v>
          </cell>
          <cell r="BW155">
            <v>226678</v>
          </cell>
          <cell r="BX155">
            <v>1633745</v>
          </cell>
          <cell r="BY155">
            <v>123700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8237</v>
          </cell>
          <cell r="BQ156">
            <v>8237</v>
          </cell>
          <cell r="BR156">
            <v>141974</v>
          </cell>
          <cell r="BS156">
            <v>47689</v>
          </cell>
          <cell r="BT156">
            <v>47689</v>
          </cell>
          <cell r="BU156">
            <v>189663</v>
          </cell>
          <cell r="BV156">
            <v>30554</v>
          </cell>
          <cell r="BW156">
            <v>30554</v>
          </cell>
          <cell r="BX156">
            <v>220217</v>
          </cell>
          <cell r="BY156">
            <v>15500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27583</v>
          </cell>
          <cell r="BQ157">
            <v>27583</v>
          </cell>
          <cell r="BR157">
            <v>456968</v>
          </cell>
          <cell r="BS157">
            <v>153495</v>
          </cell>
          <cell r="BT157">
            <v>153495</v>
          </cell>
          <cell r="BU157">
            <v>610463</v>
          </cell>
          <cell r="BV157">
            <v>98345</v>
          </cell>
          <cell r="BW157">
            <v>98345</v>
          </cell>
          <cell r="BX157">
            <v>708808</v>
          </cell>
          <cell r="BY157">
            <v>42900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19188</v>
          </cell>
          <cell r="BQ158">
            <v>19188</v>
          </cell>
          <cell r="BR158">
            <v>326204</v>
          </cell>
          <cell r="BS158">
            <v>109571</v>
          </cell>
          <cell r="BT158">
            <v>109571</v>
          </cell>
          <cell r="BU158">
            <v>435775</v>
          </cell>
          <cell r="BV158">
            <v>70203</v>
          </cell>
          <cell r="BW158">
            <v>70203</v>
          </cell>
          <cell r="BX158">
            <v>505978</v>
          </cell>
          <cell r="BY158">
            <v>13600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150873</v>
          </cell>
          <cell r="BQ159">
            <v>150873</v>
          </cell>
          <cell r="BR159">
            <v>2377488</v>
          </cell>
          <cell r="BS159">
            <v>798598</v>
          </cell>
          <cell r="BT159">
            <v>798598</v>
          </cell>
          <cell r="BU159">
            <v>3176086</v>
          </cell>
          <cell r="BV159">
            <v>511667</v>
          </cell>
          <cell r="BW159">
            <v>511667</v>
          </cell>
          <cell r="BX159">
            <v>3687753</v>
          </cell>
          <cell r="BY159">
            <v>14700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18727</v>
          </cell>
          <cell r="BQ160">
            <v>18727</v>
          </cell>
          <cell r="BR160">
            <v>305374</v>
          </cell>
          <cell r="BS160">
            <v>102575</v>
          </cell>
          <cell r="BT160">
            <v>102575</v>
          </cell>
          <cell r="BU160">
            <v>407949</v>
          </cell>
          <cell r="BV160">
            <v>65720</v>
          </cell>
          <cell r="BW160">
            <v>65720</v>
          </cell>
          <cell r="BX160">
            <v>473669</v>
          </cell>
          <cell r="BY160">
            <v>7100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1776</v>
          </cell>
          <cell r="BQ161">
            <v>1776</v>
          </cell>
          <cell r="BR161">
            <v>41320</v>
          </cell>
          <cell r="BS161">
            <v>13879</v>
          </cell>
          <cell r="BT161">
            <v>13879</v>
          </cell>
          <cell r="BU161">
            <v>55199</v>
          </cell>
          <cell r="BV161">
            <v>8892</v>
          </cell>
          <cell r="BW161">
            <v>8892</v>
          </cell>
          <cell r="BX161">
            <v>64091</v>
          </cell>
          <cell r="BY161">
            <v>29100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1394</v>
          </cell>
          <cell r="BQ162">
            <v>1394</v>
          </cell>
          <cell r="BR162">
            <v>35372</v>
          </cell>
          <cell r="BS162">
            <v>11881</v>
          </cell>
          <cell r="BT162">
            <v>11881</v>
          </cell>
          <cell r="BU162">
            <v>47253</v>
          </cell>
          <cell r="BV162">
            <v>7612</v>
          </cell>
          <cell r="BW162">
            <v>7612</v>
          </cell>
          <cell r="BX162">
            <v>54865</v>
          </cell>
          <cell r="BY162">
            <v>4570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7248</v>
          </cell>
          <cell r="BQ163">
            <v>7248</v>
          </cell>
          <cell r="BR163">
            <v>112910</v>
          </cell>
          <cell r="BS163">
            <v>37926</v>
          </cell>
          <cell r="BT163">
            <v>37926</v>
          </cell>
          <cell r="BU163">
            <v>150836</v>
          </cell>
          <cell r="BV163">
            <v>24299</v>
          </cell>
          <cell r="BW163">
            <v>24299</v>
          </cell>
          <cell r="BX163">
            <v>175135</v>
          </cell>
          <cell r="BY163">
            <v>21800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19743</v>
          </cell>
          <cell r="BQ164">
            <v>19743</v>
          </cell>
          <cell r="BR164">
            <v>308107</v>
          </cell>
          <cell r="BS164">
            <v>103493</v>
          </cell>
          <cell r="BT164">
            <v>103493</v>
          </cell>
          <cell r="BU164">
            <v>411600</v>
          </cell>
          <cell r="BV164">
            <v>66308</v>
          </cell>
          <cell r="BW164">
            <v>66308</v>
          </cell>
          <cell r="BX164">
            <v>477908</v>
          </cell>
          <cell r="BY164">
            <v>4770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11025</v>
          </cell>
          <cell r="BQ165">
            <v>11025</v>
          </cell>
          <cell r="BR165">
            <v>199045</v>
          </cell>
          <cell r="BS165">
            <v>66859</v>
          </cell>
          <cell r="BT165">
            <v>66859</v>
          </cell>
          <cell r="BU165">
            <v>265904</v>
          </cell>
          <cell r="BV165">
            <v>42837</v>
          </cell>
          <cell r="BW165">
            <v>42837</v>
          </cell>
          <cell r="BX165">
            <v>308741</v>
          </cell>
          <cell r="BY165">
            <v>154300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6361</v>
          </cell>
          <cell r="BQ166">
            <v>6361</v>
          </cell>
          <cell r="BR166">
            <v>99101</v>
          </cell>
          <cell r="BS166">
            <v>33288</v>
          </cell>
          <cell r="BT166">
            <v>33288</v>
          </cell>
          <cell r="BU166">
            <v>132389</v>
          </cell>
          <cell r="BV166">
            <v>21327</v>
          </cell>
          <cell r="BW166">
            <v>21327</v>
          </cell>
          <cell r="BX166">
            <v>153716</v>
          </cell>
          <cell r="BY166">
            <v>153700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10735</v>
          </cell>
          <cell r="BQ167">
            <v>10735</v>
          </cell>
          <cell r="BR167">
            <v>167235</v>
          </cell>
          <cell r="BS167">
            <v>56174</v>
          </cell>
          <cell r="BT167">
            <v>56174</v>
          </cell>
          <cell r="BU167">
            <v>223409</v>
          </cell>
          <cell r="BV167">
            <v>35991</v>
          </cell>
          <cell r="BW167">
            <v>35991</v>
          </cell>
          <cell r="BX167">
            <v>259400</v>
          </cell>
          <cell r="BY167">
            <v>259400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7573</v>
          </cell>
          <cell r="BQ168">
            <v>7573</v>
          </cell>
          <cell r="BR168">
            <v>117973</v>
          </cell>
          <cell r="BS168">
            <v>39627</v>
          </cell>
          <cell r="BT168">
            <v>39627</v>
          </cell>
          <cell r="BU168">
            <v>157600</v>
          </cell>
          <cell r="BV168">
            <v>25389</v>
          </cell>
          <cell r="BW168">
            <v>25389</v>
          </cell>
          <cell r="BX168">
            <v>182989</v>
          </cell>
          <cell r="BY168">
            <v>182900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13603</v>
          </cell>
          <cell r="BQ169">
            <v>13603</v>
          </cell>
          <cell r="BR169">
            <v>211903</v>
          </cell>
          <cell r="BS169">
            <v>71178</v>
          </cell>
          <cell r="BT169">
            <v>71178</v>
          </cell>
          <cell r="BU169">
            <v>283081</v>
          </cell>
          <cell r="BV169">
            <v>45604</v>
          </cell>
          <cell r="BW169">
            <v>45604</v>
          </cell>
          <cell r="BX169">
            <v>328685</v>
          </cell>
          <cell r="BY169">
            <v>328600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5340</v>
          </cell>
          <cell r="BT170">
            <v>5340</v>
          </cell>
          <cell r="BU170">
            <v>21240</v>
          </cell>
          <cell r="BV170">
            <v>3421</v>
          </cell>
          <cell r="BW170">
            <v>3421</v>
          </cell>
          <cell r="BX170">
            <v>24661</v>
          </cell>
          <cell r="BY170">
            <v>24600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4585</v>
          </cell>
          <cell r="BT171">
            <v>4585</v>
          </cell>
          <cell r="BU171">
            <v>18235</v>
          </cell>
          <cell r="BV171">
            <v>2937</v>
          </cell>
          <cell r="BW171">
            <v>2937</v>
          </cell>
          <cell r="BX171">
            <v>21172</v>
          </cell>
          <cell r="BY171">
            <v>21100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1.6575</v>
          </cell>
          <cell r="M207" t="str">
            <v>＝</v>
          </cell>
          <cell r="N207">
            <v>4540</v>
          </cell>
          <cell r="O207" t="str">
            <v>積算システムZ953001001</v>
          </cell>
        </row>
        <row r="208">
          <cell r="D208">
            <v>202</v>
          </cell>
          <cell r="E208" t="str">
            <v>汚水桝用上部</v>
          </cell>
          <cell r="F208" t="str">
            <v>個</v>
          </cell>
          <cell r="G208" t="str">
            <v>φ480*220</v>
          </cell>
          <cell r="J208">
            <v>3870</v>
          </cell>
          <cell r="K208" t="str">
            <v>×</v>
          </cell>
          <cell r="L208">
            <v>1.6575</v>
          </cell>
          <cell r="M208" t="str">
            <v>＝</v>
          </cell>
          <cell r="N208">
            <v>6410</v>
          </cell>
          <cell r="O208" t="str">
            <v>積算システムZ953001002</v>
          </cell>
        </row>
        <row r="209">
          <cell r="D209">
            <v>203</v>
          </cell>
          <cell r="E209" t="str">
            <v>汚水桝用上部</v>
          </cell>
          <cell r="F209" t="str">
            <v>個</v>
          </cell>
          <cell r="G209" t="str">
            <v>φ480*620</v>
          </cell>
          <cell r="J209">
            <v>4640</v>
          </cell>
          <cell r="K209" t="str">
            <v>×</v>
          </cell>
          <cell r="L209">
            <v>1.6575</v>
          </cell>
          <cell r="M209" t="str">
            <v>＝</v>
          </cell>
          <cell r="N209">
            <v>7690</v>
          </cell>
          <cell r="O209" t="str">
            <v>特別調査単価K000000303　　　K000000304　</v>
          </cell>
        </row>
        <row r="210">
          <cell r="D210">
            <v>204</v>
          </cell>
          <cell r="E210" t="str">
            <v>汚水桝用増強蓋</v>
          </cell>
          <cell r="F210" t="str">
            <v>個</v>
          </cell>
          <cell r="G210" t="str">
            <v>φ390 φ480</v>
          </cell>
          <cell r="J210">
            <v>9880</v>
          </cell>
          <cell r="K210" t="str">
            <v>×</v>
          </cell>
          <cell r="L210">
            <v>1.6575</v>
          </cell>
          <cell r="M210" t="str">
            <v>＝</v>
          </cell>
          <cell r="N210">
            <v>16300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1.6575</v>
          </cell>
          <cell r="M211" t="str">
            <v>＝</v>
          </cell>
          <cell r="N211">
            <v>19700</v>
          </cell>
          <cell r="O211" t="str">
            <v>特別調査単価K000000305　　　K000000306</v>
          </cell>
        </row>
        <row r="212">
          <cell r="D212">
            <v>206</v>
          </cell>
          <cell r="E212" t="str">
            <v>汚水桝用胴部</v>
          </cell>
          <cell r="F212" t="str">
            <v>個</v>
          </cell>
          <cell r="G212" t="str">
            <v>φ480*580</v>
          </cell>
          <cell r="J212">
            <v>4340</v>
          </cell>
          <cell r="K212" t="str">
            <v>×</v>
          </cell>
          <cell r="L212">
            <v>1.6575</v>
          </cell>
          <cell r="M212" t="str">
            <v>＝</v>
          </cell>
          <cell r="N212">
            <v>7190</v>
          </cell>
          <cell r="O212" t="str">
            <v>積算システムZ953001003　</v>
          </cell>
        </row>
        <row r="213">
          <cell r="D213">
            <v>207</v>
          </cell>
          <cell r="E213" t="str">
            <v>汚水桝用底部</v>
          </cell>
          <cell r="F213" t="str">
            <v>個</v>
          </cell>
          <cell r="G213" t="str">
            <v>φ390/480</v>
          </cell>
          <cell r="J213">
            <v>2350</v>
          </cell>
          <cell r="K213" t="str">
            <v>×</v>
          </cell>
          <cell r="L213">
            <v>1.6575</v>
          </cell>
          <cell r="M213" t="str">
            <v>＝</v>
          </cell>
          <cell r="N213">
            <v>3890</v>
          </cell>
          <cell r="O213" t="str">
            <v>積算システムZ953001004　</v>
          </cell>
        </row>
        <row r="214">
          <cell r="D214">
            <v>208</v>
          </cell>
          <cell r="E214" t="str">
            <v>汚水桝用継足管</v>
          </cell>
          <cell r="F214" t="str">
            <v>cm</v>
          </cell>
          <cell r="G214" t="str">
            <v>φ480</v>
          </cell>
          <cell r="J214">
            <v>140</v>
          </cell>
          <cell r="K214" t="str">
            <v>×</v>
          </cell>
          <cell r="L214">
            <v>1.6575</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1.6575</v>
          </cell>
          <cell r="M215" t="str">
            <v>＝</v>
          </cell>
          <cell r="N215">
            <v>5610</v>
          </cell>
          <cell r="O215" t="str">
            <v>積算システムZ953002002</v>
          </cell>
        </row>
        <row r="216">
          <cell r="D216">
            <v>210</v>
          </cell>
          <cell r="E216" t="str">
            <v>特殊汚水桝上部2</v>
          </cell>
          <cell r="F216" t="str">
            <v>個</v>
          </cell>
          <cell r="G216" t="str">
            <v>φ500*340</v>
          </cell>
          <cell r="J216">
            <v>4220</v>
          </cell>
          <cell r="K216" t="str">
            <v>×</v>
          </cell>
          <cell r="L216">
            <v>1.6575</v>
          </cell>
          <cell r="M216" t="str">
            <v>＝</v>
          </cell>
          <cell r="N216">
            <v>6990</v>
          </cell>
          <cell r="O216" t="str">
            <v>積算システムZ953002003</v>
          </cell>
        </row>
        <row r="217">
          <cell r="D217">
            <v>211</v>
          </cell>
          <cell r="E217" t="str">
            <v>特殊汚水桝中間部</v>
          </cell>
          <cell r="F217" t="str">
            <v>個</v>
          </cell>
          <cell r="G217" t="str">
            <v>φ500*500</v>
          </cell>
          <cell r="J217">
            <v>7350</v>
          </cell>
          <cell r="K217" t="str">
            <v>×</v>
          </cell>
          <cell r="L217">
            <v>1.6575</v>
          </cell>
          <cell r="M217" t="str">
            <v>＝</v>
          </cell>
          <cell r="N217">
            <v>12100</v>
          </cell>
          <cell r="O217" t="str">
            <v>積算システムZ953002004</v>
          </cell>
        </row>
        <row r="218">
          <cell r="D218">
            <v>212</v>
          </cell>
          <cell r="E218" t="str">
            <v>特殊汚水桝下部</v>
          </cell>
          <cell r="F218" t="str">
            <v>個</v>
          </cell>
          <cell r="G218" t="str">
            <v>φ500*150</v>
          </cell>
          <cell r="J218">
            <v>7180</v>
          </cell>
          <cell r="K218" t="str">
            <v>×</v>
          </cell>
          <cell r="L218">
            <v>1.6575</v>
          </cell>
          <cell r="M218" t="str">
            <v>＝</v>
          </cell>
          <cell r="N218">
            <v>11900</v>
          </cell>
          <cell r="O218" t="str">
            <v>積算システムZ953002005</v>
          </cell>
        </row>
        <row r="219">
          <cell r="D219">
            <v>213</v>
          </cell>
          <cell r="E219" t="str">
            <v>特殊汚水桝底部</v>
          </cell>
          <cell r="F219" t="str">
            <v>個</v>
          </cell>
          <cell r="G219" t="str">
            <v>φ575*490</v>
          </cell>
          <cell r="J219">
            <v>5460</v>
          </cell>
          <cell r="K219" t="str">
            <v>×</v>
          </cell>
          <cell r="L219">
            <v>1.6575</v>
          </cell>
          <cell r="M219" t="str">
            <v>＝</v>
          </cell>
          <cell r="N219">
            <v>9040</v>
          </cell>
          <cell r="O219" t="str">
            <v>積算システムZ953002006</v>
          </cell>
        </row>
        <row r="220">
          <cell r="D220">
            <v>214</v>
          </cell>
          <cell r="E220" t="str">
            <v>塩ﾋﾞ管</v>
          </cell>
          <cell r="F220" t="str">
            <v>ｍ</v>
          </cell>
          <cell r="G220" t="str">
            <v>φ100</v>
          </cell>
          <cell r="J220">
            <v>535</v>
          </cell>
          <cell r="K220" t="str">
            <v>×</v>
          </cell>
          <cell r="L220">
            <v>1.6575</v>
          </cell>
          <cell r="M220" t="str">
            <v>＝</v>
          </cell>
          <cell r="N220">
            <v>880</v>
          </cell>
          <cell r="O220" t="str">
            <v>積算システムZ953017001</v>
          </cell>
        </row>
        <row r="221">
          <cell r="D221">
            <v>215</v>
          </cell>
          <cell r="E221" t="str">
            <v>塩ﾋﾞ管</v>
          </cell>
          <cell r="F221" t="str">
            <v>ｍ</v>
          </cell>
          <cell r="G221" t="str">
            <v>φ150</v>
          </cell>
          <cell r="J221">
            <v>1150</v>
          </cell>
          <cell r="K221" t="str">
            <v>×</v>
          </cell>
          <cell r="L221">
            <v>1.6575</v>
          </cell>
          <cell r="M221" t="str">
            <v>＝</v>
          </cell>
          <cell r="N221">
            <v>1900</v>
          </cell>
          <cell r="O221" t="str">
            <v>積算システムZ120009017</v>
          </cell>
        </row>
        <row r="222">
          <cell r="D222">
            <v>216</v>
          </cell>
          <cell r="E222" t="str">
            <v>立上がり管用硬質塩ﾋﾞ管</v>
          </cell>
          <cell r="F222" t="str">
            <v>ｍ</v>
          </cell>
          <cell r="G222" t="str">
            <v>φ200</v>
          </cell>
          <cell r="J222">
            <v>1682</v>
          </cell>
          <cell r="K222" t="str">
            <v>×</v>
          </cell>
          <cell r="L222">
            <v>1.6575</v>
          </cell>
          <cell r="M222" t="str">
            <v>＝</v>
          </cell>
          <cell r="N222">
            <v>2780</v>
          </cell>
          <cell r="O222" t="str">
            <v>積算システムZ120009018</v>
          </cell>
        </row>
        <row r="223">
          <cell r="D223">
            <v>217</v>
          </cell>
          <cell r="E223" t="str">
            <v>塩ビ製公共桝鉄蓋</v>
          </cell>
          <cell r="F223" t="str">
            <v>個</v>
          </cell>
          <cell r="G223" t="str">
            <v>φ220*200-70H （汚水・雨水）</v>
          </cell>
          <cell r="J223">
            <v>7220</v>
          </cell>
          <cell r="K223" t="str">
            <v>×</v>
          </cell>
          <cell r="L223">
            <v>1.6575</v>
          </cell>
          <cell r="M223" t="str">
            <v>＝</v>
          </cell>
          <cell r="N223">
            <v>11900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1.6575</v>
          </cell>
          <cell r="M224" t="str">
            <v>＝</v>
          </cell>
          <cell r="N224">
            <v>4190</v>
          </cell>
          <cell r="O224" t="str">
            <v>積算システムZ953006001</v>
          </cell>
        </row>
        <row r="225">
          <cell r="D225">
            <v>219</v>
          </cell>
          <cell r="E225" t="str">
            <v>塩ビ自在曲管</v>
          </cell>
          <cell r="F225" t="str">
            <v>個</v>
          </cell>
          <cell r="G225" t="str">
            <v>φ100　15°30° SRF</v>
          </cell>
          <cell r="J225">
            <v>2010</v>
          </cell>
          <cell r="K225" t="str">
            <v>×</v>
          </cell>
          <cell r="L225">
            <v>1.6575</v>
          </cell>
          <cell r="M225" t="str">
            <v>＝</v>
          </cell>
          <cell r="N225">
            <v>3330</v>
          </cell>
          <cell r="O225" t="str">
            <v>積算システムZ95301600１</v>
          </cell>
        </row>
        <row r="226">
          <cell r="D226">
            <v>220</v>
          </cell>
          <cell r="E226" t="str">
            <v>塩ビ自在曲管</v>
          </cell>
          <cell r="F226" t="str">
            <v>個</v>
          </cell>
          <cell r="G226" t="str">
            <v>φ150　15°30° SRF</v>
          </cell>
          <cell r="J226">
            <v>3480</v>
          </cell>
          <cell r="K226" t="str">
            <v>×</v>
          </cell>
          <cell r="L226">
            <v>1.6575</v>
          </cell>
          <cell r="M226" t="str">
            <v>＝</v>
          </cell>
          <cell r="N226">
            <v>5760</v>
          </cell>
          <cell r="O226" t="str">
            <v>積算システムZ953016008</v>
          </cell>
        </row>
        <row r="227">
          <cell r="D227">
            <v>221</v>
          </cell>
          <cell r="E227" t="str">
            <v>ｲﾝｸﾘｰｻﾞｰ</v>
          </cell>
          <cell r="F227" t="str">
            <v>個</v>
          </cell>
          <cell r="G227" t="str">
            <v>150*100</v>
          </cell>
          <cell r="J227">
            <v>416</v>
          </cell>
          <cell r="K227" t="str">
            <v>×</v>
          </cell>
          <cell r="L227">
            <v>1.6575</v>
          </cell>
          <cell r="M227" t="str">
            <v>＝</v>
          </cell>
          <cell r="N227">
            <v>680</v>
          </cell>
          <cell r="O227" t="str">
            <v>積算システムZ953099009</v>
          </cell>
        </row>
        <row r="228">
          <cell r="D228">
            <v>222</v>
          </cell>
          <cell r="E228" t="str">
            <v>ｲﾝｸﾘｰｻﾞｰ</v>
          </cell>
          <cell r="F228" t="str">
            <v>個</v>
          </cell>
          <cell r="G228" t="str">
            <v>200*150</v>
          </cell>
          <cell r="J228">
            <v>1380</v>
          </cell>
          <cell r="K228" t="str">
            <v>×</v>
          </cell>
          <cell r="L228">
            <v>1.6575</v>
          </cell>
          <cell r="M228" t="str">
            <v>＝</v>
          </cell>
          <cell r="N228">
            <v>2280</v>
          </cell>
          <cell r="O228" t="str">
            <v>物価資料P678</v>
          </cell>
        </row>
        <row r="229">
          <cell r="D229">
            <v>223</v>
          </cell>
          <cell r="E229" t="str">
            <v>防臭ﾘﾝｸﾞ</v>
          </cell>
          <cell r="F229" t="str">
            <v>個</v>
          </cell>
          <cell r="G229" t="str">
            <v>CHB-150K</v>
          </cell>
          <cell r="J229">
            <v>3500</v>
          </cell>
          <cell r="K229" t="str">
            <v>×</v>
          </cell>
          <cell r="L229">
            <v>1.6575</v>
          </cell>
          <cell r="M229" t="str">
            <v>＝</v>
          </cell>
          <cell r="N229">
            <v>5800</v>
          </cell>
          <cell r="O229" t="str">
            <v>特別調査単価K000000336</v>
          </cell>
        </row>
        <row r="230">
          <cell r="D230">
            <v>224</v>
          </cell>
          <cell r="E230" t="str">
            <v>防臭ﾘﾝｸﾞ</v>
          </cell>
          <cell r="F230" t="str">
            <v>個</v>
          </cell>
          <cell r="G230" t="str">
            <v>CHB-200K</v>
          </cell>
          <cell r="J230">
            <v>4000</v>
          </cell>
          <cell r="K230" t="str">
            <v>×</v>
          </cell>
          <cell r="L230">
            <v>1.6575</v>
          </cell>
          <cell r="M230" t="str">
            <v>＝</v>
          </cell>
          <cell r="N230">
            <v>6630</v>
          </cell>
          <cell r="O230" t="str">
            <v>特別調査単価K000000337</v>
          </cell>
        </row>
        <row r="231">
          <cell r="D231">
            <v>225</v>
          </cell>
          <cell r="E231" t="str">
            <v>雨水桝用防臭器</v>
          </cell>
          <cell r="F231" t="str">
            <v>組</v>
          </cell>
          <cell r="G231" t="str">
            <v>GTPS350×345</v>
          </cell>
          <cell r="J231">
            <v>18000</v>
          </cell>
          <cell r="K231" t="str">
            <v>×</v>
          </cell>
          <cell r="L231">
            <v>1.6575</v>
          </cell>
          <cell r="M231" t="str">
            <v>＝</v>
          </cell>
          <cell r="N231">
            <v>29800</v>
          </cell>
          <cell r="O231" t="str">
            <v>特別調査単価K000000338</v>
          </cell>
        </row>
        <row r="232">
          <cell r="D232">
            <v>226</v>
          </cell>
          <cell r="E232" t="str">
            <v>防臭逆止弁</v>
          </cell>
          <cell r="F232" t="str">
            <v>個</v>
          </cell>
          <cell r="G232" t="str">
            <v>BGU100</v>
          </cell>
          <cell r="J232">
            <v>3450</v>
          </cell>
          <cell r="K232" t="str">
            <v>×</v>
          </cell>
          <cell r="L232">
            <v>1.6575</v>
          </cell>
          <cell r="M232" t="str">
            <v>＝</v>
          </cell>
          <cell r="N232">
            <v>5710</v>
          </cell>
          <cell r="O232" t="str">
            <v>特別調査単価K000000334</v>
          </cell>
        </row>
        <row r="233">
          <cell r="D233">
            <v>227</v>
          </cell>
          <cell r="E233" t="str">
            <v>防臭逆止弁</v>
          </cell>
          <cell r="F233" t="str">
            <v>個</v>
          </cell>
          <cell r="G233" t="str">
            <v>BGU150</v>
          </cell>
          <cell r="J233">
            <v>7270</v>
          </cell>
          <cell r="K233" t="str">
            <v>×</v>
          </cell>
          <cell r="L233">
            <v>1.6575</v>
          </cell>
          <cell r="M233" t="str">
            <v>＝</v>
          </cell>
          <cell r="N233">
            <v>12000</v>
          </cell>
          <cell r="O233" t="str">
            <v>特別調査単価K000000335</v>
          </cell>
        </row>
        <row r="234">
          <cell r="D234">
            <v>228</v>
          </cell>
          <cell r="E234" t="str">
            <v>断熱蓋（平受用）</v>
          </cell>
          <cell r="F234" t="str">
            <v>組</v>
          </cell>
          <cell r="G234" t="str">
            <v>二重蓋方式</v>
          </cell>
          <cell r="J234">
            <v>12150</v>
          </cell>
          <cell r="K234" t="str">
            <v>×</v>
          </cell>
          <cell r="L234">
            <v>1.6575</v>
          </cell>
          <cell r="M234" t="str">
            <v>＝</v>
          </cell>
          <cell r="N234">
            <v>20100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1.6575</v>
          </cell>
          <cell r="M235" t="str">
            <v>＝</v>
          </cell>
          <cell r="N235">
            <v>12400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1.6575</v>
          </cell>
          <cell r="M236" t="str">
            <v>＝</v>
          </cell>
          <cell r="N236">
            <v>42500</v>
          </cell>
          <cell r="O236" t="str">
            <v>特別調査単価K000000285</v>
          </cell>
        </row>
        <row r="237">
          <cell r="D237">
            <v>231</v>
          </cell>
          <cell r="E237" t="str">
            <v>宅地雨水桝用蓋</v>
          </cell>
          <cell r="F237" t="str">
            <v>個</v>
          </cell>
          <cell r="G237" t="str">
            <v>390*390*60（鉄巻）</v>
          </cell>
          <cell r="J237">
            <v>10800</v>
          </cell>
          <cell r="K237" t="str">
            <v>×</v>
          </cell>
          <cell r="L237">
            <v>1.6575</v>
          </cell>
          <cell r="M237" t="str">
            <v>＝</v>
          </cell>
          <cell r="N237">
            <v>17900</v>
          </cell>
          <cell r="O237" t="str">
            <v>積算システムZ953003001</v>
          </cell>
        </row>
        <row r="238">
          <cell r="D238">
            <v>232</v>
          </cell>
          <cell r="E238" t="str">
            <v>宅地雨水桝用上部</v>
          </cell>
          <cell r="F238" t="str">
            <v>個</v>
          </cell>
          <cell r="G238" t="str">
            <v>500*500*200</v>
          </cell>
          <cell r="J238">
            <v>5100</v>
          </cell>
          <cell r="K238" t="str">
            <v>×</v>
          </cell>
          <cell r="L238">
            <v>1.6575</v>
          </cell>
          <cell r="M238" t="str">
            <v>＝</v>
          </cell>
          <cell r="N238">
            <v>8450</v>
          </cell>
          <cell r="O238" t="str">
            <v>積算システムZ953003002</v>
          </cell>
        </row>
        <row r="239">
          <cell r="D239">
            <v>233</v>
          </cell>
          <cell r="E239" t="str">
            <v>宅地雨水桝用中部</v>
          </cell>
          <cell r="F239" t="str">
            <v>個</v>
          </cell>
          <cell r="G239" t="str">
            <v>500*500*230</v>
          </cell>
          <cell r="J239">
            <v>4510</v>
          </cell>
          <cell r="K239" t="str">
            <v>×</v>
          </cell>
          <cell r="L239">
            <v>1.6575</v>
          </cell>
          <cell r="M239" t="str">
            <v>＝</v>
          </cell>
          <cell r="N239">
            <v>7470</v>
          </cell>
          <cell r="O239" t="str">
            <v>積算システムZ953003006</v>
          </cell>
        </row>
        <row r="240">
          <cell r="D240">
            <v>234</v>
          </cell>
          <cell r="E240" t="str">
            <v>宅地雨水桝用継足管</v>
          </cell>
          <cell r="F240" t="str">
            <v>cm</v>
          </cell>
          <cell r="G240" t="str">
            <v>500*500</v>
          </cell>
          <cell r="J240">
            <v>200</v>
          </cell>
          <cell r="K240" t="str">
            <v>×</v>
          </cell>
          <cell r="L240">
            <v>1.6575</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1.6575</v>
          </cell>
          <cell r="M241" t="str">
            <v>＝</v>
          </cell>
          <cell r="N241">
            <v>20000</v>
          </cell>
          <cell r="O241" t="str">
            <v>積算システムZ953003004</v>
          </cell>
        </row>
        <row r="242">
          <cell r="D242">
            <v>236</v>
          </cell>
          <cell r="E242" t="str">
            <v>ルーズカラー</v>
          </cell>
          <cell r="F242" t="str">
            <v>個</v>
          </cell>
          <cell r="G242" t="str">
            <v>φ100</v>
          </cell>
          <cell r="J242">
            <v>2000</v>
          </cell>
          <cell r="K242" t="str">
            <v>×</v>
          </cell>
          <cell r="L242">
            <v>1.6575</v>
          </cell>
          <cell r="M242" t="str">
            <v>＝</v>
          </cell>
          <cell r="N242">
            <v>3310</v>
          </cell>
          <cell r="O242" t="str">
            <v>特別調査単価</v>
          </cell>
        </row>
        <row r="243">
          <cell r="D243">
            <v>237</v>
          </cell>
          <cell r="E243" t="str">
            <v>ルーズカラー</v>
          </cell>
          <cell r="F243" t="str">
            <v>個</v>
          </cell>
          <cell r="G243" t="str">
            <v>φ150</v>
          </cell>
          <cell r="J243">
            <v>2090</v>
          </cell>
          <cell r="K243" t="str">
            <v>×</v>
          </cell>
          <cell r="L243">
            <v>1.6575</v>
          </cell>
          <cell r="M243" t="str">
            <v>＝</v>
          </cell>
          <cell r="N243">
            <v>3460</v>
          </cell>
          <cell r="O243" t="str">
            <v>特別調査単価K000000333</v>
          </cell>
        </row>
        <row r="244">
          <cell r="D244">
            <v>238</v>
          </cell>
          <cell r="E244" t="str">
            <v>オイルマット</v>
          </cell>
          <cell r="F244" t="str">
            <v>枚</v>
          </cell>
          <cell r="G244" t="str">
            <v>50cm*50cm</v>
          </cell>
          <cell r="J244">
            <v>159</v>
          </cell>
          <cell r="K244" t="str">
            <v>×</v>
          </cell>
          <cell r="L244">
            <v>1.6575</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1.6575</v>
          </cell>
          <cell r="M245" t="str">
            <v>＝</v>
          </cell>
          <cell r="N245">
            <v>6440</v>
          </cell>
          <cell r="O245" t="str">
            <v>特別調査単価K000000332</v>
          </cell>
        </row>
        <row r="246">
          <cell r="D246">
            <v>240</v>
          </cell>
          <cell r="E246" t="str">
            <v>消毒液</v>
          </cell>
          <cell r="F246" t="str">
            <v>本</v>
          </cell>
          <cell r="G246" t="str">
            <v>600ml</v>
          </cell>
          <cell r="J246">
            <v>680</v>
          </cell>
          <cell r="K246" t="str">
            <v>×</v>
          </cell>
          <cell r="L246">
            <v>1.6575</v>
          </cell>
          <cell r="M246" t="str">
            <v>＝</v>
          </cell>
          <cell r="N246">
            <v>1120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1.6575</v>
          </cell>
          <cell r="M247" t="str">
            <v>＝</v>
          </cell>
          <cell r="N247">
            <v>86600</v>
          </cell>
          <cell r="O247" t="str">
            <v>特別調査単価K000000302</v>
          </cell>
        </row>
        <row r="248">
          <cell r="D248">
            <v>242</v>
          </cell>
          <cell r="E248" t="str">
            <v>VUｷｬｯﾌﾟ</v>
          </cell>
          <cell r="F248" t="str">
            <v>個</v>
          </cell>
          <cell r="G248" t="str">
            <v>φ100</v>
          </cell>
          <cell r="J248">
            <v>282</v>
          </cell>
          <cell r="K248" t="str">
            <v>×</v>
          </cell>
          <cell r="L248">
            <v>1.6575</v>
          </cell>
          <cell r="M248" t="str">
            <v>＝</v>
          </cell>
          <cell r="N248">
            <v>460</v>
          </cell>
          <cell r="O248" t="str">
            <v>積算システムZ95309910</v>
          </cell>
        </row>
        <row r="249">
          <cell r="D249">
            <v>243</v>
          </cell>
          <cell r="E249" t="str">
            <v>VUｷｬｯﾌﾟ</v>
          </cell>
          <cell r="F249" t="str">
            <v>個</v>
          </cell>
          <cell r="G249" t="str">
            <v>φ150</v>
          </cell>
          <cell r="J249">
            <v>471</v>
          </cell>
          <cell r="K249" t="str">
            <v>×</v>
          </cell>
          <cell r="L249">
            <v>1.6575</v>
          </cell>
          <cell r="M249" t="str">
            <v>＝</v>
          </cell>
          <cell r="N249">
            <v>780</v>
          </cell>
          <cell r="O249" t="str">
            <v>積算システムZ95309911</v>
          </cell>
        </row>
        <row r="250">
          <cell r="D250">
            <v>244</v>
          </cell>
          <cell r="E250" t="str">
            <v>VUｷｬｯﾌﾟ</v>
          </cell>
          <cell r="F250" t="str">
            <v>個</v>
          </cell>
          <cell r="G250" t="str">
            <v>φ200</v>
          </cell>
          <cell r="J250">
            <v>754</v>
          </cell>
          <cell r="K250" t="str">
            <v>×</v>
          </cell>
          <cell r="L250">
            <v>1.6575</v>
          </cell>
          <cell r="M250" t="str">
            <v>＝</v>
          </cell>
          <cell r="N250">
            <v>1240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1.6575</v>
          </cell>
          <cell r="M251" t="str">
            <v>＝</v>
          </cell>
          <cell r="N251">
            <v>6190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1.6575</v>
          </cell>
          <cell r="M252" t="str">
            <v>＝</v>
          </cell>
          <cell r="N252">
            <v>6920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1.6575</v>
          </cell>
          <cell r="M253" t="str">
            <v>＝</v>
          </cell>
          <cell r="N253">
            <v>46000</v>
          </cell>
          <cell r="O253" t="str">
            <v>積算システムZ953012001</v>
          </cell>
        </row>
        <row r="254">
          <cell r="D254">
            <v>248</v>
          </cell>
          <cell r="E254" t="str">
            <v>下水道浸透桝中間部</v>
          </cell>
          <cell r="F254" t="str">
            <v>個</v>
          </cell>
          <cell r="G254" t="str">
            <v>500×500×500</v>
          </cell>
          <cell r="J254">
            <v>18000</v>
          </cell>
          <cell r="K254" t="str">
            <v>×</v>
          </cell>
          <cell r="L254">
            <v>1.6575</v>
          </cell>
          <cell r="M254" t="str">
            <v>＝</v>
          </cell>
          <cell r="N254">
            <v>29800</v>
          </cell>
          <cell r="O254" t="str">
            <v>積算システムZ953012002</v>
          </cell>
        </row>
        <row r="255">
          <cell r="D255">
            <v>249</v>
          </cell>
          <cell r="E255" t="str">
            <v>下水道浸透桝下部</v>
          </cell>
          <cell r="F255" t="str">
            <v>個</v>
          </cell>
          <cell r="G255" t="str">
            <v>500×500×900</v>
          </cell>
          <cell r="J255">
            <v>30000</v>
          </cell>
          <cell r="K255" t="str">
            <v>×</v>
          </cell>
          <cell r="L255">
            <v>1.6575</v>
          </cell>
          <cell r="M255" t="str">
            <v>＝</v>
          </cell>
          <cell r="N255">
            <v>49700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1.6575</v>
          </cell>
          <cell r="M256" t="str">
            <v>＝</v>
          </cell>
          <cell r="N256">
            <v>85800</v>
          </cell>
          <cell r="O256" t="str">
            <v>積算システムZ953013001</v>
          </cell>
        </row>
        <row r="257">
          <cell r="D257">
            <v>251</v>
          </cell>
          <cell r="E257" t="str">
            <v>接着受口カラー</v>
          </cell>
          <cell r="F257" t="str">
            <v>個</v>
          </cell>
          <cell r="G257" t="str">
            <v>φ100</v>
          </cell>
          <cell r="J257">
            <v>289</v>
          </cell>
          <cell r="K257" t="str">
            <v>×</v>
          </cell>
          <cell r="L257">
            <v>1.6575</v>
          </cell>
          <cell r="M257" t="str">
            <v>＝</v>
          </cell>
          <cell r="N257">
            <v>470</v>
          </cell>
          <cell r="O257" t="str">
            <v>積算システムZ952038016</v>
          </cell>
        </row>
        <row r="258">
          <cell r="D258">
            <v>252</v>
          </cell>
          <cell r="E258" t="str">
            <v>接着受口カラー</v>
          </cell>
          <cell r="F258" t="str">
            <v>個</v>
          </cell>
          <cell r="G258" t="str">
            <v>φ150</v>
          </cell>
          <cell r="J258">
            <v>1000</v>
          </cell>
          <cell r="K258" t="str">
            <v>×</v>
          </cell>
          <cell r="L258">
            <v>1.6575</v>
          </cell>
          <cell r="M258" t="str">
            <v>＝</v>
          </cell>
          <cell r="N258">
            <v>1650</v>
          </cell>
          <cell r="O258" t="str">
            <v>積算システムZ952038017</v>
          </cell>
        </row>
        <row r="259">
          <cell r="D259">
            <v>253</v>
          </cell>
          <cell r="E259" t="str">
            <v>接着受口カラー</v>
          </cell>
          <cell r="F259" t="str">
            <v>個</v>
          </cell>
          <cell r="G259" t="str">
            <v>φ200</v>
          </cell>
          <cell r="J259">
            <v>1400</v>
          </cell>
          <cell r="K259" t="str">
            <v>×</v>
          </cell>
          <cell r="L259">
            <v>1.6575</v>
          </cell>
          <cell r="M259" t="str">
            <v>＝</v>
          </cell>
          <cell r="N259">
            <v>2320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1.6575</v>
          </cell>
          <cell r="M260" t="str">
            <v>＝</v>
          </cell>
          <cell r="N260">
            <v>22300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1.6575</v>
          </cell>
          <cell r="M261" t="str">
            <v>＝</v>
          </cell>
          <cell r="N261">
            <v>23500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1.6575</v>
          </cell>
          <cell r="M262" t="str">
            <v>＝</v>
          </cell>
          <cell r="N262">
            <v>28000</v>
          </cell>
          <cell r="O262" t="str">
            <v>積算システムZ124007005</v>
          </cell>
        </row>
        <row r="263">
          <cell r="D263">
            <v>257</v>
          </cell>
          <cell r="E263">
            <v>0</v>
          </cell>
          <cell r="F263">
            <v>0</v>
          </cell>
          <cell r="G263">
            <v>0</v>
          </cell>
          <cell r="J263">
            <v>0</v>
          </cell>
          <cell r="K263" t="str">
            <v>×</v>
          </cell>
          <cell r="L263">
            <v>1.6575</v>
          </cell>
          <cell r="M263" t="str">
            <v>＝</v>
          </cell>
          <cell r="N263">
            <v>0</v>
          </cell>
          <cell r="O263" t="str">
            <v/>
          </cell>
        </row>
        <row r="264">
          <cell r="D264">
            <v>258</v>
          </cell>
          <cell r="E264">
            <v>0</v>
          </cell>
          <cell r="F264">
            <v>0</v>
          </cell>
          <cell r="G264">
            <v>0</v>
          </cell>
          <cell r="J264">
            <v>0</v>
          </cell>
          <cell r="K264" t="str">
            <v>×</v>
          </cell>
          <cell r="L264">
            <v>1.6575</v>
          </cell>
          <cell r="M264" t="str">
            <v>＝</v>
          </cell>
          <cell r="N264">
            <v>0</v>
          </cell>
          <cell r="O264" t="str">
            <v/>
          </cell>
        </row>
        <row r="265">
          <cell r="D265">
            <v>259</v>
          </cell>
          <cell r="E265">
            <v>0</v>
          </cell>
          <cell r="F265">
            <v>0</v>
          </cell>
          <cell r="G265">
            <v>0</v>
          </cell>
          <cell r="J265">
            <v>0</v>
          </cell>
          <cell r="K265" t="str">
            <v>×</v>
          </cell>
          <cell r="L265">
            <v>1.6575</v>
          </cell>
          <cell r="M265" t="str">
            <v>＝</v>
          </cell>
          <cell r="N265">
            <v>0</v>
          </cell>
          <cell r="O265" t="str">
            <v/>
          </cell>
        </row>
        <row r="266">
          <cell r="D266">
            <v>260</v>
          </cell>
          <cell r="E266">
            <v>0</v>
          </cell>
          <cell r="F266">
            <v>0</v>
          </cell>
          <cell r="G266">
            <v>0</v>
          </cell>
          <cell r="J266">
            <v>0</v>
          </cell>
          <cell r="K266" t="str">
            <v>×</v>
          </cell>
          <cell r="L266">
            <v>1.6575</v>
          </cell>
          <cell r="M266" t="str">
            <v>＝</v>
          </cell>
          <cell r="N266">
            <v>0</v>
          </cell>
          <cell r="O266" t="str">
            <v/>
          </cell>
        </row>
        <row r="267">
          <cell r="D267">
            <v>261</v>
          </cell>
          <cell r="E267">
            <v>0</v>
          </cell>
          <cell r="F267">
            <v>0</v>
          </cell>
          <cell r="G267">
            <v>0</v>
          </cell>
          <cell r="J267">
            <v>0</v>
          </cell>
          <cell r="K267" t="str">
            <v>×</v>
          </cell>
          <cell r="L267">
            <v>1.6575</v>
          </cell>
          <cell r="M267" t="str">
            <v>＝</v>
          </cell>
          <cell r="N267">
            <v>0</v>
          </cell>
          <cell r="O267" t="str">
            <v/>
          </cell>
        </row>
        <row r="268">
          <cell r="D268">
            <v>262</v>
          </cell>
          <cell r="E268">
            <v>0</v>
          </cell>
          <cell r="F268">
            <v>0</v>
          </cell>
          <cell r="G268">
            <v>0</v>
          </cell>
          <cell r="J268">
            <v>0</v>
          </cell>
          <cell r="K268" t="str">
            <v>×</v>
          </cell>
          <cell r="L268">
            <v>1.6575</v>
          </cell>
          <cell r="M268" t="str">
            <v>＝</v>
          </cell>
          <cell r="N268">
            <v>0</v>
          </cell>
          <cell r="O268" t="str">
            <v/>
          </cell>
        </row>
        <row r="269">
          <cell r="D269">
            <v>263</v>
          </cell>
          <cell r="E269">
            <v>0</v>
          </cell>
          <cell r="F269">
            <v>0</v>
          </cell>
          <cell r="G269">
            <v>0</v>
          </cell>
          <cell r="J269">
            <v>0</v>
          </cell>
          <cell r="K269" t="str">
            <v>×</v>
          </cell>
          <cell r="L269">
            <v>1.6575</v>
          </cell>
          <cell r="M269" t="str">
            <v>＝</v>
          </cell>
          <cell r="N269">
            <v>0</v>
          </cell>
          <cell r="O269" t="str">
            <v/>
          </cell>
        </row>
        <row r="270">
          <cell r="D270">
            <v>264</v>
          </cell>
          <cell r="E270">
            <v>0</v>
          </cell>
          <cell r="F270">
            <v>0</v>
          </cell>
          <cell r="G270">
            <v>0</v>
          </cell>
          <cell r="J270">
            <v>0</v>
          </cell>
          <cell r="K270" t="str">
            <v>×</v>
          </cell>
          <cell r="L270">
            <v>1.6575</v>
          </cell>
          <cell r="M270" t="str">
            <v>＝</v>
          </cell>
          <cell r="N270">
            <v>0</v>
          </cell>
          <cell r="O270" t="str">
            <v/>
          </cell>
        </row>
        <row r="271">
          <cell r="D271">
            <v>265</v>
          </cell>
          <cell r="E271">
            <v>0</v>
          </cell>
          <cell r="F271">
            <v>0</v>
          </cell>
          <cell r="G271">
            <v>0</v>
          </cell>
          <cell r="J271">
            <v>0</v>
          </cell>
          <cell r="K271" t="str">
            <v>×</v>
          </cell>
          <cell r="L271">
            <v>1.6575</v>
          </cell>
          <cell r="M271" t="str">
            <v>＝</v>
          </cell>
          <cell r="N271">
            <v>0</v>
          </cell>
          <cell r="O271" t="str">
            <v/>
          </cell>
        </row>
        <row r="272">
          <cell r="D272">
            <v>266</v>
          </cell>
          <cell r="E272">
            <v>0</v>
          </cell>
          <cell r="F272">
            <v>0</v>
          </cell>
          <cell r="G272">
            <v>0</v>
          </cell>
          <cell r="J272">
            <v>0</v>
          </cell>
          <cell r="K272" t="str">
            <v>×</v>
          </cell>
          <cell r="L272">
            <v>1.6575</v>
          </cell>
          <cell r="M272" t="str">
            <v>＝</v>
          </cell>
          <cell r="N272">
            <v>0</v>
          </cell>
          <cell r="O272" t="str">
            <v/>
          </cell>
        </row>
        <row r="273">
          <cell r="D273">
            <v>267</v>
          </cell>
          <cell r="E273">
            <v>0</v>
          </cell>
          <cell r="F273">
            <v>0</v>
          </cell>
          <cell r="G273">
            <v>0</v>
          </cell>
          <cell r="J273">
            <v>0</v>
          </cell>
          <cell r="K273" t="str">
            <v>×</v>
          </cell>
          <cell r="L273">
            <v>1.6575</v>
          </cell>
          <cell r="M273" t="str">
            <v>＝</v>
          </cell>
          <cell r="N273">
            <v>0</v>
          </cell>
          <cell r="O273" t="str">
            <v/>
          </cell>
        </row>
        <row r="274">
          <cell r="D274">
            <v>268</v>
          </cell>
          <cell r="E274">
            <v>0</v>
          </cell>
          <cell r="F274">
            <v>0</v>
          </cell>
          <cell r="G274">
            <v>0</v>
          </cell>
          <cell r="J274">
            <v>0</v>
          </cell>
          <cell r="K274" t="str">
            <v>×</v>
          </cell>
          <cell r="L274">
            <v>1.6575</v>
          </cell>
          <cell r="M274" t="str">
            <v>＝</v>
          </cell>
          <cell r="N274">
            <v>0</v>
          </cell>
          <cell r="O274" t="str">
            <v/>
          </cell>
        </row>
        <row r="275">
          <cell r="D275">
            <v>269</v>
          </cell>
          <cell r="E275">
            <v>0</v>
          </cell>
          <cell r="F275">
            <v>0</v>
          </cell>
          <cell r="G275">
            <v>0</v>
          </cell>
          <cell r="J275">
            <v>0</v>
          </cell>
          <cell r="K275" t="str">
            <v>×</v>
          </cell>
          <cell r="L275">
            <v>1.6575</v>
          </cell>
          <cell r="M275" t="str">
            <v>＝</v>
          </cell>
          <cell r="N275">
            <v>0</v>
          </cell>
          <cell r="O275" t="str">
            <v/>
          </cell>
        </row>
        <row r="276">
          <cell r="D276">
            <v>270</v>
          </cell>
          <cell r="E276">
            <v>0</v>
          </cell>
          <cell r="F276">
            <v>0</v>
          </cell>
          <cell r="G276">
            <v>0</v>
          </cell>
          <cell r="J276">
            <v>0</v>
          </cell>
          <cell r="K276" t="str">
            <v>×</v>
          </cell>
          <cell r="L276">
            <v>1.6575</v>
          </cell>
          <cell r="M276" t="str">
            <v>＝</v>
          </cell>
          <cell r="N276">
            <v>0</v>
          </cell>
          <cell r="O276" t="str">
            <v/>
          </cell>
        </row>
        <row r="277">
          <cell r="D277">
            <v>271</v>
          </cell>
          <cell r="E277">
            <v>0</v>
          </cell>
          <cell r="F277">
            <v>0</v>
          </cell>
          <cell r="G277">
            <v>0</v>
          </cell>
          <cell r="J277">
            <v>0</v>
          </cell>
          <cell r="K277" t="str">
            <v>×</v>
          </cell>
          <cell r="L277">
            <v>1.6575</v>
          </cell>
          <cell r="M277" t="str">
            <v>＝</v>
          </cell>
          <cell r="N277">
            <v>0</v>
          </cell>
          <cell r="O277" t="str">
            <v/>
          </cell>
        </row>
        <row r="278">
          <cell r="D278">
            <v>272</v>
          </cell>
          <cell r="E278">
            <v>0</v>
          </cell>
          <cell r="F278">
            <v>0</v>
          </cell>
          <cell r="G278">
            <v>0</v>
          </cell>
          <cell r="J278">
            <v>0</v>
          </cell>
          <cell r="K278" t="str">
            <v>×</v>
          </cell>
          <cell r="L278">
            <v>1.6575</v>
          </cell>
          <cell r="M278" t="str">
            <v>＝</v>
          </cell>
          <cell r="N278">
            <v>0</v>
          </cell>
          <cell r="O278" t="str">
            <v/>
          </cell>
        </row>
        <row r="279">
          <cell r="D279">
            <v>273</v>
          </cell>
          <cell r="E279">
            <v>0</v>
          </cell>
          <cell r="F279">
            <v>0</v>
          </cell>
          <cell r="G279">
            <v>0</v>
          </cell>
          <cell r="J279">
            <v>0</v>
          </cell>
          <cell r="K279" t="str">
            <v>×</v>
          </cell>
          <cell r="L279">
            <v>1.6575</v>
          </cell>
          <cell r="M279" t="str">
            <v>＝</v>
          </cell>
          <cell r="N279">
            <v>0</v>
          </cell>
          <cell r="O279" t="str">
            <v/>
          </cell>
        </row>
        <row r="280">
          <cell r="D280">
            <v>274</v>
          </cell>
          <cell r="E280">
            <v>0</v>
          </cell>
          <cell r="F280">
            <v>0</v>
          </cell>
          <cell r="G280">
            <v>0</v>
          </cell>
          <cell r="J280">
            <v>0</v>
          </cell>
          <cell r="K280" t="str">
            <v>×</v>
          </cell>
          <cell r="L280">
            <v>1.6575</v>
          </cell>
          <cell r="M280" t="str">
            <v>＝</v>
          </cell>
          <cell r="N280">
            <v>0</v>
          </cell>
          <cell r="O280" t="str">
            <v/>
          </cell>
        </row>
        <row r="281">
          <cell r="D281">
            <v>275</v>
          </cell>
          <cell r="E281">
            <v>0</v>
          </cell>
          <cell r="F281">
            <v>0</v>
          </cell>
          <cell r="G281">
            <v>0</v>
          </cell>
          <cell r="J281">
            <v>0</v>
          </cell>
          <cell r="K281" t="str">
            <v>×</v>
          </cell>
          <cell r="L281">
            <v>1.6575</v>
          </cell>
          <cell r="M281" t="str">
            <v>＝</v>
          </cell>
          <cell r="N281">
            <v>0</v>
          </cell>
          <cell r="O281" t="str">
            <v/>
          </cell>
        </row>
        <row r="282">
          <cell r="D282">
            <v>276</v>
          </cell>
          <cell r="E282">
            <v>0</v>
          </cell>
          <cell r="F282">
            <v>0</v>
          </cell>
          <cell r="G282">
            <v>0</v>
          </cell>
          <cell r="J282">
            <v>0</v>
          </cell>
          <cell r="K282" t="str">
            <v>×</v>
          </cell>
          <cell r="L282">
            <v>1.6575</v>
          </cell>
          <cell r="M282" t="str">
            <v>＝</v>
          </cell>
          <cell r="N282">
            <v>0</v>
          </cell>
          <cell r="O282" t="str">
            <v/>
          </cell>
        </row>
        <row r="283">
          <cell r="D283">
            <v>277</v>
          </cell>
          <cell r="E283">
            <v>0</v>
          </cell>
          <cell r="F283">
            <v>0</v>
          </cell>
          <cell r="G283">
            <v>0</v>
          </cell>
          <cell r="J283">
            <v>0</v>
          </cell>
          <cell r="K283" t="str">
            <v>×</v>
          </cell>
          <cell r="L283">
            <v>1.6575</v>
          </cell>
          <cell r="M283" t="str">
            <v>＝</v>
          </cell>
          <cell r="N283">
            <v>0</v>
          </cell>
          <cell r="O283" t="str">
            <v/>
          </cell>
        </row>
        <row r="284">
          <cell r="D284">
            <v>278</v>
          </cell>
          <cell r="E284">
            <v>0</v>
          </cell>
          <cell r="F284">
            <v>0</v>
          </cell>
          <cell r="G284">
            <v>0</v>
          </cell>
          <cell r="J284">
            <v>0</v>
          </cell>
          <cell r="K284" t="str">
            <v>×</v>
          </cell>
          <cell r="L284">
            <v>1.6575</v>
          </cell>
          <cell r="M284" t="str">
            <v>＝</v>
          </cell>
          <cell r="N284">
            <v>0</v>
          </cell>
          <cell r="O284" t="str">
            <v/>
          </cell>
        </row>
        <row r="285">
          <cell r="D285">
            <v>279</v>
          </cell>
          <cell r="E285">
            <v>0</v>
          </cell>
          <cell r="F285">
            <v>0</v>
          </cell>
          <cell r="G285">
            <v>0</v>
          </cell>
          <cell r="J285">
            <v>0</v>
          </cell>
          <cell r="K285" t="str">
            <v>×</v>
          </cell>
          <cell r="L285">
            <v>1.6575</v>
          </cell>
          <cell r="M285" t="str">
            <v>＝</v>
          </cell>
          <cell r="N285">
            <v>0</v>
          </cell>
          <cell r="O285" t="str">
            <v/>
          </cell>
        </row>
        <row r="286">
          <cell r="D286">
            <v>280</v>
          </cell>
          <cell r="E286">
            <v>0</v>
          </cell>
          <cell r="F286">
            <v>0</v>
          </cell>
          <cell r="G286">
            <v>0</v>
          </cell>
          <cell r="J286">
            <v>0</v>
          </cell>
          <cell r="K286" t="str">
            <v>×</v>
          </cell>
          <cell r="L286">
            <v>1.6575</v>
          </cell>
          <cell r="M286" t="str">
            <v>＝</v>
          </cell>
          <cell r="N286">
            <v>0</v>
          </cell>
          <cell r="O286" t="str">
            <v/>
          </cell>
        </row>
        <row r="287">
          <cell r="D287">
            <v>281</v>
          </cell>
          <cell r="E287">
            <v>0</v>
          </cell>
          <cell r="F287">
            <v>0</v>
          </cell>
          <cell r="G287">
            <v>0</v>
          </cell>
          <cell r="J287">
            <v>0</v>
          </cell>
          <cell r="K287" t="str">
            <v>×</v>
          </cell>
          <cell r="L287">
            <v>1.6575</v>
          </cell>
          <cell r="M287" t="str">
            <v>＝</v>
          </cell>
          <cell r="N287">
            <v>0</v>
          </cell>
          <cell r="O287" t="str">
            <v/>
          </cell>
        </row>
        <row r="288">
          <cell r="D288">
            <v>282</v>
          </cell>
          <cell r="E288">
            <v>0</v>
          </cell>
          <cell r="F288">
            <v>0</v>
          </cell>
          <cell r="G288">
            <v>0</v>
          </cell>
          <cell r="J288">
            <v>0</v>
          </cell>
          <cell r="K288" t="str">
            <v>×</v>
          </cell>
          <cell r="L288">
            <v>1.6575</v>
          </cell>
          <cell r="M288" t="str">
            <v>＝</v>
          </cell>
          <cell r="N288">
            <v>0</v>
          </cell>
          <cell r="O288" t="str">
            <v/>
          </cell>
        </row>
        <row r="289">
          <cell r="D289">
            <v>283</v>
          </cell>
          <cell r="E289">
            <v>0</v>
          </cell>
          <cell r="F289">
            <v>0</v>
          </cell>
          <cell r="G289">
            <v>0</v>
          </cell>
          <cell r="J289">
            <v>0</v>
          </cell>
          <cell r="K289" t="str">
            <v>×</v>
          </cell>
          <cell r="L289">
            <v>1.6575</v>
          </cell>
          <cell r="M289" t="str">
            <v>＝</v>
          </cell>
          <cell r="N289">
            <v>0</v>
          </cell>
          <cell r="O289" t="str">
            <v/>
          </cell>
        </row>
        <row r="290">
          <cell r="D290">
            <v>284</v>
          </cell>
          <cell r="E290">
            <v>0</v>
          </cell>
          <cell r="F290">
            <v>0</v>
          </cell>
          <cell r="G290">
            <v>0</v>
          </cell>
          <cell r="J290">
            <v>0</v>
          </cell>
          <cell r="K290" t="str">
            <v>×</v>
          </cell>
          <cell r="L290">
            <v>1.6575</v>
          </cell>
          <cell r="M290" t="str">
            <v>＝</v>
          </cell>
          <cell r="N290">
            <v>0</v>
          </cell>
          <cell r="O290" t="str">
            <v/>
          </cell>
        </row>
        <row r="291">
          <cell r="D291">
            <v>285</v>
          </cell>
          <cell r="E291">
            <v>0</v>
          </cell>
          <cell r="F291">
            <v>0</v>
          </cell>
          <cell r="G291">
            <v>0</v>
          </cell>
          <cell r="J291">
            <v>0</v>
          </cell>
          <cell r="K291" t="str">
            <v>×</v>
          </cell>
          <cell r="L291">
            <v>1.6575</v>
          </cell>
          <cell r="M291" t="str">
            <v>＝</v>
          </cell>
          <cell r="N291">
            <v>0</v>
          </cell>
          <cell r="O291" t="str">
            <v/>
          </cell>
        </row>
        <row r="292">
          <cell r="D292">
            <v>286</v>
          </cell>
          <cell r="E292">
            <v>0</v>
          </cell>
          <cell r="F292">
            <v>0</v>
          </cell>
          <cell r="G292">
            <v>0</v>
          </cell>
          <cell r="J292">
            <v>0</v>
          </cell>
          <cell r="K292" t="str">
            <v>×</v>
          </cell>
          <cell r="L292">
            <v>1.6575</v>
          </cell>
          <cell r="M292" t="str">
            <v>＝</v>
          </cell>
          <cell r="N292">
            <v>0</v>
          </cell>
          <cell r="O292" t="str">
            <v/>
          </cell>
        </row>
        <row r="293">
          <cell r="D293">
            <v>287</v>
          </cell>
          <cell r="E293">
            <v>0</v>
          </cell>
          <cell r="F293">
            <v>0</v>
          </cell>
          <cell r="G293">
            <v>0</v>
          </cell>
          <cell r="J293">
            <v>0</v>
          </cell>
          <cell r="K293" t="str">
            <v>×</v>
          </cell>
          <cell r="L293">
            <v>1.6575</v>
          </cell>
          <cell r="M293" t="str">
            <v>＝</v>
          </cell>
          <cell r="N293">
            <v>0</v>
          </cell>
          <cell r="O293" t="str">
            <v/>
          </cell>
        </row>
        <row r="294">
          <cell r="D294">
            <v>288</v>
          </cell>
          <cell r="E294">
            <v>0</v>
          </cell>
          <cell r="F294">
            <v>0</v>
          </cell>
          <cell r="G294">
            <v>0</v>
          </cell>
          <cell r="J294">
            <v>0</v>
          </cell>
          <cell r="K294" t="str">
            <v>×</v>
          </cell>
          <cell r="L294">
            <v>1.6575</v>
          </cell>
          <cell r="M294" t="str">
            <v>＝</v>
          </cell>
          <cell r="N294">
            <v>0</v>
          </cell>
          <cell r="O294" t="str">
            <v/>
          </cell>
        </row>
        <row r="295">
          <cell r="D295">
            <v>289</v>
          </cell>
          <cell r="E295">
            <v>0</v>
          </cell>
          <cell r="F295">
            <v>0</v>
          </cell>
          <cell r="G295">
            <v>0</v>
          </cell>
          <cell r="J295">
            <v>0</v>
          </cell>
          <cell r="K295" t="str">
            <v>×</v>
          </cell>
          <cell r="L295">
            <v>1.6575</v>
          </cell>
          <cell r="M295" t="str">
            <v>＝</v>
          </cell>
          <cell r="N295">
            <v>0</v>
          </cell>
          <cell r="O295" t="str">
            <v/>
          </cell>
        </row>
        <row r="296">
          <cell r="D296">
            <v>290</v>
          </cell>
          <cell r="E296">
            <v>0</v>
          </cell>
          <cell r="F296">
            <v>0</v>
          </cell>
          <cell r="G296">
            <v>0</v>
          </cell>
          <cell r="J296">
            <v>0</v>
          </cell>
          <cell r="K296" t="str">
            <v>×</v>
          </cell>
          <cell r="L296">
            <v>1.6575</v>
          </cell>
          <cell r="M296" t="str">
            <v>＝</v>
          </cell>
          <cell r="N296">
            <v>0</v>
          </cell>
          <cell r="O296" t="str">
            <v/>
          </cell>
        </row>
        <row r="297">
          <cell r="D297">
            <v>291</v>
          </cell>
          <cell r="E297">
            <v>0</v>
          </cell>
          <cell r="F297">
            <v>0</v>
          </cell>
          <cell r="G297">
            <v>0</v>
          </cell>
          <cell r="J297">
            <v>0</v>
          </cell>
          <cell r="K297" t="str">
            <v>×</v>
          </cell>
          <cell r="L297">
            <v>1.6575</v>
          </cell>
          <cell r="M297" t="str">
            <v>＝</v>
          </cell>
          <cell r="N297">
            <v>0</v>
          </cell>
          <cell r="O297" t="str">
            <v/>
          </cell>
        </row>
        <row r="298">
          <cell r="D298">
            <v>292</v>
          </cell>
          <cell r="E298">
            <v>0</v>
          </cell>
          <cell r="F298">
            <v>0</v>
          </cell>
          <cell r="G298">
            <v>0</v>
          </cell>
          <cell r="J298">
            <v>0</v>
          </cell>
          <cell r="K298" t="str">
            <v>×</v>
          </cell>
          <cell r="L298">
            <v>1.6575</v>
          </cell>
          <cell r="M298" t="str">
            <v>＝</v>
          </cell>
          <cell r="N298">
            <v>0</v>
          </cell>
          <cell r="O298" t="str">
            <v/>
          </cell>
        </row>
        <row r="299">
          <cell r="D299">
            <v>293</v>
          </cell>
          <cell r="E299">
            <v>0</v>
          </cell>
          <cell r="F299">
            <v>0</v>
          </cell>
          <cell r="G299">
            <v>0</v>
          </cell>
          <cell r="J299">
            <v>0</v>
          </cell>
          <cell r="K299" t="str">
            <v>×</v>
          </cell>
          <cell r="L299">
            <v>1.6575</v>
          </cell>
          <cell r="M299" t="str">
            <v>＝</v>
          </cell>
          <cell r="N299">
            <v>0</v>
          </cell>
          <cell r="O299" t="str">
            <v/>
          </cell>
        </row>
        <row r="300">
          <cell r="D300">
            <v>294</v>
          </cell>
          <cell r="E300">
            <v>0</v>
          </cell>
          <cell r="F300">
            <v>0</v>
          </cell>
          <cell r="G300">
            <v>0</v>
          </cell>
          <cell r="J300">
            <v>0</v>
          </cell>
          <cell r="K300" t="str">
            <v>×</v>
          </cell>
          <cell r="L300">
            <v>1.6575</v>
          </cell>
          <cell r="M300" t="str">
            <v>＝</v>
          </cell>
          <cell r="N300">
            <v>0</v>
          </cell>
          <cell r="O300" t="str">
            <v/>
          </cell>
        </row>
        <row r="301">
          <cell r="D301">
            <v>295</v>
          </cell>
          <cell r="E301">
            <v>0</v>
          </cell>
          <cell r="F301">
            <v>0</v>
          </cell>
          <cell r="G301">
            <v>0</v>
          </cell>
          <cell r="J301">
            <v>0</v>
          </cell>
          <cell r="K301" t="str">
            <v>×</v>
          </cell>
          <cell r="L301">
            <v>1.6575</v>
          </cell>
          <cell r="M301" t="str">
            <v>＝</v>
          </cell>
          <cell r="N301">
            <v>0</v>
          </cell>
          <cell r="O301" t="str">
            <v/>
          </cell>
        </row>
        <row r="302">
          <cell r="D302">
            <v>296</v>
          </cell>
          <cell r="E302">
            <v>0</v>
          </cell>
          <cell r="F302">
            <v>0</v>
          </cell>
          <cell r="G302">
            <v>0</v>
          </cell>
          <cell r="J302">
            <v>0</v>
          </cell>
          <cell r="K302" t="str">
            <v>×</v>
          </cell>
          <cell r="L302">
            <v>1.6575</v>
          </cell>
          <cell r="M302" t="str">
            <v>＝</v>
          </cell>
          <cell r="N302">
            <v>0</v>
          </cell>
          <cell r="O302" t="str">
            <v/>
          </cell>
        </row>
        <row r="303">
          <cell r="D303">
            <v>297</v>
          </cell>
          <cell r="E303">
            <v>0</v>
          </cell>
          <cell r="F303">
            <v>0</v>
          </cell>
          <cell r="G303">
            <v>0</v>
          </cell>
          <cell r="J303">
            <v>0</v>
          </cell>
          <cell r="K303" t="str">
            <v>×</v>
          </cell>
          <cell r="L303">
            <v>1.6575</v>
          </cell>
          <cell r="M303" t="str">
            <v>＝</v>
          </cell>
          <cell r="N303">
            <v>0</v>
          </cell>
          <cell r="O303" t="str">
            <v/>
          </cell>
        </row>
        <row r="304">
          <cell r="D304">
            <v>298</v>
          </cell>
          <cell r="E304">
            <v>0</v>
          </cell>
          <cell r="F304">
            <v>0</v>
          </cell>
          <cell r="G304">
            <v>0</v>
          </cell>
          <cell r="J304">
            <v>0</v>
          </cell>
          <cell r="K304" t="str">
            <v>×</v>
          </cell>
          <cell r="L304">
            <v>1.6575</v>
          </cell>
          <cell r="M304" t="str">
            <v>＝</v>
          </cell>
          <cell r="N304">
            <v>0</v>
          </cell>
          <cell r="O304" t="str">
            <v/>
          </cell>
        </row>
        <row r="305">
          <cell r="D305">
            <v>299</v>
          </cell>
          <cell r="E305">
            <v>0</v>
          </cell>
          <cell r="F305">
            <v>0</v>
          </cell>
          <cell r="G305">
            <v>0</v>
          </cell>
          <cell r="J305">
            <v>0</v>
          </cell>
          <cell r="K305" t="str">
            <v>×</v>
          </cell>
          <cell r="L305">
            <v>1.6575</v>
          </cell>
          <cell r="M305" t="str">
            <v>＝</v>
          </cell>
          <cell r="N305">
            <v>0</v>
          </cell>
          <cell r="O305" t="str">
            <v/>
          </cell>
        </row>
        <row r="306">
          <cell r="D306">
            <v>300</v>
          </cell>
          <cell r="E306">
            <v>0</v>
          </cell>
          <cell r="F306">
            <v>0</v>
          </cell>
          <cell r="G306">
            <v>0</v>
          </cell>
          <cell r="J306">
            <v>0</v>
          </cell>
          <cell r="K306" t="str">
            <v>×</v>
          </cell>
          <cell r="L306">
            <v>1.6575</v>
          </cell>
          <cell r="M306" t="str">
            <v>＝</v>
          </cell>
          <cell r="N306">
            <v>0</v>
          </cell>
          <cell r="O306" t="str">
            <v/>
          </cell>
        </row>
      </sheetData>
      <sheetData sheetId="29"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5979</v>
          </cell>
          <cell r="BQ5">
            <v>5979</v>
          </cell>
          <cell r="BR5">
            <v>146661</v>
          </cell>
          <cell r="BS5">
            <v>49967</v>
          </cell>
          <cell r="BT5">
            <v>49967</v>
          </cell>
          <cell r="BU5">
            <v>196628</v>
          </cell>
          <cell r="BV5">
            <v>32227</v>
          </cell>
          <cell r="BW5">
            <v>32227</v>
          </cell>
          <cell r="BX5">
            <v>228855</v>
          </cell>
          <cell r="BY5">
            <v>5720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7674</v>
          </cell>
          <cell r="BQ6">
            <v>7674</v>
          </cell>
          <cell r="BR6">
            <v>153934</v>
          </cell>
          <cell r="BS6">
            <v>52445</v>
          </cell>
          <cell r="BT6">
            <v>52445</v>
          </cell>
          <cell r="BU6">
            <v>206379</v>
          </cell>
          <cell r="BV6">
            <v>33825</v>
          </cell>
          <cell r="BW6">
            <v>33825</v>
          </cell>
          <cell r="BX6">
            <v>240204</v>
          </cell>
          <cell r="BY6">
            <v>10000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20521</v>
          </cell>
          <cell r="BQ7">
            <v>20521</v>
          </cell>
          <cell r="BR7">
            <v>447930</v>
          </cell>
          <cell r="BS7">
            <v>152609</v>
          </cell>
          <cell r="BT7">
            <v>152609</v>
          </cell>
          <cell r="BU7">
            <v>600539</v>
          </cell>
          <cell r="BV7">
            <v>98428</v>
          </cell>
          <cell r="BW7">
            <v>98428</v>
          </cell>
          <cell r="BX7">
            <v>698967</v>
          </cell>
          <cell r="BY7">
            <v>18300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25791</v>
          </cell>
          <cell r="BQ8">
            <v>25791</v>
          </cell>
          <cell r="BR8">
            <v>484186</v>
          </cell>
          <cell r="BS8">
            <v>164962</v>
          </cell>
          <cell r="BT8">
            <v>164962</v>
          </cell>
          <cell r="BU8">
            <v>649148</v>
          </cell>
          <cell r="BV8">
            <v>106395</v>
          </cell>
          <cell r="BW8">
            <v>106395</v>
          </cell>
          <cell r="BX8">
            <v>755543</v>
          </cell>
          <cell r="BY8">
            <v>21500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21639</v>
          </cell>
          <cell r="BQ9">
            <v>21639</v>
          </cell>
          <cell r="BR9">
            <v>420895</v>
          </cell>
          <cell r="BS9">
            <v>143398</v>
          </cell>
          <cell r="BT9">
            <v>143398</v>
          </cell>
          <cell r="BU9">
            <v>564293</v>
          </cell>
          <cell r="BV9">
            <v>92487</v>
          </cell>
          <cell r="BW9">
            <v>92487</v>
          </cell>
          <cell r="BX9">
            <v>656780</v>
          </cell>
          <cell r="BY9">
            <v>8640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3403</v>
          </cell>
          <cell r="BQ10">
            <v>3403</v>
          </cell>
          <cell r="BR10">
            <v>51883</v>
          </cell>
          <cell r="BS10">
            <v>17676</v>
          </cell>
          <cell r="BT10">
            <v>17676</v>
          </cell>
          <cell r="BU10">
            <v>69559</v>
          </cell>
          <cell r="BV10">
            <v>11400</v>
          </cell>
          <cell r="BW10">
            <v>11400</v>
          </cell>
          <cell r="BX10">
            <v>80959</v>
          </cell>
          <cell r="BY10">
            <v>8090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2854</v>
          </cell>
          <cell r="BQ11">
            <v>2854</v>
          </cell>
          <cell r="BR11">
            <v>43519</v>
          </cell>
          <cell r="BS11">
            <v>14826</v>
          </cell>
          <cell r="BT11">
            <v>14826</v>
          </cell>
          <cell r="BU11">
            <v>58345</v>
          </cell>
          <cell r="BV11">
            <v>9562</v>
          </cell>
          <cell r="BW11">
            <v>9562</v>
          </cell>
          <cell r="BX11">
            <v>67907</v>
          </cell>
          <cell r="BY11">
            <v>1690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553</v>
          </cell>
          <cell r="BQ12">
            <v>553</v>
          </cell>
          <cell r="BR12">
            <v>8444</v>
          </cell>
          <cell r="BS12">
            <v>2876</v>
          </cell>
          <cell r="BT12">
            <v>2876</v>
          </cell>
          <cell r="BU12">
            <v>11320</v>
          </cell>
          <cell r="BV12">
            <v>1855</v>
          </cell>
          <cell r="BW12">
            <v>1855</v>
          </cell>
          <cell r="BX12">
            <v>13175</v>
          </cell>
          <cell r="BY12">
            <v>1310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2356</v>
          </cell>
          <cell r="BQ13">
            <v>2356</v>
          </cell>
          <cell r="BR13">
            <v>45025</v>
          </cell>
          <cell r="BS13">
            <v>15340</v>
          </cell>
          <cell r="BT13">
            <v>15340</v>
          </cell>
          <cell r="BU13">
            <v>60365</v>
          </cell>
          <cell r="BV13">
            <v>9893</v>
          </cell>
          <cell r="BW13">
            <v>9893</v>
          </cell>
          <cell r="BX13">
            <v>70258</v>
          </cell>
          <cell r="BY13">
            <v>4390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30031</v>
          </cell>
          <cell r="BQ14">
            <v>30031</v>
          </cell>
          <cell r="BR14">
            <v>548834</v>
          </cell>
          <cell r="BS14">
            <v>186987</v>
          </cell>
          <cell r="BT14">
            <v>186987</v>
          </cell>
          <cell r="BU14">
            <v>735821</v>
          </cell>
          <cell r="BV14">
            <v>120601</v>
          </cell>
          <cell r="BW14">
            <v>120601</v>
          </cell>
          <cell r="BX14">
            <v>856422</v>
          </cell>
          <cell r="BY14">
            <v>53500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41930</v>
          </cell>
          <cell r="BQ15">
            <v>41930</v>
          </cell>
          <cell r="BR15">
            <v>730230</v>
          </cell>
          <cell r="BS15">
            <v>248789</v>
          </cell>
          <cell r="BT15">
            <v>248789</v>
          </cell>
          <cell r="BU15">
            <v>979019</v>
          </cell>
          <cell r="BV15">
            <v>160461</v>
          </cell>
          <cell r="BW15">
            <v>160461</v>
          </cell>
          <cell r="BX15">
            <v>1139480</v>
          </cell>
          <cell r="BY15">
            <v>71200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5424</v>
          </cell>
          <cell r="BQ16">
            <v>5424</v>
          </cell>
          <cell r="BR16">
            <v>147309</v>
          </cell>
          <cell r="BS16">
            <v>50188</v>
          </cell>
          <cell r="BT16">
            <v>50188</v>
          </cell>
          <cell r="BU16">
            <v>197497</v>
          </cell>
          <cell r="BV16">
            <v>32369</v>
          </cell>
          <cell r="BW16">
            <v>32369</v>
          </cell>
          <cell r="BX16">
            <v>229866</v>
          </cell>
          <cell r="BY16">
            <v>7660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3362</v>
          </cell>
          <cell r="BQ17">
            <v>3362</v>
          </cell>
          <cell r="BR17">
            <v>84539</v>
          </cell>
          <cell r="BS17">
            <v>28802</v>
          </cell>
          <cell r="BT17">
            <v>28802</v>
          </cell>
          <cell r="BU17">
            <v>113341</v>
          </cell>
          <cell r="BV17">
            <v>18576</v>
          </cell>
          <cell r="BW17">
            <v>18576</v>
          </cell>
          <cell r="BX17">
            <v>131917</v>
          </cell>
          <cell r="BY17">
            <v>10100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12013</v>
          </cell>
          <cell r="BQ18">
            <v>12013</v>
          </cell>
          <cell r="BR18">
            <v>201341</v>
          </cell>
          <cell r="BS18">
            <v>68596</v>
          </cell>
          <cell r="BT18">
            <v>68596</v>
          </cell>
          <cell r="BU18">
            <v>269937</v>
          </cell>
          <cell r="BV18">
            <v>44242</v>
          </cell>
          <cell r="BW18">
            <v>44242</v>
          </cell>
          <cell r="BX18">
            <v>314179</v>
          </cell>
          <cell r="BY18">
            <v>17400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11879</v>
          </cell>
          <cell r="BQ19">
            <v>11879</v>
          </cell>
          <cell r="BR19">
            <v>199299</v>
          </cell>
          <cell r="BS19">
            <v>67901</v>
          </cell>
          <cell r="BT19">
            <v>67901</v>
          </cell>
          <cell r="BU19">
            <v>267200</v>
          </cell>
          <cell r="BV19">
            <v>43794</v>
          </cell>
          <cell r="BW19">
            <v>43794</v>
          </cell>
          <cell r="BX19">
            <v>310994</v>
          </cell>
          <cell r="BY19">
            <v>17200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6117</v>
          </cell>
          <cell r="BQ20">
            <v>6117</v>
          </cell>
          <cell r="BR20">
            <v>111457</v>
          </cell>
          <cell r="BS20">
            <v>37973</v>
          </cell>
          <cell r="BT20">
            <v>37973</v>
          </cell>
          <cell r="BU20">
            <v>149430</v>
          </cell>
          <cell r="BV20">
            <v>24491</v>
          </cell>
          <cell r="BW20">
            <v>24491</v>
          </cell>
          <cell r="BX20">
            <v>173921</v>
          </cell>
          <cell r="BY20">
            <v>9660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5424</v>
          </cell>
          <cell r="BQ21">
            <v>5424</v>
          </cell>
          <cell r="BR21">
            <v>91789</v>
          </cell>
          <cell r="BS21">
            <v>31272</v>
          </cell>
          <cell r="BT21">
            <v>31272</v>
          </cell>
          <cell r="BU21">
            <v>123061</v>
          </cell>
          <cell r="BV21">
            <v>20169</v>
          </cell>
          <cell r="BW21">
            <v>20169</v>
          </cell>
          <cell r="BX21">
            <v>143230</v>
          </cell>
          <cell r="BY21">
            <v>3580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5059</v>
          </cell>
          <cell r="BQ22">
            <v>5059</v>
          </cell>
          <cell r="BR22">
            <v>132641</v>
          </cell>
          <cell r="BS22">
            <v>45190</v>
          </cell>
          <cell r="BT22">
            <v>45190</v>
          </cell>
          <cell r="BU22">
            <v>177831</v>
          </cell>
          <cell r="BV22">
            <v>29146</v>
          </cell>
          <cell r="BW22">
            <v>29146</v>
          </cell>
          <cell r="BX22">
            <v>206977</v>
          </cell>
          <cell r="BY22">
            <v>6890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5011</v>
          </cell>
          <cell r="BQ23">
            <v>5011</v>
          </cell>
          <cell r="BR23">
            <v>131893</v>
          </cell>
          <cell r="BS23">
            <v>44935</v>
          </cell>
          <cell r="BT23">
            <v>44935</v>
          </cell>
          <cell r="BU23">
            <v>176828</v>
          </cell>
          <cell r="BV23">
            <v>28982</v>
          </cell>
          <cell r="BW23">
            <v>28982</v>
          </cell>
          <cell r="BX23">
            <v>205810</v>
          </cell>
          <cell r="BY23">
            <v>5140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5862</v>
          </cell>
          <cell r="BQ24">
            <v>5862</v>
          </cell>
          <cell r="BR24">
            <v>98467</v>
          </cell>
          <cell r="BS24">
            <v>33547</v>
          </cell>
          <cell r="BT24">
            <v>33547</v>
          </cell>
          <cell r="BU24">
            <v>132014</v>
          </cell>
          <cell r="BV24">
            <v>21637</v>
          </cell>
          <cell r="BW24">
            <v>21637</v>
          </cell>
          <cell r="BX24">
            <v>153651</v>
          </cell>
          <cell r="BY24">
            <v>3840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5376</v>
          </cell>
          <cell r="BQ25">
            <v>5376</v>
          </cell>
          <cell r="BR25">
            <v>137461</v>
          </cell>
          <cell r="BS25">
            <v>46832</v>
          </cell>
          <cell r="BT25">
            <v>46832</v>
          </cell>
          <cell r="BU25">
            <v>184293</v>
          </cell>
          <cell r="BV25">
            <v>30205</v>
          </cell>
          <cell r="BW25">
            <v>30205</v>
          </cell>
          <cell r="BX25">
            <v>214498</v>
          </cell>
          <cell r="BY25">
            <v>5360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4265</v>
          </cell>
          <cell r="BQ26">
            <v>4265</v>
          </cell>
          <cell r="BR26">
            <v>74130</v>
          </cell>
          <cell r="BS26">
            <v>25256</v>
          </cell>
          <cell r="BT26">
            <v>25256</v>
          </cell>
          <cell r="BU26">
            <v>99386</v>
          </cell>
          <cell r="BV26">
            <v>16289</v>
          </cell>
          <cell r="BW26">
            <v>16289</v>
          </cell>
          <cell r="BX26">
            <v>115675</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5607</v>
          </cell>
          <cell r="BQ27">
            <v>5607</v>
          </cell>
          <cell r="BR27">
            <v>94592</v>
          </cell>
          <cell r="BS27">
            <v>32227</v>
          </cell>
          <cell r="BT27">
            <v>32227</v>
          </cell>
          <cell r="BU27">
            <v>126819</v>
          </cell>
          <cell r="BV27">
            <v>20785</v>
          </cell>
          <cell r="BW27">
            <v>20785</v>
          </cell>
          <cell r="BX27">
            <v>147604</v>
          </cell>
          <cell r="BY27">
            <v>4920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3449</v>
          </cell>
          <cell r="BQ28">
            <v>3449</v>
          </cell>
          <cell r="BR28">
            <v>61694</v>
          </cell>
          <cell r="BS28">
            <v>21019</v>
          </cell>
          <cell r="BT28">
            <v>21019</v>
          </cell>
          <cell r="BU28">
            <v>82713</v>
          </cell>
          <cell r="BV28">
            <v>13556</v>
          </cell>
          <cell r="BW28">
            <v>13556</v>
          </cell>
          <cell r="BX28">
            <v>96269</v>
          </cell>
          <cell r="BY28">
            <v>2400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23566</v>
          </cell>
          <cell r="BQ29">
            <v>23566</v>
          </cell>
          <cell r="BR29">
            <v>359277</v>
          </cell>
          <cell r="BS29">
            <v>122405</v>
          </cell>
          <cell r="BT29">
            <v>122405</v>
          </cell>
          <cell r="BU29">
            <v>481682</v>
          </cell>
          <cell r="BV29">
            <v>78947</v>
          </cell>
          <cell r="BW29">
            <v>78947</v>
          </cell>
          <cell r="BX29">
            <v>560629</v>
          </cell>
          <cell r="BY29">
            <v>31100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9821</v>
          </cell>
          <cell r="BQ30">
            <v>9821</v>
          </cell>
          <cell r="BR30">
            <v>437223</v>
          </cell>
          <cell r="BS30">
            <v>148961</v>
          </cell>
          <cell r="BT30">
            <v>148961</v>
          </cell>
          <cell r="BU30">
            <v>586184</v>
          </cell>
          <cell r="BV30">
            <v>96075</v>
          </cell>
          <cell r="BW30">
            <v>96075</v>
          </cell>
          <cell r="BX30">
            <v>682259</v>
          </cell>
          <cell r="BY30">
            <v>22700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5010</v>
          </cell>
          <cell r="BQ31">
            <v>5010</v>
          </cell>
          <cell r="BR31">
            <v>170554</v>
          </cell>
          <cell r="BS31">
            <v>58107</v>
          </cell>
          <cell r="BT31">
            <v>58107</v>
          </cell>
          <cell r="BU31">
            <v>228661</v>
          </cell>
          <cell r="BV31">
            <v>37477</v>
          </cell>
          <cell r="BW31">
            <v>37477</v>
          </cell>
          <cell r="BX31">
            <v>266138</v>
          </cell>
          <cell r="BY31">
            <v>2410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6181</v>
          </cell>
          <cell r="BQ32">
            <v>6181</v>
          </cell>
          <cell r="BR32">
            <v>158843</v>
          </cell>
          <cell r="BS32">
            <v>54117</v>
          </cell>
          <cell r="BT32">
            <v>54117</v>
          </cell>
          <cell r="BU32">
            <v>212960</v>
          </cell>
          <cell r="BV32">
            <v>34904</v>
          </cell>
          <cell r="BW32">
            <v>34904</v>
          </cell>
          <cell r="BX32">
            <v>247864</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11772</v>
          </cell>
          <cell r="BQ33">
            <v>11772</v>
          </cell>
          <cell r="BR33">
            <v>253182</v>
          </cell>
          <cell r="BS33">
            <v>86259</v>
          </cell>
          <cell r="BT33">
            <v>86259</v>
          </cell>
          <cell r="BU33">
            <v>339441</v>
          </cell>
          <cell r="BV33">
            <v>55634</v>
          </cell>
          <cell r="BW33">
            <v>55634</v>
          </cell>
          <cell r="BX33">
            <v>395075</v>
          </cell>
          <cell r="BY33">
            <v>1310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4810</v>
          </cell>
          <cell r="BQ34">
            <v>4810</v>
          </cell>
          <cell r="BR34">
            <v>91530</v>
          </cell>
          <cell r="BS34">
            <v>31184</v>
          </cell>
          <cell r="BT34">
            <v>31184</v>
          </cell>
          <cell r="BU34">
            <v>122714</v>
          </cell>
          <cell r="BV34">
            <v>20112</v>
          </cell>
          <cell r="BW34">
            <v>20112</v>
          </cell>
          <cell r="BX34">
            <v>142826</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4809</v>
          </cell>
          <cell r="BQ35">
            <v>4809</v>
          </cell>
          <cell r="BR35">
            <v>105437</v>
          </cell>
          <cell r="BS35">
            <v>35922</v>
          </cell>
          <cell r="BT35">
            <v>35922</v>
          </cell>
          <cell r="BU35">
            <v>141359</v>
          </cell>
          <cell r="BV35">
            <v>23168</v>
          </cell>
          <cell r="BW35">
            <v>23168</v>
          </cell>
          <cell r="BX35">
            <v>164527</v>
          </cell>
          <cell r="BY35">
            <v>13700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14174</v>
          </cell>
          <cell r="BQ36">
            <v>14174</v>
          </cell>
          <cell r="BR36">
            <v>234286</v>
          </cell>
          <cell r="BS36">
            <v>79821</v>
          </cell>
          <cell r="BT36">
            <v>79821</v>
          </cell>
          <cell r="BU36">
            <v>314107</v>
          </cell>
          <cell r="BV36">
            <v>51482</v>
          </cell>
          <cell r="BW36">
            <v>51482</v>
          </cell>
          <cell r="BX36">
            <v>365589</v>
          </cell>
          <cell r="BY36">
            <v>15200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11852</v>
          </cell>
          <cell r="BQ37">
            <v>11852</v>
          </cell>
          <cell r="BR37">
            <v>245292</v>
          </cell>
          <cell r="BS37">
            <v>83570</v>
          </cell>
          <cell r="BT37">
            <v>83570</v>
          </cell>
          <cell r="BU37">
            <v>328862</v>
          </cell>
          <cell r="BV37">
            <v>53900</v>
          </cell>
          <cell r="BW37">
            <v>53900</v>
          </cell>
          <cell r="BX37">
            <v>382762</v>
          </cell>
          <cell r="BY37">
            <v>9560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7177</v>
          </cell>
          <cell r="BQ38">
            <v>7177</v>
          </cell>
          <cell r="BR38">
            <v>127617</v>
          </cell>
          <cell r="BS38">
            <v>43479</v>
          </cell>
          <cell r="BT38">
            <v>43479</v>
          </cell>
          <cell r="BU38">
            <v>171096</v>
          </cell>
          <cell r="BV38">
            <v>28042</v>
          </cell>
          <cell r="BW38">
            <v>28042</v>
          </cell>
          <cell r="BX38">
            <v>199138</v>
          </cell>
          <cell r="BY38">
            <v>24800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2739</v>
          </cell>
          <cell r="BQ39">
            <v>2739</v>
          </cell>
          <cell r="BR39">
            <v>41763</v>
          </cell>
          <cell r="BS39">
            <v>14228</v>
          </cell>
          <cell r="BT39">
            <v>14228</v>
          </cell>
          <cell r="BU39">
            <v>55991</v>
          </cell>
          <cell r="BV39">
            <v>9176</v>
          </cell>
          <cell r="BW39">
            <v>9176</v>
          </cell>
          <cell r="BX39">
            <v>65167</v>
          </cell>
          <cell r="BY39">
            <v>8140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9913</v>
          </cell>
          <cell r="BQ40">
            <v>9913</v>
          </cell>
          <cell r="BR40">
            <v>169338</v>
          </cell>
          <cell r="BS40">
            <v>57693</v>
          </cell>
          <cell r="BT40">
            <v>57693</v>
          </cell>
          <cell r="BU40">
            <v>227031</v>
          </cell>
          <cell r="BV40">
            <v>37210</v>
          </cell>
          <cell r="BW40">
            <v>37210</v>
          </cell>
          <cell r="BX40">
            <v>264241</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4079</v>
          </cell>
          <cell r="BQ41">
            <v>4079</v>
          </cell>
          <cell r="BR41">
            <v>71291</v>
          </cell>
          <cell r="BS41">
            <v>24288</v>
          </cell>
          <cell r="BT41">
            <v>24288</v>
          </cell>
          <cell r="BU41">
            <v>95579</v>
          </cell>
          <cell r="BV41">
            <v>15665</v>
          </cell>
          <cell r="BW41">
            <v>15665</v>
          </cell>
          <cell r="BX41">
            <v>111244</v>
          </cell>
          <cell r="BY41">
            <v>13900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7710</v>
          </cell>
          <cell r="BQ42">
            <v>7710</v>
          </cell>
          <cell r="BR42">
            <v>126650</v>
          </cell>
          <cell r="BS42">
            <v>43149</v>
          </cell>
          <cell r="BT42">
            <v>43149</v>
          </cell>
          <cell r="BU42">
            <v>169799</v>
          </cell>
          <cell r="BV42">
            <v>27830</v>
          </cell>
          <cell r="BW42">
            <v>27830</v>
          </cell>
          <cell r="BX42">
            <v>197629</v>
          </cell>
          <cell r="BY42">
            <v>24700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2148</v>
          </cell>
          <cell r="BQ43">
            <v>2148</v>
          </cell>
          <cell r="BR43">
            <v>41852</v>
          </cell>
          <cell r="BS43">
            <v>14258</v>
          </cell>
          <cell r="BT43">
            <v>14258</v>
          </cell>
          <cell r="BU43">
            <v>56110</v>
          </cell>
          <cell r="BV43">
            <v>9196</v>
          </cell>
          <cell r="BW43">
            <v>9196</v>
          </cell>
          <cell r="BX43">
            <v>65306</v>
          </cell>
          <cell r="BY43">
            <v>1360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12825</v>
          </cell>
          <cell r="BQ44">
            <v>12825</v>
          </cell>
          <cell r="BR44">
            <v>213725</v>
          </cell>
          <cell r="BS44">
            <v>72816</v>
          </cell>
          <cell r="BT44">
            <v>72816</v>
          </cell>
          <cell r="BU44">
            <v>286541</v>
          </cell>
          <cell r="BV44">
            <v>46964</v>
          </cell>
          <cell r="BW44">
            <v>46964</v>
          </cell>
          <cell r="BX44">
            <v>333505</v>
          </cell>
          <cell r="BY44">
            <v>2220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5009</v>
          </cell>
          <cell r="BQ45">
            <v>5009</v>
          </cell>
          <cell r="BR45">
            <v>131886</v>
          </cell>
          <cell r="BS45">
            <v>44933</v>
          </cell>
          <cell r="BT45">
            <v>44933</v>
          </cell>
          <cell r="BU45">
            <v>176819</v>
          </cell>
          <cell r="BV45">
            <v>28980</v>
          </cell>
          <cell r="BW45">
            <v>28980</v>
          </cell>
          <cell r="BX45">
            <v>205799</v>
          </cell>
          <cell r="BY45">
            <v>1370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1493</v>
          </cell>
          <cell r="BQ46">
            <v>1493</v>
          </cell>
          <cell r="BR46">
            <v>22763</v>
          </cell>
          <cell r="BS46">
            <v>7755</v>
          </cell>
          <cell r="BT46">
            <v>7755</v>
          </cell>
          <cell r="BU46">
            <v>30518</v>
          </cell>
          <cell r="BV46">
            <v>5001</v>
          </cell>
          <cell r="BW46">
            <v>5001</v>
          </cell>
          <cell r="BX46">
            <v>35519</v>
          </cell>
          <cell r="BY46">
            <v>35500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26059</v>
          </cell>
          <cell r="BQ47">
            <v>26059</v>
          </cell>
          <cell r="BR47">
            <v>415473</v>
          </cell>
          <cell r="BS47">
            <v>141551</v>
          </cell>
          <cell r="BT47">
            <v>141551</v>
          </cell>
          <cell r="BU47">
            <v>557024</v>
          </cell>
          <cell r="BV47">
            <v>91296</v>
          </cell>
          <cell r="BW47">
            <v>91296</v>
          </cell>
          <cell r="BX47">
            <v>648320</v>
          </cell>
          <cell r="BY47">
            <v>216100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244790</v>
          </cell>
          <cell r="BQ48">
            <v>244790</v>
          </cell>
          <cell r="BR48">
            <v>3913840</v>
          </cell>
          <cell r="BS48">
            <v>1333445</v>
          </cell>
          <cell r="BT48">
            <v>1333445</v>
          </cell>
          <cell r="BU48">
            <v>5247285</v>
          </cell>
          <cell r="BV48">
            <v>860030</v>
          </cell>
          <cell r="BW48">
            <v>860030</v>
          </cell>
          <cell r="BX48">
            <v>6107315</v>
          </cell>
          <cell r="BY48">
            <v>135700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256668</v>
          </cell>
          <cell r="BQ49">
            <v>256668</v>
          </cell>
          <cell r="BR49">
            <v>4094918</v>
          </cell>
          <cell r="BS49">
            <v>1395138</v>
          </cell>
          <cell r="BT49">
            <v>1395138</v>
          </cell>
          <cell r="BU49">
            <v>5490056</v>
          </cell>
          <cell r="BV49">
            <v>899820</v>
          </cell>
          <cell r="BW49">
            <v>899820</v>
          </cell>
          <cell r="BX49">
            <v>6389876</v>
          </cell>
          <cell r="BY49">
            <v>141900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259213</v>
          </cell>
          <cell r="BQ50">
            <v>259213</v>
          </cell>
          <cell r="BR50">
            <v>4133713</v>
          </cell>
          <cell r="BS50">
            <v>1408356</v>
          </cell>
          <cell r="BT50">
            <v>1408356</v>
          </cell>
          <cell r="BU50">
            <v>5542069</v>
          </cell>
          <cell r="BV50">
            <v>908345</v>
          </cell>
          <cell r="BW50">
            <v>908345</v>
          </cell>
          <cell r="BX50">
            <v>6450414</v>
          </cell>
          <cell r="BY50">
            <v>184200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257107</v>
          </cell>
          <cell r="BQ51">
            <v>257107</v>
          </cell>
          <cell r="BR51">
            <v>4101607</v>
          </cell>
          <cell r="BS51">
            <v>1397417</v>
          </cell>
          <cell r="BT51">
            <v>1397417</v>
          </cell>
          <cell r="BU51">
            <v>5499024</v>
          </cell>
          <cell r="BV51">
            <v>901290</v>
          </cell>
          <cell r="BW51">
            <v>901290</v>
          </cell>
          <cell r="BX51">
            <v>6400314</v>
          </cell>
          <cell r="BY51">
            <v>256000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304141</v>
          </cell>
          <cell r="BQ52">
            <v>304141</v>
          </cell>
          <cell r="BR52">
            <v>4818641</v>
          </cell>
          <cell r="BS52">
            <v>1641710</v>
          </cell>
          <cell r="BT52">
            <v>1641710</v>
          </cell>
          <cell r="BU52">
            <v>6460351</v>
          </cell>
          <cell r="BV52">
            <v>1058851</v>
          </cell>
          <cell r="BW52">
            <v>1058851</v>
          </cell>
          <cell r="BX52">
            <v>7519202</v>
          </cell>
          <cell r="BY52">
            <v>300700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247328</v>
          </cell>
          <cell r="BQ53">
            <v>247328</v>
          </cell>
          <cell r="BR53">
            <v>3952528</v>
          </cell>
          <cell r="BS53">
            <v>1346626</v>
          </cell>
          <cell r="BT53">
            <v>1346626</v>
          </cell>
          <cell r="BU53">
            <v>5299154</v>
          </cell>
          <cell r="BV53">
            <v>868531</v>
          </cell>
          <cell r="BW53">
            <v>868531</v>
          </cell>
          <cell r="BX53">
            <v>6167685</v>
          </cell>
          <cell r="BY53">
            <v>192700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253660</v>
          </cell>
          <cell r="BQ54">
            <v>253660</v>
          </cell>
          <cell r="BR54">
            <v>4049060</v>
          </cell>
          <cell r="BS54">
            <v>1379514</v>
          </cell>
          <cell r="BT54">
            <v>1379514</v>
          </cell>
          <cell r="BU54">
            <v>5428574</v>
          </cell>
          <cell r="BV54">
            <v>889743</v>
          </cell>
          <cell r="BW54">
            <v>889743</v>
          </cell>
          <cell r="BX54">
            <v>6318317</v>
          </cell>
          <cell r="BY54">
            <v>217800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262723</v>
          </cell>
          <cell r="BQ55">
            <v>262723</v>
          </cell>
          <cell r="BR55">
            <v>4187223</v>
          </cell>
          <cell r="BS55">
            <v>1426586</v>
          </cell>
          <cell r="BT55">
            <v>1426586</v>
          </cell>
          <cell r="BU55">
            <v>5613809</v>
          </cell>
          <cell r="BV55">
            <v>920103</v>
          </cell>
          <cell r="BW55">
            <v>920103</v>
          </cell>
          <cell r="BX55">
            <v>6533912</v>
          </cell>
          <cell r="BY55">
            <v>261300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15184</v>
          </cell>
          <cell r="BQ56">
            <v>15184</v>
          </cell>
          <cell r="BR56">
            <v>231484</v>
          </cell>
          <cell r="BS56">
            <v>78866</v>
          </cell>
          <cell r="BT56">
            <v>78866</v>
          </cell>
          <cell r="BU56">
            <v>310350</v>
          </cell>
          <cell r="BV56">
            <v>50866</v>
          </cell>
          <cell r="BW56">
            <v>50866</v>
          </cell>
          <cell r="BX56">
            <v>361216</v>
          </cell>
          <cell r="BY56">
            <v>72200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27141</v>
          </cell>
          <cell r="BQ57">
            <v>27141</v>
          </cell>
          <cell r="BR57">
            <v>431966</v>
          </cell>
          <cell r="BS57">
            <v>147170</v>
          </cell>
          <cell r="BT57">
            <v>147170</v>
          </cell>
          <cell r="BU57">
            <v>579136</v>
          </cell>
          <cell r="BV57">
            <v>94920</v>
          </cell>
          <cell r="BW57">
            <v>94920</v>
          </cell>
          <cell r="BX57">
            <v>674056</v>
          </cell>
          <cell r="BY57">
            <v>3590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29416</v>
          </cell>
          <cell r="BQ58">
            <v>29416</v>
          </cell>
          <cell r="BR58">
            <v>466654</v>
          </cell>
          <cell r="BS58">
            <v>158989</v>
          </cell>
          <cell r="BT58">
            <v>158989</v>
          </cell>
          <cell r="BU58">
            <v>625643</v>
          </cell>
          <cell r="BV58">
            <v>102542</v>
          </cell>
          <cell r="BW58">
            <v>102542</v>
          </cell>
          <cell r="BX58">
            <v>728185</v>
          </cell>
          <cell r="BY58">
            <v>2850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19719</v>
          </cell>
          <cell r="BQ59">
            <v>19719</v>
          </cell>
          <cell r="BR59">
            <v>318819</v>
          </cell>
          <cell r="BS59">
            <v>108621</v>
          </cell>
          <cell r="BT59">
            <v>108621</v>
          </cell>
          <cell r="BU59">
            <v>427440</v>
          </cell>
          <cell r="BV59">
            <v>70057</v>
          </cell>
          <cell r="BW59">
            <v>70057</v>
          </cell>
          <cell r="BX59">
            <v>497497</v>
          </cell>
          <cell r="BY59">
            <v>49700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20540</v>
          </cell>
          <cell r="BQ60">
            <v>20540</v>
          </cell>
          <cell r="BR60">
            <v>331340</v>
          </cell>
          <cell r="BS60">
            <v>112887</v>
          </cell>
          <cell r="BT60">
            <v>112887</v>
          </cell>
          <cell r="BU60">
            <v>444227</v>
          </cell>
          <cell r="BV60">
            <v>72808</v>
          </cell>
          <cell r="BW60">
            <v>72808</v>
          </cell>
          <cell r="BX60">
            <v>517035</v>
          </cell>
          <cell r="BY60">
            <v>51700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20533</v>
          </cell>
          <cell r="BQ61">
            <v>20533</v>
          </cell>
          <cell r="BR61">
            <v>331233</v>
          </cell>
          <cell r="BS61">
            <v>112851</v>
          </cell>
          <cell r="BT61">
            <v>112851</v>
          </cell>
          <cell r="BU61">
            <v>444084</v>
          </cell>
          <cell r="BV61">
            <v>72785</v>
          </cell>
          <cell r="BW61">
            <v>72785</v>
          </cell>
          <cell r="BX61">
            <v>516869</v>
          </cell>
          <cell r="BY61">
            <v>34400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7335</v>
          </cell>
          <cell r="BQ62">
            <v>7335</v>
          </cell>
          <cell r="BR62">
            <v>130035</v>
          </cell>
          <cell r="BS62">
            <v>44302</v>
          </cell>
          <cell r="BT62">
            <v>44302</v>
          </cell>
          <cell r="BU62">
            <v>174337</v>
          </cell>
          <cell r="BV62">
            <v>28573</v>
          </cell>
          <cell r="BW62">
            <v>28573</v>
          </cell>
          <cell r="BX62">
            <v>202910</v>
          </cell>
          <cell r="BY62">
            <v>20200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21007</v>
          </cell>
          <cell r="BQ63">
            <v>21007</v>
          </cell>
          <cell r="BR63">
            <v>338457</v>
          </cell>
          <cell r="BS63">
            <v>115312</v>
          </cell>
          <cell r="BT63">
            <v>115312</v>
          </cell>
          <cell r="BU63">
            <v>453769</v>
          </cell>
          <cell r="BV63">
            <v>74372</v>
          </cell>
          <cell r="BW63">
            <v>74372</v>
          </cell>
          <cell r="BX63">
            <v>528141</v>
          </cell>
          <cell r="BY63">
            <v>58600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34694</v>
          </cell>
          <cell r="BQ64">
            <v>34694</v>
          </cell>
          <cell r="BR64">
            <v>528915</v>
          </cell>
          <cell r="BS64">
            <v>180201</v>
          </cell>
          <cell r="BT64">
            <v>180201</v>
          </cell>
          <cell r="BU64">
            <v>709116</v>
          </cell>
          <cell r="BV64">
            <v>116224</v>
          </cell>
          <cell r="BW64">
            <v>116224</v>
          </cell>
          <cell r="BX64">
            <v>825340</v>
          </cell>
          <cell r="BY64">
            <v>62500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67849</v>
          </cell>
          <cell r="BQ65">
            <v>67849</v>
          </cell>
          <cell r="BR65">
            <v>1034366</v>
          </cell>
          <cell r="BS65">
            <v>352408</v>
          </cell>
          <cell r="BT65">
            <v>352408</v>
          </cell>
          <cell r="BU65">
            <v>1386774</v>
          </cell>
          <cell r="BV65">
            <v>227292</v>
          </cell>
          <cell r="BW65">
            <v>227292</v>
          </cell>
          <cell r="BX65">
            <v>1614066</v>
          </cell>
          <cell r="BY65">
            <v>122200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6352</v>
          </cell>
          <cell r="BQ66">
            <v>6352</v>
          </cell>
          <cell r="BR66">
            <v>105937</v>
          </cell>
          <cell r="BS66">
            <v>36092</v>
          </cell>
          <cell r="BT66">
            <v>36092</v>
          </cell>
          <cell r="BU66">
            <v>142029</v>
          </cell>
          <cell r="BV66">
            <v>23278</v>
          </cell>
          <cell r="BW66">
            <v>23278</v>
          </cell>
          <cell r="BX66">
            <v>165307</v>
          </cell>
          <cell r="BY66">
            <v>11600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26929</v>
          </cell>
          <cell r="BQ67">
            <v>26929</v>
          </cell>
          <cell r="BR67">
            <v>428734</v>
          </cell>
          <cell r="BS67">
            <v>146069</v>
          </cell>
          <cell r="BT67">
            <v>146069</v>
          </cell>
          <cell r="BU67">
            <v>574803</v>
          </cell>
          <cell r="BV67">
            <v>94210</v>
          </cell>
          <cell r="BW67">
            <v>94210</v>
          </cell>
          <cell r="BX67">
            <v>669013</v>
          </cell>
          <cell r="BY67">
            <v>40500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15634</v>
          </cell>
          <cell r="BQ68">
            <v>15634</v>
          </cell>
          <cell r="BR68">
            <v>256545</v>
          </cell>
          <cell r="BS68">
            <v>87404</v>
          </cell>
          <cell r="BT68">
            <v>87404</v>
          </cell>
          <cell r="BU68">
            <v>343949</v>
          </cell>
          <cell r="BV68">
            <v>56373</v>
          </cell>
          <cell r="BW68">
            <v>56373</v>
          </cell>
          <cell r="BX68">
            <v>400322</v>
          </cell>
          <cell r="BY68">
            <v>10800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149091</v>
          </cell>
          <cell r="BQ69">
            <v>149091</v>
          </cell>
          <cell r="BR69">
            <v>2291106</v>
          </cell>
          <cell r="BS69">
            <v>780579</v>
          </cell>
          <cell r="BT69">
            <v>780579</v>
          </cell>
          <cell r="BU69">
            <v>3071685</v>
          </cell>
          <cell r="BV69">
            <v>503449</v>
          </cell>
          <cell r="BW69">
            <v>503449</v>
          </cell>
          <cell r="BX69">
            <v>3575134</v>
          </cell>
          <cell r="BY69">
            <v>14300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19164</v>
          </cell>
          <cell r="BQ70">
            <v>19164</v>
          </cell>
          <cell r="BR70">
            <v>301261</v>
          </cell>
          <cell r="BS70">
            <v>102639</v>
          </cell>
          <cell r="BT70">
            <v>102639</v>
          </cell>
          <cell r="BU70">
            <v>403900</v>
          </cell>
          <cell r="BV70">
            <v>66199</v>
          </cell>
          <cell r="BW70">
            <v>66199</v>
          </cell>
          <cell r="BX70">
            <v>470099</v>
          </cell>
          <cell r="BY70">
            <v>7040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1212</v>
          </cell>
          <cell r="BQ71">
            <v>1212</v>
          </cell>
          <cell r="BR71">
            <v>27588</v>
          </cell>
          <cell r="BS71">
            <v>9399</v>
          </cell>
          <cell r="BT71">
            <v>9399</v>
          </cell>
          <cell r="BU71">
            <v>36987</v>
          </cell>
          <cell r="BV71">
            <v>6062</v>
          </cell>
          <cell r="BW71">
            <v>6062</v>
          </cell>
          <cell r="BX71">
            <v>43049</v>
          </cell>
          <cell r="BY71">
            <v>19500</v>
          </cell>
        </row>
        <row r="72">
          <cell r="D72">
            <v>68</v>
          </cell>
          <cell r="E72" t="str">
            <v>除草工</v>
          </cell>
          <cell r="F72" t="str">
            <v>m2</v>
          </cell>
          <cell r="G72" t="str">
            <v>★</v>
          </cell>
          <cell r="H72">
            <v>1000</v>
          </cell>
          <cell r="I72">
            <v>139</v>
          </cell>
          <cell r="J72" t="str">
            <v>除草工</v>
          </cell>
          <cell r="K72" t="str">
            <v>1,000</v>
          </cell>
          <cell r="L72" t="str">
            <v>82.16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82160</v>
          </cell>
          <cell r="BB72">
            <v>82160</v>
          </cell>
          <cell r="BC72">
            <v>0</v>
          </cell>
          <cell r="BD72">
            <v>0</v>
          </cell>
          <cell r="BE72">
            <v>0</v>
          </cell>
          <cell r="BF72">
            <v>0</v>
          </cell>
          <cell r="BG72">
            <v>0</v>
          </cell>
          <cell r="BH72">
            <v>0</v>
          </cell>
          <cell r="BI72">
            <v>1.29</v>
          </cell>
          <cell r="BJ72">
            <v>9100</v>
          </cell>
          <cell r="BK72">
            <v>0</v>
          </cell>
          <cell r="BL72">
            <v>0</v>
          </cell>
          <cell r="BM72">
            <v>11739</v>
          </cell>
          <cell r="BN72">
            <v>11739</v>
          </cell>
          <cell r="BO72">
            <v>82160</v>
          </cell>
          <cell r="BP72">
            <v>5767</v>
          </cell>
          <cell r="BQ72">
            <v>5767</v>
          </cell>
          <cell r="BR72">
            <v>99666</v>
          </cell>
          <cell r="BS72">
            <v>33956</v>
          </cell>
          <cell r="BT72">
            <v>33956</v>
          </cell>
          <cell r="BU72">
            <v>133622</v>
          </cell>
          <cell r="BV72">
            <v>21900</v>
          </cell>
          <cell r="BW72">
            <v>21900</v>
          </cell>
          <cell r="BX72">
            <v>155522</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440</v>
          </cell>
          <cell r="BQ73">
            <v>440</v>
          </cell>
          <cell r="BR73">
            <v>6712</v>
          </cell>
          <cell r="BS73">
            <v>2286</v>
          </cell>
          <cell r="BT73">
            <v>2286</v>
          </cell>
          <cell r="BU73">
            <v>8998</v>
          </cell>
          <cell r="BV73">
            <v>1474</v>
          </cell>
          <cell r="BW73">
            <v>1474</v>
          </cell>
          <cell r="BX73">
            <v>10472</v>
          </cell>
          <cell r="BY73">
            <v>1040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690</v>
          </cell>
          <cell r="BQ74">
            <v>690</v>
          </cell>
          <cell r="BR74">
            <v>10532</v>
          </cell>
          <cell r="BS74">
            <v>3588</v>
          </cell>
          <cell r="BT74">
            <v>3588</v>
          </cell>
          <cell r="BU74">
            <v>14120</v>
          </cell>
          <cell r="BV74">
            <v>2314</v>
          </cell>
          <cell r="BW74">
            <v>2314</v>
          </cell>
          <cell r="BX74">
            <v>16434</v>
          </cell>
          <cell r="BY74">
            <v>1640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2624</v>
          </cell>
          <cell r="BQ75">
            <v>2624</v>
          </cell>
          <cell r="BR75">
            <v>40014</v>
          </cell>
          <cell r="BS75">
            <v>13632</v>
          </cell>
          <cell r="BT75">
            <v>13632</v>
          </cell>
          <cell r="BU75">
            <v>53646</v>
          </cell>
          <cell r="BV75">
            <v>8792</v>
          </cell>
          <cell r="BW75">
            <v>8792</v>
          </cell>
          <cell r="BX75">
            <v>62438</v>
          </cell>
          <cell r="BY75">
            <v>6240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125</v>
          </cell>
          <cell r="BQ76">
            <v>125</v>
          </cell>
          <cell r="BR76">
            <v>1915</v>
          </cell>
          <cell r="BS76">
            <v>652</v>
          </cell>
          <cell r="BT76">
            <v>652</v>
          </cell>
          <cell r="BU76">
            <v>2567</v>
          </cell>
          <cell r="BV76">
            <v>420</v>
          </cell>
          <cell r="BW76">
            <v>420</v>
          </cell>
          <cell r="BX76">
            <v>2987</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390</v>
          </cell>
          <cell r="BQ77">
            <v>390</v>
          </cell>
          <cell r="BR77">
            <v>5949</v>
          </cell>
          <cell r="BS77">
            <v>2026</v>
          </cell>
          <cell r="BT77">
            <v>2026</v>
          </cell>
          <cell r="BU77">
            <v>7975</v>
          </cell>
          <cell r="BV77">
            <v>1307</v>
          </cell>
          <cell r="BW77">
            <v>1307</v>
          </cell>
          <cell r="BX77">
            <v>9282</v>
          </cell>
          <cell r="BY77">
            <v>920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1832</v>
          </cell>
          <cell r="BQ78">
            <v>1832</v>
          </cell>
          <cell r="BR78">
            <v>27942</v>
          </cell>
          <cell r="BS78">
            <v>9519</v>
          </cell>
          <cell r="BT78">
            <v>9519</v>
          </cell>
          <cell r="BU78">
            <v>37461</v>
          </cell>
          <cell r="BV78">
            <v>6139</v>
          </cell>
          <cell r="BW78">
            <v>6139</v>
          </cell>
          <cell r="BX78">
            <v>43600</v>
          </cell>
          <cell r="BY78">
            <v>4360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49</v>
          </cell>
          <cell r="BQ79">
            <v>49</v>
          </cell>
          <cell r="BR79">
            <v>759</v>
          </cell>
          <cell r="BS79">
            <v>258</v>
          </cell>
          <cell r="BT79">
            <v>258</v>
          </cell>
          <cell r="BU79">
            <v>1017</v>
          </cell>
          <cell r="BV79">
            <v>166</v>
          </cell>
          <cell r="BW79">
            <v>166</v>
          </cell>
          <cell r="BX79">
            <v>1183</v>
          </cell>
          <cell r="BY79">
            <v>1180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4389</v>
          </cell>
          <cell r="BQ80">
            <v>4389</v>
          </cell>
          <cell r="BR80">
            <v>66923</v>
          </cell>
          <cell r="BS80">
            <v>22800</v>
          </cell>
          <cell r="BT80">
            <v>22800</v>
          </cell>
          <cell r="BU80">
            <v>89723</v>
          </cell>
          <cell r="BV80">
            <v>14705</v>
          </cell>
          <cell r="BW80">
            <v>14705</v>
          </cell>
          <cell r="BX80">
            <v>104428</v>
          </cell>
          <cell r="BY80">
            <v>6140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951</v>
          </cell>
          <cell r="BQ81">
            <v>951</v>
          </cell>
          <cell r="BR81">
            <v>23599</v>
          </cell>
          <cell r="BS81">
            <v>8040</v>
          </cell>
          <cell r="BT81">
            <v>8040</v>
          </cell>
          <cell r="BU81">
            <v>31639</v>
          </cell>
          <cell r="BV81">
            <v>5185</v>
          </cell>
          <cell r="BW81">
            <v>5185</v>
          </cell>
          <cell r="BX81">
            <v>36824</v>
          </cell>
          <cell r="BY81">
            <v>3060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3458</v>
          </cell>
          <cell r="BQ82">
            <v>3458</v>
          </cell>
          <cell r="BR82">
            <v>52730</v>
          </cell>
          <cell r="BS82">
            <v>17965</v>
          </cell>
          <cell r="BT82">
            <v>17965</v>
          </cell>
          <cell r="BU82">
            <v>70695</v>
          </cell>
          <cell r="BV82">
            <v>11586</v>
          </cell>
          <cell r="BW82">
            <v>11586</v>
          </cell>
          <cell r="BX82">
            <v>82281</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5009</v>
          </cell>
          <cell r="BQ83">
            <v>5009</v>
          </cell>
          <cell r="BR83">
            <v>76375</v>
          </cell>
          <cell r="BS83">
            <v>26020</v>
          </cell>
          <cell r="BT83">
            <v>26020</v>
          </cell>
          <cell r="BU83">
            <v>102395</v>
          </cell>
          <cell r="BV83">
            <v>16782</v>
          </cell>
          <cell r="BW83">
            <v>16782</v>
          </cell>
          <cell r="BX83">
            <v>119177</v>
          </cell>
          <cell r="BY83">
            <v>14800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13829</v>
          </cell>
          <cell r="BQ84">
            <v>13829</v>
          </cell>
          <cell r="BR84">
            <v>211393</v>
          </cell>
          <cell r="BS84">
            <v>72021</v>
          </cell>
          <cell r="BT84">
            <v>72021</v>
          </cell>
          <cell r="BU84">
            <v>283414</v>
          </cell>
          <cell r="BV84">
            <v>46451</v>
          </cell>
          <cell r="BW84">
            <v>46451</v>
          </cell>
          <cell r="BX84">
            <v>329865</v>
          </cell>
          <cell r="BY84">
            <v>3290</v>
          </cell>
        </row>
        <row r="85">
          <cell r="D85">
            <v>81</v>
          </cell>
          <cell r="E85" t="str">
            <v>コンクリート殻運搬処理工</v>
          </cell>
          <cell r="F85" t="str">
            <v>t</v>
          </cell>
          <cell r="G85" t="str">
            <v>★</v>
          </cell>
          <cell r="H85">
            <v>1</v>
          </cell>
          <cell r="I85">
            <v>167</v>
          </cell>
          <cell r="J85" t="str">
            <v>コンクリート殻運搬処分工</v>
          </cell>
          <cell r="K85" t="str">
            <v>1</v>
          </cell>
          <cell r="L85" t="str">
            <v>2,344</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2344</v>
          </cell>
          <cell r="BB85">
            <v>2344</v>
          </cell>
          <cell r="BC85">
            <v>0</v>
          </cell>
          <cell r="BD85">
            <v>0</v>
          </cell>
          <cell r="BE85">
            <v>0</v>
          </cell>
          <cell r="BF85">
            <v>0</v>
          </cell>
          <cell r="BG85">
            <v>0</v>
          </cell>
          <cell r="BH85">
            <v>0</v>
          </cell>
          <cell r="BI85">
            <v>0</v>
          </cell>
          <cell r="BJ85">
            <v>0</v>
          </cell>
          <cell r="BK85">
            <v>0</v>
          </cell>
          <cell r="BL85">
            <v>0</v>
          </cell>
          <cell r="BM85">
            <v>0</v>
          </cell>
          <cell r="BN85">
            <v>0</v>
          </cell>
          <cell r="BO85">
            <v>2344</v>
          </cell>
          <cell r="BP85">
            <v>164</v>
          </cell>
          <cell r="BQ85">
            <v>164</v>
          </cell>
          <cell r="BR85">
            <v>2508</v>
          </cell>
          <cell r="BS85">
            <v>854</v>
          </cell>
          <cell r="BT85">
            <v>854</v>
          </cell>
          <cell r="BU85">
            <v>3362</v>
          </cell>
          <cell r="BV85">
            <v>551</v>
          </cell>
          <cell r="BW85">
            <v>551</v>
          </cell>
          <cell r="BX85">
            <v>3913</v>
          </cell>
          <cell r="BY85">
            <v>3910</v>
          </cell>
        </row>
        <row r="86">
          <cell r="D86">
            <v>82</v>
          </cell>
          <cell r="E86" t="str">
            <v>舗装殻運搬工</v>
          </cell>
          <cell r="F86" t="str">
            <v>t</v>
          </cell>
          <cell r="G86" t="str">
            <v>★</v>
          </cell>
          <cell r="H86">
            <v>1</v>
          </cell>
          <cell r="I86">
            <v>177</v>
          </cell>
          <cell r="J86" t="str">
            <v>舗装殻運搬工</v>
          </cell>
          <cell r="K86" t="str">
            <v>1</v>
          </cell>
          <cell r="L86" t="str">
            <v>1,258</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1258</v>
          </cell>
          <cell r="BB86">
            <v>1258</v>
          </cell>
          <cell r="BC86">
            <v>0</v>
          </cell>
          <cell r="BD86">
            <v>0</v>
          </cell>
          <cell r="BE86">
            <v>0</v>
          </cell>
          <cell r="BF86">
            <v>0</v>
          </cell>
          <cell r="BG86">
            <v>0</v>
          </cell>
          <cell r="BH86">
            <v>0</v>
          </cell>
          <cell r="BI86">
            <v>0</v>
          </cell>
          <cell r="BJ86">
            <v>0</v>
          </cell>
          <cell r="BK86">
            <v>0</v>
          </cell>
          <cell r="BL86">
            <v>0</v>
          </cell>
          <cell r="BM86">
            <v>0</v>
          </cell>
          <cell r="BN86">
            <v>0</v>
          </cell>
          <cell r="BO86">
            <v>1258</v>
          </cell>
          <cell r="BP86">
            <v>88</v>
          </cell>
          <cell r="BQ86">
            <v>88</v>
          </cell>
          <cell r="BR86">
            <v>1346</v>
          </cell>
          <cell r="BS86">
            <v>458</v>
          </cell>
          <cell r="BT86">
            <v>458</v>
          </cell>
          <cell r="BU86">
            <v>1804</v>
          </cell>
          <cell r="BV86">
            <v>295</v>
          </cell>
          <cell r="BW86">
            <v>295</v>
          </cell>
          <cell r="BX86">
            <v>2099</v>
          </cell>
          <cell r="BY86">
            <v>2090</v>
          </cell>
        </row>
        <row r="87">
          <cell r="D87">
            <v>83</v>
          </cell>
          <cell r="E87" t="str">
            <v>土砂運搬工</v>
          </cell>
          <cell r="F87" t="str">
            <v>m3</v>
          </cell>
          <cell r="G87" t="str">
            <v>★</v>
          </cell>
          <cell r="H87">
            <v>1</v>
          </cell>
          <cell r="I87">
            <v>187</v>
          </cell>
          <cell r="J87" t="str">
            <v>土砂運搬工</v>
          </cell>
          <cell r="K87" t="str">
            <v>1</v>
          </cell>
          <cell r="L87" t="str">
            <v>2,209</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2209</v>
          </cell>
          <cell r="BB87">
            <v>2209</v>
          </cell>
          <cell r="BC87">
            <v>0</v>
          </cell>
          <cell r="BD87">
            <v>0</v>
          </cell>
          <cell r="BE87">
            <v>0</v>
          </cell>
          <cell r="BF87">
            <v>0</v>
          </cell>
          <cell r="BG87">
            <v>0</v>
          </cell>
          <cell r="BH87">
            <v>0</v>
          </cell>
          <cell r="BI87">
            <v>0</v>
          </cell>
          <cell r="BJ87">
            <v>0</v>
          </cell>
          <cell r="BK87">
            <v>0</v>
          </cell>
          <cell r="BL87">
            <v>0</v>
          </cell>
          <cell r="BM87">
            <v>0</v>
          </cell>
          <cell r="BN87">
            <v>0</v>
          </cell>
          <cell r="BO87">
            <v>2209</v>
          </cell>
          <cell r="BP87">
            <v>155</v>
          </cell>
          <cell r="BQ87">
            <v>155</v>
          </cell>
          <cell r="BR87">
            <v>2364</v>
          </cell>
          <cell r="BS87">
            <v>805</v>
          </cell>
          <cell r="BT87">
            <v>805</v>
          </cell>
          <cell r="BU87">
            <v>3169</v>
          </cell>
          <cell r="BV87">
            <v>519</v>
          </cell>
          <cell r="BW87">
            <v>519</v>
          </cell>
          <cell r="BX87">
            <v>3688</v>
          </cell>
          <cell r="BY87">
            <v>3680</v>
          </cell>
        </row>
        <row r="88">
          <cell r="D88">
            <v>84</v>
          </cell>
          <cell r="E88" t="str">
            <v>塩ビ廃材運搬処理工</v>
          </cell>
          <cell r="F88" t="str">
            <v>t</v>
          </cell>
          <cell r="G88" t="str">
            <v>★</v>
          </cell>
          <cell r="H88">
            <v>1</v>
          </cell>
          <cell r="I88">
            <v>197</v>
          </cell>
          <cell r="J88" t="str">
            <v>塩ビ廃材運搬処分工</v>
          </cell>
          <cell r="K88" t="str">
            <v>1</v>
          </cell>
          <cell r="L88" t="str">
            <v>69,810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69810</v>
          </cell>
          <cell r="BB88">
            <v>69810</v>
          </cell>
          <cell r="BC88">
            <v>0</v>
          </cell>
          <cell r="BD88">
            <v>0</v>
          </cell>
          <cell r="BE88">
            <v>0</v>
          </cell>
          <cell r="BF88">
            <v>0</v>
          </cell>
          <cell r="BG88">
            <v>0</v>
          </cell>
          <cell r="BH88">
            <v>0</v>
          </cell>
          <cell r="BI88">
            <v>0</v>
          </cell>
          <cell r="BJ88">
            <v>0</v>
          </cell>
          <cell r="BK88">
            <v>0</v>
          </cell>
          <cell r="BL88">
            <v>0</v>
          </cell>
          <cell r="BM88">
            <v>0</v>
          </cell>
          <cell r="BN88">
            <v>0</v>
          </cell>
          <cell r="BO88">
            <v>69810</v>
          </cell>
          <cell r="BP88">
            <v>4900</v>
          </cell>
          <cell r="BQ88">
            <v>4900</v>
          </cell>
          <cell r="BR88">
            <v>74710</v>
          </cell>
          <cell r="BS88">
            <v>25453</v>
          </cell>
          <cell r="BT88">
            <v>25453</v>
          </cell>
          <cell r="BU88">
            <v>100163</v>
          </cell>
          <cell r="BV88">
            <v>16416</v>
          </cell>
          <cell r="BW88">
            <v>16416</v>
          </cell>
          <cell r="BX88">
            <v>116579</v>
          </cell>
          <cell r="BY88">
            <v>116500</v>
          </cell>
        </row>
        <row r="89">
          <cell r="D89">
            <v>85</v>
          </cell>
          <cell r="E89" t="str">
            <v>廃プラスチック運搬処理工</v>
          </cell>
          <cell r="F89" t="str">
            <v>t</v>
          </cell>
          <cell r="G89" t="str">
            <v>★</v>
          </cell>
          <cell r="H89">
            <v>1</v>
          </cell>
          <cell r="I89">
            <v>207</v>
          </cell>
          <cell r="J89" t="str">
            <v>廃プラスチック運搬処分工</v>
          </cell>
          <cell r="K89" t="str">
            <v>1</v>
          </cell>
          <cell r="L89" t="str">
            <v>69,810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69810</v>
          </cell>
          <cell r="BB89">
            <v>69810</v>
          </cell>
          <cell r="BC89">
            <v>0</v>
          </cell>
          <cell r="BD89">
            <v>0</v>
          </cell>
          <cell r="BE89">
            <v>0</v>
          </cell>
          <cell r="BF89">
            <v>0</v>
          </cell>
          <cell r="BG89">
            <v>0</v>
          </cell>
          <cell r="BH89">
            <v>0</v>
          </cell>
          <cell r="BI89">
            <v>0</v>
          </cell>
          <cell r="BJ89">
            <v>0</v>
          </cell>
          <cell r="BK89">
            <v>0</v>
          </cell>
          <cell r="BL89">
            <v>0</v>
          </cell>
          <cell r="BM89">
            <v>0</v>
          </cell>
          <cell r="BN89">
            <v>0</v>
          </cell>
          <cell r="BO89">
            <v>69810</v>
          </cell>
          <cell r="BP89">
            <v>4900</v>
          </cell>
          <cell r="BQ89">
            <v>4900</v>
          </cell>
          <cell r="BR89">
            <v>74710</v>
          </cell>
          <cell r="BS89">
            <v>25453</v>
          </cell>
          <cell r="BT89">
            <v>25453</v>
          </cell>
          <cell r="BU89">
            <v>100163</v>
          </cell>
          <cell r="BV89">
            <v>16416</v>
          </cell>
          <cell r="BW89">
            <v>16416</v>
          </cell>
          <cell r="BX89">
            <v>116579</v>
          </cell>
          <cell r="BY89">
            <v>116500</v>
          </cell>
        </row>
        <row r="90">
          <cell r="D90">
            <v>86</v>
          </cell>
          <cell r="E90" t="str">
            <v>濁水運搬処理工</v>
          </cell>
          <cell r="F90" t="str">
            <v>t</v>
          </cell>
          <cell r="G90" t="str">
            <v>★</v>
          </cell>
          <cell r="H90">
            <v>1</v>
          </cell>
          <cell r="I90">
            <v>217</v>
          </cell>
          <cell r="J90" t="str">
            <v>濁水運搬処分工</v>
          </cell>
          <cell r="K90" t="str">
            <v>1</v>
          </cell>
          <cell r="L90" t="str">
            <v>76,360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76360</v>
          </cell>
          <cell r="BB90">
            <v>76360</v>
          </cell>
          <cell r="BC90">
            <v>0</v>
          </cell>
          <cell r="BD90">
            <v>0</v>
          </cell>
          <cell r="BE90">
            <v>0</v>
          </cell>
          <cell r="BF90">
            <v>0</v>
          </cell>
          <cell r="BG90">
            <v>0</v>
          </cell>
          <cell r="BH90">
            <v>0</v>
          </cell>
          <cell r="BI90">
            <v>0</v>
          </cell>
          <cell r="BJ90">
            <v>0</v>
          </cell>
          <cell r="BK90">
            <v>0</v>
          </cell>
          <cell r="BL90">
            <v>0</v>
          </cell>
          <cell r="BM90">
            <v>0</v>
          </cell>
          <cell r="BN90">
            <v>0</v>
          </cell>
          <cell r="BO90">
            <v>76360</v>
          </cell>
          <cell r="BP90">
            <v>5360</v>
          </cell>
          <cell r="BQ90">
            <v>5360</v>
          </cell>
          <cell r="BR90">
            <v>81720</v>
          </cell>
          <cell r="BS90">
            <v>27842</v>
          </cell>
          <cell r="BT90">
            <v>27842</v>
          </cell>
          <cell r="BU90">
            <v>109562</v>
          </cell>
          <cell r="BV90">
            <v>17957</v>
          </cell>
          <cell r="BW90">
            <v>17957</v>
          </cell>
          <cell r="BX90">
            <v>127519</v>
          </cell>
          <cell r="BY90">
            <v>127500</v>
          </cell>
        </row>
        <row r="91">
          <cell r="D91">
            <v>87</v>
          </cell>
          <cell r="E91" t="str">
            <v>下水道汚泥等運搬工（４ｔ）</v>
          </cell>
          <cell r="F91" t="str">
            <v>回</v>
          </cell>
          <cell r="G91" t="str">
            <v>★</v>
          </cell>
          <cell r="H91">
            <v>1</v>
          </cell>
          <cell r="I91">
            <v>227</v>
          </cell>
          <cell r="J91" t="str">
            <v>下水道汚泥等運搬工</v>
          </cell>
          <cell r="K91" t="str">
            <v>1</v>
          </cell>
          <cell r="L91" t="str">
            <v>4,659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4659</v>
          </cell>
          <cell r="BB91">
            <v>4659</v>
          </cell>
          <cell r="BC91">
            <v>0</v>
          </cell>
          <cell r="BD91">
            <v>0</v>
          </cell>
          <cell r="BE91">
            <v>0</v>
          </cell>
          <cell r="BF91">
            <v>0</v>
          </cell>
          <cell r="BG91">
            <v>0</v>
          </cell>
          <cell r="BH91">
            <v>0</v>
          </cell>
          <cell r="BI91">
            <v>0</v>
          </cell>
          <cell r="BJ91">
            <v>0</v>
          </cell>
          <cell r="BK91">
            <v>0</v>
          </cell>
          <cell r="BL91">
            <v>0</v>
          </cell>
          <cell r="BM91">
            <v>0</v>
          </cell>
          <cell r="BN91">
            <v>0</v>
          </cell>
          <cell r="BO91">
            <v>4659</v>
          </cell>
          <cell r="BP91">
            <v>327</v>
          </cell>
          <cell r="BQ91">
            <v>327</v>
          </cell>
          <cell r="BR91">
            <v>4986</v>
          </cell>
          <cell r="BS91">
            <v>1698</v>
          </cell>
          <cell r="BT91">
            <v>1698</v>
          </cell>
          <cell r="BU91">
            <v>6684</v>
          </cell>
          <cell r="BV91">
            <v>1095</v>
          </cell>
          <cell r="BW91">
            <v>1095</v>
          </cell>
          <cell r="BX91">
            <v>7779</v>
          </cell>
          <cell r="BY91">
            <v>7770</v>
          </cell>
        </row>
        <row r="92">
          <cell r="D92">
            <v>88</v>
          </cell>
          <cell r="E92" t="str">
            <v>下水道汚泥等運搬工（８ｔ）</v>
          </cell>
          <cell r="F92" t="str">
            <v>回</v>
          </cell>
          <cell r="G92" t="str">
            <v>★</v>
          </cell>
          <cell r="H92">
            <v>1</v>
          </cell>
          <cell r="I92">
            <v>237</v>
          </cell>
          <cell r="J92" t="str">
            <v>下水道汚泥等運搬工</v>
          </cell>
          <cell r="K92" t="str">
            <v>1</v>
          </cell>
          <cell r="L92" t="str">
            <v>8,164</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8164</v>
          </cell>
          <cell r="BB92">
            <v>8164</v>
          </cell>
          <cell r="BC92">
            <v>0</v>
          </cell>
          <cell r="BD92">
            <v>0</v>
          </cell>
          <cell r="BE92">
            <v>0</v>
          </cell>
          <cell r="BF92">
            <v>0</v>
          </cell>
          <cell r="BG92">
            <v>0</v>
          </cell>
          <cell r="BH92">
            <v>0</v>
          </cell>
          <cell r="BI92">
            <v>0</v>
          </cell>
          <cell r="BJ92">
            <v>0</v>
          </cell>
          <cell r="BK92">
            <v>0</v>
          </cell>
          <cell r="BL92">
            <v>0</v>
          </cell>
          <cell r="BM92">
            <v>0</v>
          </cell>
          <cell r="BN92">
            <v>0</v>
          </cell>
          <cell r="BO92">
            <v>8164</v>
          </cell>
          <cell r="BP92">
            <v>573</v>
          </cell>
          <cell r="BQ92">
            <v>573</v>
          </cell>
          <cell r="BR92">
            <v>8737</v>
          </cell>
          <cell r="BS92">
            <v>2976</v>
          </cell>
          <cell r="BT92">
            <v>2976</v>
          </cell>
          <cell r="BU92">
            <v>11713</v>
          </cell>
          <cell r="BV92">
            <v>1919</v>
          </cell>
          <cell r="BW92">
            <v>1919</v>
          </cell>
          <cell r="BX92">
            <v>13632</v>
          </cell>
          <cell r="BY92">
            <v>13600</v>
          </cell>
        </row>
        <row r="93">
          <cell r="D93">
            <v>89</v>
          </cell>
          <cell r="E93" t="str">
            <v>コンクリートくず等運搬工</v>
          </cell>
          <cell r="F93" t="str">
            <v>回</v>
          </cell>
          <cell r="G93" t="str">
            <v>★</v>
          </cell>
          <cell r="H93">
            <v>1</v>
          </cell>
          <cell r="I93">
            <v>247</v>
          </cell>
          <cell r="J93" t="str">
            <v>コンクリートくず等運搬工</v>
          </cell>
          <cell r="K93" t="str">
            <v>1</v>
          </cell>
          <cell r="L93" t="str">
            <v>5,184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5184</v>
          </cell>
          <cell r="BB93">
            <v>5184</v>
          </cell>
          <cell r="BC93">
            <v>0</v>
          </cell>
          <cell r="BD93">
            <v>0</v>
          </cell>
          <cell r="BE93">
            <v>0</v>
          </cell>
          <cell r="BF93">
            <v>0</v>
          </cell>
          <cell r="BG93">
            <v>0</v>
          </cell>
          <cell r="BH93">
            <v>0</v>
          </cell>
          <cell r="BI93">
            <v>0</v>
          </cell>
          <cell r="BJ93">
            <v>0</v>
          </cell>
          <cell r="BK93">
            <v>0</v>
          </cell>
          <cell r="BL93">
            <v>0</v>
          </cell>
          <cell r="BM93">
            <v>0</v>
          </cell>
          <cell r="BN93">
            <v>0</v>
          </cell>
          <cell r="BO93">
            <v>5184</v>
          </cell>
          <cell r="BP93">
            <v>363</v>
          </cell>
          <cell r="BQ93">
            <v>363</v>
          </cell>
          <cell r="BR93">
            <v>5547</v>
          </cell>
          <cell r="BS93">
            <v>1889</v>
          </cell>
          <cell r="BT93">
            <v>1889</v>
          </cell>
          <cell r="BU93">
            <v>7436</v>
          </cell>
          <cell r="BV93">
            <v>1218</v>
          </cell>
          <cell r="BW93">
            <v>1218</v>
          </cell>
          <cell r="BX93">
            <v>8654</v>
          </cell>
          <cell r="BY93">
            <v>8650</v>
          </cell>
        </row>
        <row r="94">
          <cell r="D94">
            <v>90</v>
          </cell>
          <cell r="E94" t="str">
            <v>きょう雑物収集運搬工</v>
          </cell>
          <cell r="F94" t="str">
            <v>m3</v>
          </cell>
          <cell r="G94" t="str">
            <v>★</v>
          </cell>
          <cell r="H94">
            <v>1</v>
          </cell>
          <cell r="I94">
            <v>257</v>
          </cell>
          <cell r="J94" t="str">
            <v>塵芥収集運搬工</v>
          </cell>
          <cell r="K94" t="str">
            <v>1</v>
          </cell>
          <cell r="L94" t="str">
            <v>6,242</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6242</v>
          </cell>
          <cell r="BB94">
            <v>6242</v>
          </cell>
          <cell r="BC94">
            <v>0</v>
          </cell>
          <cell r="BD94">
            <v>0</v>
          </cell>
          <cell r="BE94">
            <v>0</v>
          </cell>
          <cell r="BF94">
            <v>0</v>
          </cell>
          <cell r="BG94">
            <v>0</v>
          </cell>
          <cell r="BH94">
            <v>0</v>
          </cell>
          <cell r="BI94">
            <v>0</v>
          </cell>
          <cell r="BJ94">
            <v>0</v>
          </cell>
          <cell r="BK94">
            <v>0</v>
          </cell>
          <cell r="BL94">
            <v>0</v>
          </cell>
          <cell r="BM94">
            <v>0</v>
          </cell>
          <cell r="BN94">
            <v>0</v>
          </cell>
          <cell r="BO94">
            <v>6242</v>
          </cell>
          <cell r="BP94">
            <v>438</v>
          </cell>
          <cell r="BQ94">
            <v>438</v>
          </cell>
          <cell r="BR94">
            <v>6680</v>
          </cell>
          <cell r="BS94">
            <v>2275</v>
          </cell>
          <cell r="BT94">
            <v>2275</v>
          </cell>
          <cell r="BU94">
            <v>8955</v>
          </cell>
          <cell r="BV94">
            <v>1467</v>
          </cell>
          <cell r="BW94">
            <v>1467</v>
          </cell>
          <cell r="BX94">
            <v>10422</v>
          </cell>
          <cell r="BY94">
            <v>10400</v>
          </cell>
        </row>
        <row r="95">
          <cell r="D95">
            <v>91</v>
          </cell>
          <cell r="E95" t="str">
            <v>伐採物運搬工</v>
          </cell>
          <cell r="F95" t="str">
            <v>回</v>
          </cell>
          <cell r="G95" t="str">
            <v>★</v>
          </cell>
          <cell r="H95">
            <v>1</v>
          </cell>
          <cell r="I95">
            <v>267</v>
          </cell>
          <cell r="J95" t="str">
            <v>伐採物運搬工</v>
          </cell>
          <cell r="K95" t="str">
            <v>1</v>
          </cell>
          <cell r="L95" t="str">
            <v>8,284</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8284</v>
          </cell>
          <cell r="BB95">
            <v>8284</v>
          </cell>
          <cell r="BC95">
            <v>0</v>
          </cell>
          <cell r="BD95">
            <v>0</v>
          </cell>
          <cell r="BE95">
            <v>0</v>
          </cell>
          <cell r="BF95">
            <v>0</v>
          </cell>
          <cell r="BG95">
            <v>0</v>
          </cell>
          <cell r="BH95">
            <v>0</v>
          </cell>
          <cell r="BI95">
            <v>0</v>
          </cell>
          <cell r="BJ95">
            <v>0</v>
          </cell>
          <cell r="BK95">
            <v>0</v>
          </cell>
          <cell r="BL95">
            <v>0</v>
          </cell>
          <cell r="BM95">
            <v>0</v>
          </cell>
          <cell r="BN95">
            <v>0</v>
          </cell>
          <cell r="BO95">
            <v>8284</v>
          </cell>
          <cell r="BP95">
            <v>581</v>
          </cell>
          <cell r="BQ95">
            <v>581</v>
          </cell>
          <cell r="BR95">
            <v>8865</v>
          </cell>
          <cell r="BS95">
            <v>3020</v>
          </cell>
          <cell r="BT95">
            <v>3020</v>
          </cell>
          <cell r="BU95">
            <v>11885</v>
          </cell>
          <cell r="BV95">
            <v>1947</v>
          </cell>
          <cell r="BW95">
            <v>1947</v>
          </cell>
          <cell r="BX95">
            <v>13832</v>
          </cell>
          <cell r="BY95">
            <v>13800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801</v>
          </cell>
          <cell r="BQ96">
            <v>801</v>
          </cell>
          <cell r="BR96">
            <v>12221</v>
          </cell>
          <cell r="BS96">
            <v>4163</v>
          </cell>
          <cell r="BT96">
            <v>4163</v>
          </cell>
          <cell r="BU96">
            <v>16384</v>
          </cell>
          <cell r="BV96">
            <v>2685</v>
          </cell>
          <cell r="BW96">
            <v>2685</v>
          </cell>
          <cell r="BX96">
            <v>19069</v>
          </cell>
          <cell r="BY96">
            <v>19000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7981</v>
          </cell>
          <cell r="BQ97">
            <v>7981</v>
          </cell>
          <cell r="BR97">
            <v>139881</v>
          </cell>
          <cell r="BS97">
            <v>47657</v>
          </cell>
          <cell r="BT97">
            <v>47657</v>
          </cell>
          <cell r="BU97">
            <v>187538</v>
          </cell>
          <cell r="BV97">
            <v>30737</v>
          </cell>
          <cell r="BW97">
            <v>30737</v>
          </cell>
          <cell r="BX97">
            <v>218275</v>
          </cell>
          <cell r="BY97">
            <v>109100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564</v>
          </cell>
          <cell r="BQ98">
            <v>564</v>
          </cell>
          <cell r="BR98">
            <v>8610</v>
          </cell>
          <cell r="BS98">
            <v>2933</v>
          </cell>
          <cell r="BT98">
            <v>2933</v>
          </cell>
          <cell r="BU98">
            <v>11543</v>
          </cell>
          <cell r="BV98">
            <v>1891</v>
          </cell>
          <cell r="BW98">
            <v>1891</v>
          </cell>
          <cell r="BX98">
            <v>13434</v>
          </cell>
          <cell r="BY98">
            <v>13400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1001</v>
          </cell>
          <cell r="BQ99">
            <v>1001</v>
          </cell>
          <cell r="BR99">
            <v>15261</v>
          </cell>
          <cell r="BS99">
            <v>5199</v>
          </cell>
          <cell r="BT99">
            <v>5199</v>
          </cell>
          <cell r="BU99">
            <v>20460</v>
          </cell>
          <cell r="BV99">
            <v>3353</v>
          </cell>
          <cell r="BW99">
            <v>3353</v>
          </cell>
          <cell r="BX99">
            <v>23813</v>
          </cell>
          <cell r="BY99">
            <v>23800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627</v>
          </cell>
          <cell r="BQ100">
            <v>627</v>
          </cell>
          <cell r="BR100">
            <v>9565</v>
          </cell>
          <cell r="BS100">
            <v>3258</v>
          </cell>
          <cell r="BT100">
            <v>3258</v>
          </cell>
          <cell r="BU100">
            <v>12823</v>
          </cell>
          <cell r="BV100">
            <v>2101</v>
          </cell>
          <cell r="BW100">
            <v>2101</v>
          </cell>
          <cell r="BX100">
            <v>14924</v>
          </cell>
          <cell r="BY100">
            <v>14900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1161</v>
          </cell>
          <cell r="BQ101">
            <v>1161</v>
          </cell>
          <cell r="BR101">
            <v>17701</v>
          </cell>
          <cell r="BS101">
            <v>6030</v>
          </cell>
          <cell r="BT101">
            <v>6030</v>
          </cell>
          <cell r="BU101">
            <v>23731</v>
          </cell>
          <cell r="BV101">
            <v>3889</v>
          </cell>
          <cell r="BW101">
            <v>3889</v>
          </cell>
          <cell r="BX101">
            <v>27620</v>
          </cell>
          <cell r="BY101">
            <v>27600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3611</v>
          </cell>
          <cell r="BT102">
            <v>3611</v>
          </cell>
          <cell r="BU102">
            <v>14211</v>
          </cell>
          <cell r="BV102">
            <v>2329</v>
          </cell>
          <cell r="BW102">
            <v>2329</v>
          </cell>
          <cell r="BX102">
            <v>16540</v>
          </cell>
          <cell r="BY102">
            <v>16500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3100</v>
          </cell>
          <cell r="BT103">
            <v>3100</v>
          </cell>
          <cell r="BU103">
            <v>12200</v>
          </cell>
          <cell r="BV103">
            <v>1999</v>
          </cell>
          <cell r="BW103">
            <v>1999</v>
          </cell>
          <cell r="BX103">
            <v>14199</v>
          </cell>
          <cell r="BY103">
            <v>14100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8869</v>
          </cell>
          <cell r="BQ105">
            <v>8869</v>
          </cell>
          <cell r="BR105">
            <v>195261</v>
          </cell>
          <cell r="BS105">
            <v>66525</v>
          </cell>
          <cell r="BT105">
            <v>66525</v>
          </cell>
          <cell r="BU105">
            <v>261786</v>
          </cell>
          <cell r="BV105">
            <v>42906</v>
          </cell>
          <cell r="BW105">
            <v>42906</v>
          </cell>
          <cell r="BX105">
            <v>304692</v>
          </cell>
          <cell r="BY105">
            <v>7610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10861</v>
          </cell>
          <cell r="BQ106">
            <v>10861</v>
          </cell>
          <cell r="BR106">
            <v>207079</v>
          </cell>
          <cell r="BS106">
            <v>70551</v>
          </cell>
          <cell r="BT106">
            <v>70551</v>
          </cell>
          <cell r="BU106">
            <v>277630</v>
          </cell>
          <cell r="BV106">
            <v>45503</v>
          </cell>
          <cell r="BW106">
            <v>45503</v>
          </cell>
          <cell r="BX106">
            <v>323133</v>
          </cell>
          <cell r="BY106">
            <v>13400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27933</v>
          </cell>
          <cell r="BQ107">
            <v>27933</v>
          </cell>
          <cell r="BR107">
            <v>606425</v>
          </cell>
          <cell r="BS107">
            <v>206608</v>
          </cell>
          <cell r="BT107">
            <v>206608</v>
          </cell>
          <cell r="BU107">
            <v>813033</v>
          </cell>
          <cell r="BV107">
            <v>133256</v>
          </cell>
          <cell r="BW107">
            <v>133256</v>
          </cell>
          <cell r="BX107">
            <v>946289</v>
          </cell>
          <cell r="BY107">
            <v>24900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33844</v>
          </cell>
          <cell r="BQ108">
            <v>33844</v>
          </cell>
          <cell r="BR108">
            <v>652462</v>
          </cell>
          <cell r="BS108">
            <v>222293</v>
          </cell>
          <cell r="BT108">
            <v>222293</v>
          </cell>
          <cell r="BU108">
            <v>874755</v>
          </cell>
          <cell r="BV108">
            <v>143372</v>
          </cell>
          <cell r="BW108">
            <v>143372</v>
          </cell>
          <cell r="BX108">
            <v>1018127</v>
          </cell>
          <cell r="BY108">
            <v>29000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29610</v>
          </cell>
          <cell r="BQ109">
            <v>29610</v>
          </cell>
          <cell r="BR109">
            <v>587907</v>
          </cell>
          <cell r="BS109">
            <v>200299</v>
          </cell>
          <cell r="BT109">
            <v>200299</v>
          </cell>
          <cell r="BU109">
            <v>788206</v>
          </cell>
          <cell r="BV109">
            <v>129186</v>
          </cell>
          <cell r="BW109">
            <v>129186</v>
          </cell>
          <cell r="BX109">
            <v>917392</v>
          </cell>
          <cell r="BY109">
            <v>12000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4267</v>
          </cell>
          <cell r="BQ110">
            <v>4267</v>
          </cell>
          <cell r="BR110">
            <v>65057</v>
          </cell>
          <cell r="BS110">
            <v>22164</v>
          </cell>
          <cell r="BT110">
            <v>22164</v>
          </cell>
          <cell r="BU110">
            <v>87221</v>
          </cell>
          <cell r="BV110">
            <v>14295</v>
          </cell>
          <cell r="BW110">
            <v>14295</v>
          </cell>
          <cell r="BX110">
            <v>101516</v>
          </cell>
          <cell r="BY110">
            <v>10100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4000</v>
          </cell>
          <cell r="BQ111">
            <v>4000</v>
          </cell>
          <cell r="BR111">
            <v>60985</v>
          </cell>
          <cell r="BS111">
            <v>20777</v>
          </cell>
          <cell r="BT111">
            <v>20777</v>
          </cell>
          <cell r="BU111">
            <v>81762</v>
          </cell>
          <cell r="BV111">
            <v>13400</v>
          </cell>
          <cell r="BW111">
            <v>13400</v>
          </cell>
          <cell r="BX111">
            <v>95162</v>
          </cell>
          <cell r="BY111">
            <v>2370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703</v>
          </cell>
          <cell r="BQ112">
            <v>703</v>
          </cell>
          <cell r="BR112">
            <v>10723</v>
          </cell>
          <cell r="BS112">
            <v>3653</v>
          </cell>
          <cell r="BT112">
            <v>3653</v>
          </cell>
          <cell r="BU112">
            <v>14376</v>
          </cell>
          <cell r="BV112">
            <v>2356</v>
          </cell>
          <cell r="BW112">
            <v>2356</v>
          </cell>
          <cell r="BX112">
            <v>16732</v>
          </cell>
          <cell r="BY112">
            <v>1670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3068</v>
          </cell>
          <cell r="BQ113">
            <v>3068</v>
          </cell>
          <cell r="BR113">
            <v>60431</v>
          </cell>
          <cell r="BS113">
            <v>20588</v>
          </cell>
          <cell r="BT113">
            <v>20588</v>
          </cell>
          <cell r="BU113">
            <v>81019</v>
          </cell>
          <cell r="BV113">
            <v>13279</v>
          </cell>
          <cell r="BW113">
            <v>13279</v>
          </cell>
          <cell r="BX113">
            <v>94298</v>
          </cell>
          <cell r="BY113">
            <v>5890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40650</v>
          </cell>
          <cell r="BQ114">
            <v>40650</v>
          </cell>
          <cell r="BR114">
            <v>756215</v>
          </cell>
          <cell r="BS114">
            <v>257642</v>
          </cell>
          <cell r="BT114">
            <v>257642</v>
          </cell>
          <cell r="BU114">
            <v>1013857</v>
          </cell>
          <cell r="BV114">
            <v>166171</v>
          </cell>
          <cell r="BW114">
            <v>166171</v>
          </cell>
          <cell r="BX114">
            <v>1180028</v>
          </cell>
          <cell r="BY114">
            <v>73700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52670</v>
          </cell>
          <cell r="BQ115">
            <v>52670</v>
          </cell>
          <cell r="BR115">
            <v>939467</v>
          </cell>
          <cell r="BS115">
            <v>320076</v>
          </cell>
          <cell r="BT115">
            <v>320076</v>
          </cell>
          <cell r="BU115">
            <v>1259543</v>
          </cell>
          <cell r="BV115">
            <v>206439</v>
          </cell>
          <cell r="BW115">
            <v>206439</v>
          </cell>
          <cell r="BX115">
            <v>1465982</v>
          </cell>
          <cell r="BY115">
            <v>91600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7852</v>
          </cell>
          <cell r="BQ116">
            <v>7852</v>
          </cell>
          <cell r="BR116">
            <v>193427</v>
          </cell>
          <cell r="BS116">
            <v>65900</v>
          </cell>
          <cell r="BT116">
            <v>65900</v>
          </cell>
          <cell r="BU116">
            <v>259327</v>
          </cell>
          <cell r="BV116">
            <v>42503</v>
          </cell>
          <cell r="BW116">
            <v>42503</v>
          </cell>
          <cell r="BX116">
            <v>301830</v>
          </cell>
          <cell r="BY116">
            <v>10000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13467</v>
          </cell>
          <cell r="BQ117">
            <v>13467</v>
          </cell>
          <cell r="BR117">
            <v>232611</v>
          </cell>
          <cell r="BS117">
            <v>79250</v>
          </cell>
          <cell r="BT117">
            <v>79250</v>
          </cell>
          <cell r="BU117">
            <v>311861</v>
          </cell>
          <cell r="BV117">
            <v>51114</v>
          </cell>
          <cell r="BW117">
            <v>51114</v>
          </cell>
          <cell r="BX117">
            <v>362975</v>
          </cell>
          <cell r="BY117">
            <v>20100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13333</v>
          </cell>
          <cell r="BQ118">
            <v>13333</v>
          </cell>
          <cell r="BR118">
            <v>230569</v>
          </cell>
          <cell r="BS118">
            <v>78554</v>
          </cell>
          <cell r="BT118">
            <v>78554</v>
          </cell>
          <cell r="BU118">
            <v>309123</v>
          </cell>
          <cell r="BV118">
            <v>50665</v>
          </cell>
          <cell r="BW118">
            <v>50665</v>
          </cell>
          <cell r="BX118">
            <v>359788</v>
          </cell>
          <cell r="BY118">
            <v>19900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7571</v>
          </cell>
          <cell r="BQ119">
            <v>7571</v>
          </cell>
          <cell r="BR119">
            <v>142727</v>
          </cell>
          <cell r="BS119">
            <v>48627</v>
          </cell>
          <cell r="BT119">
            <v>48627</v>
          </cell>
          <cell r="BU119">
            <v>191354</v>
          </cell>
          <cell r="BV119">
            <v>31362</v>
          </cell>
          <cell r="BW119">
            <v>31362</v>
          </cell>
          <cell r="BX119">
            <v>222716</v>
          </cell>
          <cell r="BY119">
            <v>12300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7487</v>
          </cell>
          <cell r="BQ120">
            <v>7487</v>
          </cell>
          <cell r="BR120">
            <v>174209</v>
          </cell>
          <cell r="BS120">
            <v>59353</v>
          </cell>
          <cell r="BT120">
            <v>59353</v>
          </cell>
          <cell r="BU120">
            <v>233562</v>
          </cell>
          <cell r="BV120">
            <v>38280</v>
          </cell>
          <cell r="BW120">
            <v>38280</v>
          </cell>
          <cell r="BX120">
            <v>271842</v>
          </cell>
          <cell r="BY120">
            <v>9060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23566</v>
          </cell>
          <cell r="BQ121">
            <v>23566</v>
          </cell>
          <cell r="BR121">
            <v>359277</v>
          </cell>
          <cell r="BS121">
            <v>122405</v>
          </cell>
          <cell r="BT121">
            <v>122405</v>
          </cell>
          <cell r="BU121">
            <v>481682</v>
          </cell>
          <cell r="BV121">
            <v>78947</v>
          </cell>
          <cell r="BW121">
            <v>78947</v>
          </cell>
          <cell r="BX121">
            <v>560629</v>
          </cell>
          <cell r="BY121">
            <v>31100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9172</v>
          </cell>
          <cell r="BQ122">
            <v>9172</v>
          </cell>
          <cell r="BR122">
            <v>213534</v>
          </cell>
          <cell r="BS122">
            <v>72751</v>
          </cell>
          <cell r="BT122">
            <v>72751</v>
          </cell>
          <cell r="BU122">
            <v>286285</v>
          </cell>
          <cell r="BV122">
            <v>46922</v>
          </cell>
          <cell r="BW122">
            <v>46922</v>
          </cell>
          <cell r="BX122">
            <v>333207</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15148</v>
          </cell>
          <cell r="BQ123">
            <v>15148</v>
          </cell>
          <cell r="BR123">
            <v>318298</v>
          </cell>
          <cell r="BS123">
            <v>108444</v>
          </cell>
          <cell r="BT123">
            <v>108444</v>
          </cell>
          <cell r="BU123">
            <v>426742</v>
          </cell>
          <cell r="BV123">
            <v>69943</v>
          </cell>
          <cell r="BW123">
            <v>69943</v>
          </cell>
          <cell r="BX123">
            <v>496685</v>
          </cell>
          <cell r="BY123">
            <v>1650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7213</v>
          </cell>
          <cell r="BQ124">
            <v>7213</v>
          </cell>
          <cell r="BR124">
            <v>137273</v>
          </cell>
          <cell r="BS124">
            <v>46768</v>
          </cell>
          <cell r="BT124">
            <v>46768</v>
          </cell>
          <cell r="BU124">
            <v>184041</v>
          </cell>
          <cell r="BV124">
            <v>30164</v>
          </cell>
          <cell r="BW124">
            <v>30164</v>
          </cell>
          <cell r="BX124">
            <v>214205</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7213</v>
          </cell>
          <cell r="BQ125">
            <v>7213</v>
          </cell>
          <cell r="BR125">
            <v>151189</v>
          </cell>
          <cell r="BS125">
            <v>51510</v>
          </cell>
          <cell r="BT125">
            <v>51510</v>
          </cell>
          <cell r="BU125">
            <v>202699</v>
          </cell>
          <cell r="BV125">
            <v>33222</v>
          </cell>
          <cell r="BW125">
            <v>33222</v>
          </cell>
          <cell r="BX125">
            <v>235921</v>
          </cell>
          <cell r="BY125">
            <v>19600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17673</v>
          </cell>
          <cell r="BQ126">
            <v>17673</v>
          </cell>
          <cell r="BR126">
            <v>296733</v>
          </cell>
          <cell r="BS126">
            <v>101096</v>
          </cell>
          <cell r="BT126">
            <v>101096</v>
          </cell>
          <cell r="BU126">
            <v>397829</v>
          </cell>
          <cell r="BV126">
            <v>65204</v>
          </cell>
          <cell r="BW126">
            <v>65204</v>
          </cell>
          <cell r="BX126">
            <v>463033</v>
          </cell>
          <cell r="BY126">
            <v>19200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15912</v>
          </cell>
          <cell r="BQ127">
            <v>15912</v>
          </cell>
          <cell r="BR127">
            <v>316292</v>
          </cell>
          <cell r="BS127">
            <v>107760</v>
          </cell>
          <cell r="BT127">
            <v>107760</v>
          </cell>
          <cell r="BU127">
            <v>424052</v>
          </cell>
          <cell r="BV127">
            <v>69502</v>
          </cell>
          <cell r="BW127">
            <v>69502</v>
          </cell>
          <cell r="BX127">
            <v>493554</v>
          </cell>
          <cell r="BY127">
            <v>12300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9002</v>
          </cell>
          <cell r="BQ128">
            <v>9002</v>
          </cell>
          <cell r="BR128">
            <v>164542</v>
          </cell>
          <cell r="BS128">
            <v>56059</v>
          </cell>
          <cell r="BT128">
            <v>56059</v>
          </cell>
          <cell r="BU128">
            <v>220601</v>
          </cell>
          <cell r="BV128">
            <v>36156</v>
          </cell>
          <cell r="BW128">
            <v>36156</v>
          </cell>
          <cell r="BX128">
            <v>256757</v>
          </cell>
          <cell r="BY128">
            <v>32000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3230</v>
          </cell>
          <cell r="BQ129">
            <v>3230</v>
          </cell>
          <cell r="BR129">
            <v>49254</v>
          </cell>
          <cell r="BS129">
            <v>16780</v>
          </cell>
          <cell r="BT129">
            <v>16780</v>
          </cell>
          <cell r="BU129">
            <v>66034</v>
          </cell>
          <cell r="BV129">
            <v>10822</v>
          </cell>
          <cell r="BW129">
            <v>10822</v>
          </cell>
          <cell r="BX129">
            <v>76856</v>
          </cell>
          <cell r="BY129">
            <v>9600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12233</v>
          </cell>
          <cell r="BQ130">
            <v>12233</v>
          </cell>
          <cell r="BR130">
            <v>213798</v>
          </cell>
          <cell r="BS130">
            <v>72840</v>
          </cell>
          <cell r="BT130">
            <v>72840</v>
          </cell>
          <cell r="BU130">
            <v>286638</v>
          </cell>
          <cell r="BV130">
            <v>46979</v>
          </cell>
          <cell r="BW130">
            <v>46979</v>
          </cell>
          <cell r="BX130">
            <v>333617</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5157</v>
          </cell>
          <cell r="BQ131">
            <v>5157</v>
          </cell>
          <cell r="BR131">
            <v>92271</v>
          </cell>
          <cell r="BS131">
            <v>31436</v>
          </cell>
          <cell r="BT131">
            <v>31436</v>
          </cell>
          <cell r="BU131">
            <v>123707</v>
          </cell>
          <cell r="BV131">
            <v>20275</v>
          </cell>
          <cell r="BW131">
            <v>20275</v>
          </cell>
          <cell r="BX131">
            <v>143982</v>
          </cell>
          <cell r="BY131">
            <v>17900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9541</v>
          </cell>
          <cell r="BQ132">
            <v>9541</v>
          </cell>
          <cell r="BR132">
            <v>159111</v>
          </cell>
          <cell r="BS132">
            <v>54209</v>
          </cell>
          <cell r="BT132">
            <v>54209</v>
          </cell>
          <cell r="BU132">
            <v>213320</v>
          </cell>
          <cell r="BV132">
            <v>34963</v>
          </cell>
          <cell r="BW132">
            <v>34963</v>
          </cell>
          <cell r="BX132">
            <v>248283</v>
          </cell>
          <cell r="BY132">
            <v>31000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3124</v>
          </cell>
          <cell r="BQ133">
            <v>3124</v>
          </cell>
          <cell r="BR133">
            <v>61289</v>
          </cell>
          <cell r="BS133">
            <v>20881</v>
          </cell>
          <cell r="BT133">
            <v>20881</v>
          </cell>
          <cell r="BU133">
            <v>82170</v>
          </cell>
          <cell r="BV133">
            <v>13467</v>
          </cell>
          <cell r="BW133">
            <v>13467</v>
          </cell>
          <cell r="BX133">
            <v>95637</v>
          </cell>
          <cell r="BY133">
            <v>1990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15637</v>
          </cell>
          <cell r="BQ134">
            <v>15637</v>
          </cell>
          <cell r="BR134">
            <v>265687</v>
          </cell>
          <cell r="BS134">
            <v>90519</v>
          </cell>
          <cell r="BT134">
            <v>90519</v>
          </cell>
          <cell r="BU134">
            <v>356206</v>
          </cell>
          <cell r="BV134">
            <v>58382</v>
          </cell>
          <cell r="BW134">
            <v>58382</v>
          </cell>
          <cell r="BX134">
            <v>414588</v>
          </cell>
          <cell r="BY134">
            <v>2760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7413</v>
          </cell>
          <cell r="BQ135">
            <v>7413</v>
          </cell>
          <cell r="BR135">
            <v>173085</v>
          </cell>
          <cell r="BS135">
            <v>58970</v>
          </cell>
          <cell r="BT135">
            <v>58970</v>
          </cell>
          <cell r="BU135">
            <v>232055</v>
          </cell>
          <cell r="BV135">
            <v>38033</v>
          </cell>
          <cell r="BW135">
            <v>38033</v>
          </cell>
          <cell r="BX135">
            <v>270088</v>
          </cell>
          <cell r="BY135">
            <v>1800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1493</v>
          </cell>
          <cell r="BQ136">
            <v>1493</v>
          </cell>
          <cell r="BR136">
            <v>22763</v>
          </cell>
          <cell r="BS136">
            <v>7755</v>
          </cell>
          <cell r="BT136">
            <v>7755</v>
          </cell>
          <cell r="BU136">
            <v>30518</v>
          </cell>
          <cell r="BV136">
            <v>5001</v>
          </cell>
          <cell r="BW136">
            <v>5001</v>
          </cell>
          <cell r="BX136">
            <v>35519</v>
          </cell>
          <cell r="BY136">
            <v>35500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32265</v>
          </cell>
          <cell r="BQ137">
            <v>32265</v>
          </cell>
          <cell r="BR137">
            <v>519192</v>
          </cell>
          <cell r="BS137">
            <v>176888</v>
          </cell>
          <cell r="BT137">
            <v>176888</v>
          </cell>
          <cell r="BU137">
            <v>696080</v>
          </cell>
          <cell r="BV137">
            <v>114087</v>
          </cell>
          <cell r="BW137">
            <v>114087</v>
          </cell>
          <cell r="BX137">
            <v>810167</v>
          </cell>
          <cell r="BY137">
            <v>270000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283551</v>
          </cell>
          <cell r="BQ138">
            <v>283551</v>
          </cell>
          <cell r="BR138">
            <v>4595751</v>
          </cell>
          <cell r="BS138">
            <v>1565772</v>
          </cell>
          <cell r="BT138">
            <v>1565772</v>
          </cell>
          <cell r="BU138">
            <v>6161523</v>
          </cell>
          <cell r="BV138">
            <v>1009873</v>
          </cell>
          <cell r="BW138">
            <v>1009873</v>
          </cell>
          <cell r="BX138">
            <v>7171396</v>
          </cell>
          <cell r="BY138">
            <v>159300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295398</v>
          </cell>
          <cell r="BQ139">
            <v>295398</v>
          </cell>
          <cell r="BR139">
            <v>4776348</v>
          </cell>
          <cell r="BS139">
            <v>1627301</v>
          </cell>
          <cell r="BT139">
            <v>1627301</v>
          </cell>
          <cell r="BU139">
            <v>6403649</v>
          </cell>
          <cell r="BV139">
            <v>1049558</v>
          </cell>
          <cell r="BW139">
            <v>1049558</v>
          </cell>
          <cell r="BX139">
            <v>7453207</v>
          </cell>
          <cell r="BY139">
            <v>165600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298034</v>
          </cell>
          <cell r="BQ140">
            <v>298034</v>
          </cell>
          <cell r="BR140">
            <v>4816534</v>
          </cell>
          <cell r="BS140">
            <v>1640993</v>
          </cell>
          <cell r="BT140">
            <v>1640993</v>
          </cell>
          <cell r="BU140">
            <v>6457527</v>
          </cell>
          <cell r="BV140">
            <v>1058388</v>
          </cell>
          <cell r="BW140">
            <v>1058388</v>
          </cell>
          <cell r="BX140">
            <v>7515915</v>
          </cell>
          <cell r="BY140">
            <v>214700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295893</v>
          </cell>
          <cell r="BQ141">
            <v>295893</v>
          </cell>
          <cell r="BR141">
            <v>4783893</v>
          </cell>
          <cell r="BS141">
            <v>1629872</v>
          </cell>
          <cell r="BT141">
            <v>1629872</v>
          </cell>
          <cell r="BU141">
            <v>6413765</v>
          </cell>
          <cell r="BV141">
            <v>1051216</v>
          </cell>
          <cell r="BW141">
            <v>1051216</v>
          </cell>
          <cell r="BX141">
            <v>7464981</v>
          </cell>
          <cell r="BY141">
            <v>298500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342927</v>
          </cell>
          <cell r="BQ142">
            <v>342927</v>
          </cell>
          <cell r="BR142">
            <v>5500927</v>
          </cell>
          <cell r="BS142">
            <v>1874165</v>
          </cell>
          <cell r="BT142">
            <v>1874165</v>
          </cell>
          <cell r="BU142">
            <v>7375092</v>
          </cell>
          <cell r="BV142">
            <v>1208777</v>
          </cell>
          <cell r="BW142">
            <v>1208777</v>
          </cell>
          <cell r="BX142">
            <v>8583869</v>
          </cell>
          <cell r="BY142">
            <v>343300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286191</v>
          </cell>
          <cell r="BQ143">
            <v>286191</v>
          </cell>
          <cell r="BR143">
            <v>4635991</v>
          </cell>
          <cell r="BS143">
            <v>1579482</v>
          </cell>
          <cell r="BT143">
            <v>1579482</v>
          </cell>
          <cell r="BU143">
            <v>6215473</v>
          </cell>
          <cell r="BV143">
            <v>1018716</v>
          </cell>
          <cell r="BW143">
            <v>1018716</v>
          </cell>
          <cell r="BX143">
            <v>7234189</v>
          </cell>
          <cell r="BY143">
            <v>226000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292340</v>
          </cell>
          <cell r="BQ144">
            <v>292340</v>
          </cell>
          <cell r="BR144">
            <v>4729740</v>
          </cell>
          <cell r="BS144">
            <v>1611422</v>
          </cell>
          <cell r="BT144">
            <v>1611422</v>
          </cell>
          <cell r="BU144">
            <v>6341162</v>
          </cell>
          <cell r="BV144">
            <v>1039316</v>
          </cell>
          <cell r="BW144">
            <v>1039316</v>
          </cell>
          <cell r="BX144">
            <v>7380478</v>
          </cell>
          <cell r="BY144">
            <v>254400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301509</v>
          </cell>
          <cell r="BQ145">
            <v>301509</v>
          </cell>
          <cell r="BR145">
            <v>4869509</v>
          </cell>
          <cell r="BS145">
            <v>1659041</v>
          </cell>
          <cell r="BT145">
            <v>1659041</v>
          </cell>
          <cell r="BU145">
            <v>6528550</v>
          </cell>
          <cell r="BV145">
            <v>1070029</v>
          </cell>
          <cell r="BW145">
            <v>1070029</v>
          </cell>
          <cell r="BX145">
            <v>7598579</v>
          </cell>
          <cell r="BY145">
            <v>303900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17767</v>
          </cell>
          <cell r="BQ146">
            <v>17767</v>
          </cell>
          <cell r="BR146">
            <v>270867</v>
          </cell>
          <cell r="BS146">
            <v>92284</v>
          </cell>
          <cell r="BT146">
            <v>92284</v>
          </cell>
          <cell r="BU146">
            <v>363151</v>
          </cell>
          <cell r="BV146">
            <v>59520</v>
          </cell>
          <cell r="BW146">
            <v>59520</v>
          </cell>
          <cell r="BX146">
            <v>422671</v>
          </cell>
          <cell r="BY146">
            <v>84500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31550</v>
          </cell>
          <cell r="BQ147">
            <v>31550</v>
          </cell>
          <cell r="BR147">
            <v>508287</v>
          </cell>
          <cell r="BS147">
            <v>173173</v>
          </cell>
          <cell r="BT147">
            <v>173173</v>
          </cell>
          <cell r="BU147">
            <v>681460</v>
          </cell>
          <cell r="BV147">
            <v>111691</v>
          </cell>
          <cell r="BW147">
            <v>111691</v>
          </cell>
          <cell r="BX147">
            <v>793151</v>
          </cell>
          <cell r="BY147">
            <v>4230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33841</v>
          </cell>
          <cell r="BQ148">
            <v>33841</v>
          </cell>
          <cell r="BR148">
            <v>543213</v>
          </cell>
          <cell r="BS148">
            <v>185072</v>
          </cell>
          <cell r="BT148">
            <v>185072</v>
          </cell>
          <cell r="BU148">
            <v>728285</v>
          </cell>
          <cell r="BV148">
            <v>119365</v>
          </cell>
          <cell r="BW148">
            <v>119365</v>
          </cell>
          <cell r="BX148">
            <v>847650</v>
          </cell>
          <cell r="BY148">
            <v>3320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23959</v>
          </cell>
          <cell r="BQ149">
            <v>23959</v>
          </cell>
          <cell r="BR149">
            <v>392559</v>
          </cell>
          <cell r="BS149">
            <v>133744</v>
          </cell>
          <cell r="BT149">
            <v>133744</v>
          </cell>
          <cell r="BU149">
            <v>526303</v>
          </cell>
          <cell r="BV149">
            <v>86261</v>
          </cell>
          <cell r="BW149">
            <v>86261</v>
          </cell>
          <cell r="BX149">
            <v>612564</v>
          </cell>
          <cell r="BY149">
            <v>61200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25272</v>
          </cell>
          <cell r="BQ150">
            <v>25272</v>
          </cell>
          <cell r="BR150">
            <v>412572</v>
          </cell>
          <cell r="BS150">
            <v>140563</v>
          </cell>
          <cell r="BT150">
            <v>140563</v>
          </cell>
          <cell r="BU150">
            <v>553135</v>
          </cell>
          <cell r="BV150">
            <v>90658</v>
          </cell>
          <cell r="BW150">
            <v>90658</v>
          </cell>
          <cell r="BX150">
            <v>643793</v>
          </cell>
          <cell r="BY150">
            <v>64300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25272</v>
          </cell>
          <cell r="BQ151">
            <v>25272</v>
          </cell>
          <cell r="BR151">
            <v>412572</v>
          </cell>
          <cell r="BS151">
            <v>140563</v>
          </cell>
          <cell r="BT151">
            <v>140563</v>
          </cell>
          <cell r="BU151">
            <v>553135</v>
          </cell>
          <cell r="BV151">
            <v>90658</v>
          </cell>
          <cell r="BW151">
            <v>90658</v>
          </cell>
          <cell r="BX151">
            <v>643793</v>
          </cell>
          <cell r="BY151">
            <v>42900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11000</v>
          </cell>
          <cell r="BQ152">
            <v>11000</v>
          </cell>
          <cell r="BR152">
            <v>195000</v>
          </cell>
          <cell r="BS152">
            <v>66436</v>
          </cell>
          <cell r="BT152">
            <v>66436</v>
          </cell>
          <cell r="BU152">
            <v>261436</v>
          </cell>
          <cell r="BV152">
            <v>42849</v>
          </cell>
          <cell r="BW152">
            <v>42849</v>
          </cell>
          <cell r="BX152">
            <v>304285</v>
          </cell>
          <cell r="BY152">
            <v>30400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25379</v>
          </cell>
          <cell r="BQ153">
            <v>25379</v>
          </cell>
          <cell r="BR153">
            <v>414209</v>
          </cell>
          <cell r="BS153">
            <v>141121</v>
          </cell>
          <cell r="BT153">
            <v>141121</v>
          </cell>
          <cell r="BU153">
            <v>555330</v>
          </cell>
          <cell r="BV153">
            <v>91018</v>
          </cell>
          <cell r="BW153">
            <v>91018</v>
          </cell>
          <cell r="BX153">
            <v>646348</v>
          </cell>
          <cell r="BY153">
            <v>71800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35620</v>
          </cell>
          <cell r="BQ154">
            <v>35620</v>
          </cell>
          <cell r="BR154">
            <v>543041</v>
          </cell>
          <cell r="BS154">
            <v>185014</v>
          </cell>
          <cell r="BT154">
            <v>185014</v>
          </cell>
          <cell r="BU154">
            <v>728055</v>
          </cell>
          <cell r="BV154">
            <v>119328</v>
          </cell>
          <cell r="BW154">
            <v>119328</v>
          </cell>
          <cell r="BX154">
            <v>847383</v>
          </cell>
          <cell r="BY154">
            <v>64100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69193</v>
          </cell>
          <cell r="BQ155">
            <v>69193</v>
          </cell>
          <cell r="BR155">
            <v>1054850</v>
          </cell>
          <cell r="BS155">
            <v>359387</v>
          </cell>
          <cell r="BT155">
            <v>359387</v>
          </cell>
          <cell r="BU155">
            <v>1414237</v>
          </cell>
          <cell r="BV155">
            <v>231793</v>
          </cell>
          <cell r="BW155">
            <v>231793</v>
          </cell>
          <cell r="BX155">
            <v>1646030</v>
          </cell>
          <cell r="BY155">
            <v>124600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8430</v>
          </cell>
          <cell r="BQ156">
            <v>8430</v>
          </cell>
          <cell r="BR156">
            <v>142167</v>
          </cell>
          <cell r="BS156">
            <v>48436</v>
          </cell>
          <cell r="BT156">
            <v>48436</v>
          </cell>
          <cell r="BU156">
            <v>190603</v>
          </cell>
          <cell r="BV156">
            <v>31239</v>
          </cell>
          <cell r="BW156">
            <v>31239</v>
          </cell>
          <cell r="BX156">
            <v>221842</v>
          </cell>
          <cell r="BY156">
            <v>15700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28226</v>
          </cell>
          <cell r="BQ157">
            <v>28226</v>
          </cell>
          <cell r="BR157">
            <v>457611</v>
          </cell>
          <cell r="BS157">
            <v>155908</v>
          </cell>
          <cell r="BT157">
            <v>155908</v>
          </cell>
          <cell r="BU157">
            <v>613519</v>
          </cell>
          <cell r="BV157">
            <v>100555</v>
          </cell>
          <cell r="BW157">
            <v>100555</v>
          </cell>
          <cell r="BX157">
            <v>714074</v>
          </cell>
          <cell r="BY157">
            <v>43200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19636</v>
          </cell>
          <cell r="BQ158">
            <v>19636</v>
          </cell>
          <cell r="BR158">
            <v>326652</v>
          </cell>
          <cell r="BS158">
            <v>111290</v>
          </cell>
          <cell r="BT158">
            <v>111290</v>
          </cell>
          <cell r="BU158">
            <v>437942</v>
          </cell>
          <cell r="BV158">
            <v>71778</v>
          </cell>
          <cell r="BW158">
            <v>71778</v>
          </cell>
          <cell r="BX158">
            <v>509720</v>
          </cell>
          <cell r="BY158">
            <v>13700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154391</v>
          </cell>
          <cell r="BQ159">
            <v>154391</v>
          </cell>
          <cell r="BR159">
            <v>2381006</v>
          </cell>
          <cell r="BS159">
            <v>811208</v>
          </cell>
          <cell r="BT159">
            <v>811208</v>
          </cell>
          <cell r="BU159">
            <v>3192214</v>
          </cell>
          <cell r="BV159">
            <v>523203</v>
          </cell>
          <cell r="BW159">
            <v>523203</v>
          </cell>
          <cell r="BX159">
            <v>3715417</v>
          </cell>
          <cell r="BY159">
            <v>14800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19164</v>
          </cell>
          <cell r="BQ160">
            <v>19164</v>
          </cell>
          <cell r="BR160">
            <v>305811</v>
          </cell>
          <cell r="BS160">
            <v>104189</v>
          </cell>
          <cell r="BT160">
            <v>104189</v>
          </cell>
          <cell r="BU160">
            <v>410000</v>
          </cell>
          <cell r="BV160">
            <v>67199</v>
          </cell>
          <cell r="BW160">
            <v>67199</v>
          </cell>
          <cell r="BX160">
            <v>477199</v>
          </cell>
          <cell r="BY160">
            <v>7150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1817</v>
          </cell>
          <cell r="BQ161">
            <v>1817</v>
          </cell>
          <cell r="BR161">
            <v>41361</v>
          </cell>
          <cell r="BS161">
            <v>14091</v>
          </cell>
          <cell r="BT161">
            <v>14091</v>
          </cell>
          <cell r="BU161">
            <v>55452</v>
          </cell>
          <cell r="BV161">
            <v>9088</v>
          </cell>
          <cell r="BW161">
            <v>9088</v>
          </cell>
          <cell r="BX161">
            <v>64540</v>
          </cell>
          <cell r="BY161">
            <v>29300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1427</v>
          </cell>
          <cell r="BQ162">
            <v>1427</v>
          </cell>
          <cell r="BR162">
            <v>35405</v>
          </cell>
          <cell r="BS162">
            <v>12062</v>
          </cell>
          <cell r="BT162">
            <v>12062</v>
          </cell>
          <cell r="BU162">
            <v>47467</v>
          </cell>
          <cell r="BV162">
            <v>7779</v>
          </cell>
          <cell r="BW162">
            <v>7779</v>
          </cell>
          <cell r="BX162">
            <v>55246</v>
          </cell>
          <cell r="BY162">
            <v>4600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7417</v>
          </cell>
          <cell r="BQ163">
            <v>7417</v>
          </cell>
          <cell r="BR163">
            <v>113079</v>
          </cell>
          <cell r="BS163">
            <v>38526</v>
          </cell>
          <cell r="BT163">
            <v>38526</v>
          </cell>
          <cell r="BU163">
            <v>151605</v>
          </cell>
          <cell r="BV163">
            <v>24848</v>
          </cell>
          <cell r="BW163">
            <v>24848</v>
          </cell>
          <cell r="BX163">
            <v>176453</v>
          </cell>
          <cell r="BY163">
            <v>22000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20203</v>
          </cell>
          <cell r="BQ164">
            <v>20203</v>
          </cell>
          <cell r="BR164">
            <v>308567</v>
          </cell>
          <cell r="BS164">
            <v>105128</v>
          </cell>
          <cell r="BT164">
            <v>105128</v>
          </cell>
          <cell r="BU164">
            <v>413695</v>
          </cell>
          <cell r="BV164">
            <v>67804</v>
          </cell>
          <cell r="BW164">
            <v>67804</v>
          </cell>
          <cell r="BX164">
            <v>481499</v>
          </cell>
          <cell r="BY164">
            <v>4810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11282</v>
          </cell>
          <cell r="BQ165">
            <v>11282</v>
          </cell>
          <cell r="BR165">
            <v>199302</v>
          </cell>
          <cell r="BS165">
            <v>67902</v>
          </cell>
          <cell r="BT165">
            <v>67902</v>
          </cell>
          <cell r="BU165">
            <v>267204</v>
          </cell>
          <cell r="BV165">
            <v>43794</v>
          </cell>
          <cell r="BW165">
            <v>43794</v>
          </cell>
          <cell r="BX165">
            <v>310998</v>
          </cell>
          <cell r="BY165">
            <v>155400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6510</v>
          </cell>
          <cell r="BQ166">
            <v>6510</v>
          </cell>
          <cell r="BR166">
            <v>99250</v>
          </cell>
          <cell r="BS166">
            <v>33814</v>
          </cell>
          <cell r="BT166">
            <v>33814</v>
          </cell>
          <cell r="BU166">
            <v>133064</v>
          </cell>
          <cell r="BV166">
            <v>21809</v>
          </cell>
          <cell r="BW166">
            <v>21809</v>
          </cell>
          <cell r="BX166">
            <v>154873</v>
          </cell>
          <cell r="BY166">
            <v>154800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10986</v>
          </cell>
          <cell r="BQ167">
            <v>10986</v>
          </cell>
          <cell r="BR167">
            <v>167486</v>
          </cell>
          <cell r="BS167">
            <v>57062</v>
          </cell>
          <cell r="BT167">
            <v>57062</v>
          </cell>
          <cell r="BU167">
            <v>224548</v>
          </cell>
          <cell r="BV167">
            <v>36803</v>
          </cell>
          <cell r="BW167">
            <v>36803</v>
          </cell>
          <cell r="BX167">
            <v>261351</v>
          </cell>
          <cell r="BY167">
            <v>261300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7750</v>
          </cell>
          <cell r="BQ168">
            <v>7750</v>
          </cell>
          <cell r="BR168">
            <v>118150</v>
          </cell>
          <cell r="BS168">
            <v>40253</v>
          </cell>
          <cell r="BT168">
            <v>40253</v>
          </cell>
          <cell r="BU168">
            <v>158403</v>
          </cell>
          <cell r="BV168">
            <v>25962</v>
          </cell>
          <cell r="BW168">
            <v>25962</v>
          </cell>
          <cell r="BX168">
            <v>184365</v>
          </cell>
          <cell r="BY168">
            <v>184300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13920</v>
          </cell>
          <cell r="BQ169">
            <v>13920</v>
          </cell>
          <cell r="BR169">
            <v>212220</v>
          </cell>
          <cell r="BS169">
            <v>72303</v>
          </cell>
          <cell r="BT169">
            <v>72303</v>
          </cell>
          <cell r="BU169">
            <v>284523</v>
          </cell>
          <cell r="BV169">
            <v>46633</v>
          </cell>
          <cell r="BW169">
            <v>46633</v>
          </cell>
          <cell r="BX169">
            <v>331156</v>
          </cell>
          <cell r="BY169">
            <v>331100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5417</v>
          </cell>
          <cell r="BT170">
            <v>5417</v>
          </cell>
          <cell r="BU170">
            <v>21317</v>
          </cell>
          <cell r="BV170">
            <v>3493</v>
          </cell>
          <cell r="BW170">
            <v>3493</v>
          </cell>
          <cell r="BX170">
            <v>24810</v>
          </cell>
          <cell r="BY170">
            <v>24800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4650</v>
          </cell>
          <cell r="BT171">
            <v>4650</v>
          </cell>
          <cell r="BU171">
            <v>18300</v>
          </cell>
          <cell r="BV171">
            <v>2999</v>
          </cell>
          <cell r="BW171">
            <v>2999</v>
          </cell>
          <cell r="BX171">
            <v>21299</v>
          </cell>
          <cell r="BY171">
            <v>21200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1.67</v>
          </cell>
          <cell r="M207" t="str">
            <v>＝</v>
          </cell>
          <cell r="N207">
            <v>4570</v>
          </cell>
          <cell r="O207" t="str">
            <v>積算システムZ953001001</v>
          </cell>
        </row>
        <row r="208">
          <cell r="D208">
            <v>202</v>
          </cell>
          <cell r="E208" t="str">
            <v>汚水桝用上部</v>
          </cell>
          <cell r="F208" t="str">
            <v>個</v>
          </cell>
          <cell r="G208" t="str">
            <v>φ480*220</v>
          </cell>
          <cell r="J208">
            <v>3870</v>
          </cell>
          <cell r="K208" t="str">
            <v>×</v>
          </cell>
          <cell r="L208">
            <v>1.67</v>
          </cell>
          <cell r="M208" t="str">
            <v>＝</v>
          </cell>
          <cell r="N208">
            <v>6460</v>
          </cell>
          <cell r="O208" t="str">
            <v>積算システムZ953001002</v>
          </cell>
        </row>
        <row r="209">
          <cell r="D209">
            <v>203</v>
          </cell>
          <cell r="E209" t="str">
            <v>汚水桝用上部</v>
          </cell>
          <cell r="F209" t="str">
            <v>個</v>
          </cell>
          <cell r="G209" t="str">
            <v>φ480*620</v>
          </cell>
          <cell r="J209">
            <v>4640</v>
          </cell>
          <cell r="K209" t="str">
            <v>×</v>
          </cell>
          <cell r="L209">
            <v>1.67</v>
          </cell>
          <cell r="M209" t="str">
            <v>＝</v>
          </cell>
          <cell r="N209">
            <v>7740</v>
          </cell>
          <cell r="O209" t="str">
            <v>特別調査単価K000000303　　　K000000304　</v>
          </cell>
        </row>
        <row r="210">
          <cell r="D210">
            <v>204</v>
          </cell>
          <cell r="E210" t="str">
            <v>汚水桝用増強蓋</v>
          </cell>
          <cell r="F210" t="str">
            <v>個</v>
          </cell>
          <cell r="G210" t="str">
            <v>φ390 φ480</v>
          </cell>
          <cell r="J210">
            <v>9880</v>
          </cell>
          <cell r="K210" t="str">
            <v>×</v>
          </cell>
          <cell r="L210">
            <v>1.67</v>
          </cell>
          <cell r="M210" t="str">
            <v>＝</v>
          </cell>
          <cell r="N210">
            <v>16400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1.67</v>
          </cell>
          <cell r="M211" t="str">
            <v>＝</v>
          </cell>
          <cell r="N211">
            <v>19800</v>
          </cell>
          <cell r="O211" t="str">
            <v>特別調査単価K000000305　　　K000000306</v>
          </cell>
        </row>
        <row r="212">
          <cell r="D212">
            <v>206</v>
          </cell>
          <cell r="E212" t="str">
            <v>汚水桝用胴部</v>
          </cell>
          <cell r="F212" t="str">
            <v>個</v>
          </cell>
          <cell r="G212" t="str">
            <v>φ480*580</v>
          </cell>
          <cell r="J212">
            <v>4340</v>
          </cell>
          <cell r="K212" t="str">
            <v>×</v>
          </cell>
          <cell r="L212">
            <v>1.67</v>
          </cell>
          <cell r="M212" t="str">
            <v>＝</v>
          </cell>
          <cell r="N212">
            <v>7240</v>
          </cell>
          <cell r="O212" t="str">
            <v>積算システムZ953001003　</v>
          </cell>
        </row>
        <row r="213">
          <cell r="D213">
            <v>207</v>
          </cell>
          <cell r="E213" t="str">
            <v>汚水桝用底部</v>
          </cell>
          <cell r="F213" t="str">
            <v>個</v>
          </cell>
          <cell r="G213" t="str">
            <v>φ390/480</v>
          </cell>
          <cell r="J213">
            <v>2350</v>
          </cell>
          <cell r="K213" t="str">
            <v>×</v>
          </cell>
          <cell r="L213">
            <v>1.67</v>
          </cell>
          <cell r="M213" t="str">
            <v>＝</v>
          </cell>
          <cell r="N213">
            <v>3920</v>
          </cell>
          <cell r="O213" t="str">
            <v>積算システムZ953001004　</v>
          </cell>
        </row>
        <row r="214">
          <cell r="D214">
            <v>208</v>
          </cell>
          <cell r="E214" t="str">
            <v>汚水桝用継足管</v>
          </cell>
          <cell r="F214" t="str">
            <v>cm</v>
          </cell>
          <cell r="G214" t="str">
            <v>φ480</v>
          </cell>
          <cell r="J214">
            <v>140</v>
          </cell>
          <cell r="K214" t="str">
            <v>×</v>
          </cell>
          <cell r="L214">
            <v>1.67</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1.67</v>
          </cell>
          <cell r="M215" t="str">
            <v>＝</v>
          </cell>
          <cell r="N215">
            <v>5660</v>
          </cell>
          <cell r="O215" t="str">
            <v>積算システムZ953002002</v>
          </cell>
        </row>
        <row r="216">
          <cell r="D216">
            <v>210</v>
          </cell>
          <cell r="E216" t="str">
            <v>特殊汚水桝上部2</v>
          </cell>
          <cell r="F216" t="str">
            <v>個</v>
          </cell>
          <cell r="G216" t="str">
            <v>φ500*340</v>
          </cell>
          <cell r="J216">
            <v>4220</v>
          </cell>
          <cell r="K216" t="str">
            <v>×</v>
          </cell>
          <cell r="L216">
            <v>1.67</v>
          </cell>
          <cell r="M216" t="str">
            <v>＝</v>
          </cell>
          <cell r="N216">
            <v>7040</v>
          </cell>
          <cell r="O216" t="str">
            <v>積算システムZ953002003</v>
          </cell>
        </row>
        <row r="217">
          <cell r="D217">
            <v>211</v>
          </cell>
          <cell r="E217" t="str">
            <v>特殊汚水桝中間部</v>
          </cell>
          <cell r="F217" t="str">
            <v>個</v>
          </cell>
          <cell r="G217" t="str">
            <v>φ500*500</v>
          </cell>
          <cell r="J217">
            <v>7350</v>
          </cell>
          <cell r="K217" t="str">
            <v>×</v>
          </cell>
          <cell r="L217">
            <v>1.67</v>
          </cell>
          <cell r="M217" t="str">
            <v>＝</v>
          </cell>
          <cell r="N217">
            <v>12200</v>
          </cell>
          <cell r="O217" t="str">
            <v>積算システムZ953002004</v>
          </cell>
        </row>
        <row r="218">
          <cell r="D218">
            <v>212</v>
          </cell>
          <cell r="E218" t="str">
            <v>特殊汚水桝下部</v>
          </cell>
          <cell r="F218" t="str">
            <v>個</v>
          </cell>
          <cell r="G218" t="str">
            <v>φ500*150</v>
          </cell>
          <cell r="J218">
            <v>7180</v>
          </cell>
          <cell r="K218" t="str">
            <v>×</v>
          </cell>
          <cell r="L218">
            <v>1.67</v>
          </cell>
          <cell r="M218" t="str">
            <v>＝</v>
          </cell>
          <cell r="N218">
            <v>11900</v>
          </cell>
          <cell r="O218" t="str">
            <v>積算システムZ953002005</v>
          </cell>
        </row>
        <row r="219">
          <cell r="D219">
            <v>213</v>
          </cell>
          <cell r="E219" t="str">
            <v>特殊汚水桝底部</v>
          </cell>
          <cell r="F219" t="str">
            <v>個</v>
          </cell>
          <cell r="G219" t="str">
            <v>φ575*490</v>
          </cell>
          <cell r="J219">
            <v>5460</v>
          </cell>
          <cell r="K219" t="str">
            <v>×</v>
          </cell>
          <cell r="L219">
            <v>1.67</v>
          </cell>
          <cell r="M219" t="str">
            <v>＝</v>
          </cell>
          <cell r="N219">
            <v>9110</v>
          </cell>
          <cell r="O219" t="str">
            <v>積算システムZ953002006</v>
          </cell>
        </row>
        <row r="220">
          <cell r="D220">
            <v>214</v>
          </cell>
          <cell r="E220" t="str">
            <v>塩ﾋﾞ管</v>
          </cell>
          <cell r="F220" t="str">
            <v>ｍ</v>
          </cell>
          <cell r="G220" t="str">
            <v>φ100</v>
          </cell>
          <cell r="J220">
            <v>535</v>
          </cell>
          <cell r="K220" t="str">
            <v>×</v>
          </cell>
          <cell r="L220">
            <v>1.67</v>
          </cell>
          <cell r="M220" t="str">
            <v>＝</v>
          </cell>
          <cell r="N220">
            <v>890</v>
          </cell>
          <cell r="O220" t="str">
            <v>積算システムZ953017001</v>
          </cell>
        </row>
        <row r="221">
          <cell r="D221">
            <v>215</v>
          </cell>
          <cell r="E221" t="str">
            <v>塩ﾋﾞ管</v>
          </cell>
          <cell r="F221" t="str">
            <v>ｍ</v>
          </cell>
          <cell r="G221" t="str">
            <v>φ150</v>
          </cell>
          <cell r="J221">
            <v>1150</v>
          </cell>
          <cell r="K221" t="str">
            <v>×</v>
          </cell>
          <cell r="L221">
            <v>1.67</v>
          </cell>
          <cell r="M221" t="str">
            <v>＝</v>
          </cell>
          <cell r="N221">
            <v>1920</v>
          </cell>
          <cell r="O221" t="str">
            <v>積算システムZ120009017</v>
          </cell>
        </row>
        <row r="222">
          <cell r="D222">
            <v>216</v>
          </cell>
          <cell r="E222" t="str">
            <v>立上がり管用硬質塩ﾋﾞ管</v>
          </cell>
          <cell r="F222" t="str">
            <v>ｍ</v>
          </cell>
          <cell r="G222" t="str">
            <v>φ200</v>
          </cell>
          <cell r="J222">
            <v>1682</v>
          </cell>
          <cell r="K222" t="str">
            <v>×</v>
          </cell>
          <cell r="L222">
            <v>1.67</v>
          </cell>
          <cell r="M222" t="str">
            <v>＝</v>
          </cell>
          <cell r="N222">
            <v>2800</v>
          </cell>
          <cell r="O222" t="str">
            <v>積算システムZ120009018</v>
          </cell>
        </row>
        <row r="223">
          <cell r="D223">
            <v>217</v>
          </cell>
          <cell r="E223" t="str">
            <v>塩ビ製公共桝鉄蓋</v>
          </cell>
          <cell r="F223" t="str">
            <v>個</v>
          </cell>
          <cell r="G223" t="str">
            <v>φ220*200-70H （汚水・雨水）</v>
          </cell>
          <cell r="J223">
            <v>7220</v>
          </cell>
          <cell r="K223" t="str">
            <v>×</v>
          </cell>
          <cell r="L223">
            <v>1.67</v>
          </cell>
          <cell r="M223" t="str">
            <v>＝</v>
          </cell>
          <cell r="N223">
            <v>12000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1.67</v>
          </cell>
          <cell r="M224" t="str">
            <v>＝</v>
          </cell>
          <cell r="N224">
            <v>4220</v>
          </cell>
          <cell r="O224" t="str">
            <v>積算システムZ953006001</v>
          </cell>
        </row>
        <row r="225">
          <cell r="D225">
            <v>219</v>
          </cell>
          <cell r="E225" t="str">
            <v>塩ビ自在曲管</v>
          </cell>
          <cell r="F225" t="str">
            <v>個</v>
          </cell>
          <cell r="G225" t="str">
            <v>φ100　15°30° SRF</v>
          </cell>
          <cell r="J225">
            <v>2010</v>
          </cell>
          <cell r="K225" t="str">
            <v>×</v>
          </cell>
          <cell r="L225">
            <v>1.67</v>
          </cell>
          <cell r="M225" t="str">
            <v>＝</v>
          </cell>
          <cell r="N225">
            <v>3350</v>
          </cell>
          <cell r="O225" t="str">
            <v>積算システムZ95301600１</v>
          </cell>
        </row>
        <row r="226">
          <cell r="D226">
            <v>220</v>
          </cell>
          <cell r="E226" t="str">
            <v>塩ビ自在曲管</v>
          </cell>
          <cell r="F226" t="str">
            <v>個</v>
          </cell>
          <cell r="G226" t="str">
            <v>φ150　15°30° SRF</v>
          </cell>
          <cell r="J226">
            <v>3480</v>
          </cell>
          <cell r="K226" t="str">
            <v>×</v>
          </cell>
          <cell r="L226">
            <v>1.67</v>
          </cell>
          <cell r="M226" t="str">
            <v>＝</v>
          </cell>
          <cell r="N226">
            <v>5810</v>
          </cell>
          <cell r="O226" t="str">
            <v>積算システムZ953016008</v>
          </cell>
        </row>
        <row r="227">
          <cell r="D227">
            <v>221</v>
          </cell>
          <cell r="E227" t="str">
            <v>ｲﾝｸﾘｰｻﾞｰ</v>
          </cell>
          <cell r="F227" t="str">
            <v>個</v>
          </cell>
          <cell r="G227" t="str">
            <v>150*100</v>
          </cell>
          <cell r="J227">
            <v>416</v>
          </cell>
          <cell r="K227" t="str">
            <v>×</v>
          </cell>
          <cell r="L227">
            <v>1.67</v>
          </cell>
          <cell r="M227" t="str">
            <v>＝</v>
          </cell>
          <cell r="N227">
            <v>690</v>
          </cell>
          <cell r="O227" t="str">
            <v>積算システムZ953099009</v>
          </cell>
        </row>
        <row r="228">
          <cell r="D228">
            <v>222</v>
          </cell>
          <cell r="E228" t="str">
            <v>ｲﾝｸﾘｰｻﾞｰ</v>
          </cell>
          <cell r="F228" t="str">
            <v>個</v>
          </cell>
          <cell r="G228" t="str">
            <v>200*150</v>
          </cell>
          <cell r="J228">
            <v>1380</v>
          </cell>
          <cell r="K228" t="str">
            <v>×</v>
          </cell>
          <cell r="L228">
            <v>1.67</v>
          </cell>
          <cell r="M228" t="str">
            <v>＝</v>
          </cell>
          <cell r="N228">
            <v>2300</v>
          </cell>
          <cell r="O228" t="str">
            <v>物価資料P678</v>
          </cell>
        </row>
        <row r="229">
          <cell r="D229">
            <v>223</v>
          </cell>
          <cell r="E229" t="str">
            <v>防臭ﾘﾝｸﾞ</v>
          </cell>
          <cell r="F229" t="str">
            <v>個</v>
          </cell>
          <cell r="G229" t="str">
            <v>CHB-150K</v>
          </cell>
          <cell r="J229">
            <v>3500</v>
          </cell>
          <cell r="K229" t="str">
            <v>×</v>
          </cell>
          <cell r="L229">
            <v>1.67</v>
          </cell>
          <cell r="M229" t="str">
            <v>＝</v>
          </cell>
          <cell r="N229">
            <v>5840</v>
          </cell>
          <cell r="O229" t="str">
            <v>特別調査単価K000000336</v>
          </cell>
        </row>
        <row r="230">
          <cell r="D230">
            <v>224</v>
          </cell>
          <cell r="E230" t="str">
            <v>防臭ﾘﾝｸﾞ</v>
          </cell>
          <cell r="F230" t="str">
            <v>個</v>
          </cell>
          <cell r="G230" t="str">
            <v>CHB-200K</v>
          </cell>
          <cell r="J230">
            <v>4000</v>
          </cell>
          <cell r="K230" t="str">
            <v>×</v>
          </cell>
          <cell r="L230">
            <v>1.67</v>
          </cell>
          <cell r="M230" t="str">
            <v>＝</v>
          </cell>
          <cell r="N230">
            <v>6680</v>
          </cell>
          <cell r="O230" t="str">
            <v>特別調査単価K000000337</v>
          </cell>
        </row>
        <row r="231">
          <cell r="D231">
            <v>225</v>
          </cell>
          <cell r="E231" t="str">
            <v>雨水桝用防臭器</v>
          </cell>
          <cell r="F231" t="str">
            <v>組</v>
          </cell>
          <cell r="G231" t="str">
            <v>GTPS350×345</v>
          </cell>
          <cell r="J231">
            <v>18000</v>
          </cell>
          <cell r="K231" t="str">
            <v>×</v>
          </cell>
          <cell r="L231">
            <v>1.67</v>
          </cell>
          <cell r="M231" t="str">
            <v>＝</v>
          </cell>
          <cell r="N231">
            <v>30000</v>
          </cell>
          <cell r="O231" t="str">
            <v>特別調査単価K000000338</v>
          </cell>
        </row>
        <row r="232">
          <cell r="D232">
            <v>226</v>
          </cell>
          <cell r="E232" t="str">
            <v>防臭逆止弁</v>
          </cell>
          <cell r="F232" t="str">
            <v>個</v>
          </cell>
          <cell r="G232" t="str">
            <v>BGU100</v>
          </cell>
          <cell r="J232">
            <v>3450</v>
          </cell>
          <cell r="K232" t="str">
            <v>×</v>
          </cell>
          <cell r="L232">
            <v>1.67</v>
          </cell>
          <cell r="M232" t="str">
            <v>＝</v>
          </cell>
          <cell r="N232">
            <v>5760</v>
          </cell>
          <cell r="O232" t="str">
            <v>特別調査単価K000000334</v>
          </cell>
        </row>
        <row r="233">
          <cell r="D233">
            <v>227</v>
          </cell>
          <cell r="E233" t="str">
            <v>防臭逆止弁</v>
          </cell>
          <cell r="F233" t="str">
            <v>個</v>
          </cell>
          <cell r="G233" t="str">
            <v>BGU150</v>
          </cell>
          <cell r="J233">
            <v>7270</v>
          </cell>
          <cell r="K233" t="str">
            <v>×</v>
          </cell>
          <cell r="L233">
            <v>1.67</v>
          </cell>
          <cell r="M233" t="str">
            <v>＝</v>
          </cell>
          <cell r="N233">
            <v>12100</v>
          </cell>
          <cell r="O233" t="str">
            <v>特別調査単価K000000335</v>
          </cell>
        </row>
        <row r="234">
          <cell r="D234">
            <v>228</v>
          </cell>
          <cell r="E234" t="str">
            <v>断熱蓋（平受用）</v>
          </cell>
          <cell r="F234" t="str">
            <v>組</v>
          </cell>
          <cell r="G234" t="str">
            <v>二重蓋方式</v>
          </cell>
          <cell r="J234">
            <v>12150</v>
          </cell>
          <cell r="K234" t="str">
            <v>×</v>
          </cell>
          <cell r="L234">
            <v>1.67</v>
          </cell>
          <cell r="M234" t="str">
            <v>＝</v>
          </cell>
          <cell r="N234">
            <v>20200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1.67</v>
          </cell>
          <cell r="M235" t="str">
            <v>＝</v>
          </cell>
          <cell r="N235">
            <v>12500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1.67</v>
          </cell>
          <cell r="M236" t="str">
            <v>＝</v>
          </cell>
          <cell r="N236">
            <v>42900</v>
          </cell>
          <cell r="O236" t="str">
            <v>特別調査単価K000000285</v>
          </cell>
        </row>
        <row r="237">
          <cell r="D237">
            <v>231</v>
          </cell>
          <cell r="E237" t="str">
            <v>宅地雨水桝用蓋</v>
          </cell>
          <cell r="F237" t="str">
            <v>個</v>
          </cell>
          <cell r="G237" t="str">
            <v>390*390*60（鉄巻）</v>
          </cell>
          <cell r="J237">
            <v>10800</v>
          </cell>
          <cell r="K237" t="str">
            <v>×</v>
          </cell>
          <cell r="L237">
            <v>1.67</v>
          </cell>
          <cell r="M237" t="str">
            <v>＝</v>
          </cell>
          <cell r="N237">
            <v>18000</v>
          </cell>
          <cell r="O237" t="str">
            <v>積算システムZ953003001</v>
          </cell>
        </row>
        <row r="238">
          <cell r="D238">
            <v>232</v>
          </cell>
          <cell r="E238" t="str">
            <v>宅地雨水桝用上部</v>
          </cell>
          <cell r="F238" t="str">
            <v>個</v>
          </cell>
          <cell r="G238" t="str">
            <v>500*500*200</v>
          </cell>
          <cell r="J238">
            <v>5100</v>
          </cell>
          <cell r="K238" t="str">
            <v>×</v>
          </cell>
          <cell r="L238">
            <v>1.67</v>
          </cell>
          <cell r="M238" t="str">
            <v>＝</v>
          </cell>
          <cell r="N238">
            <v>8510</v>
          </cell>
          <cell r="O238" t="str">
            <v>積算システムZ953003002</v>
          </cell>
        </row>
        <row r="239">
          <cell r="D239">
            <v>233</v>
          </cell>
          <cell r="E239" t="str">
            <v>宅地雨水桝用中部</v>
          </cell>
          <cell r="F239" t="str">
            <v>個</v>
          </cell>
          <cell r="G239" t="str">
            <v>500*500*230</v>
          </cell>
          <cell r="J239">
            <v>4510</v>
          </cell>
          <cell r="K239" t="str">
            <v>×</v>
          </cell>
          <cell r="L239">
            <v>1.67</v>
          </cell>
          <cell r="M239" t="str">
            <v>＝</v>
          </cell>
          <cell r="N239">
            <v>7530</v>
          </cell>
          <cell r="O239" t="str">
            <v>積算システムZ953003006</v>
          </cell>
        </row>
        <row r="240">
          <cell r="D240">
            <v>234</v>
          </cell>
          <cell r="E240" t="str">
            <v>宅地雨水桝用継足管</v>
          </cell>
          <cell r="F240" t="str">
            <v>cm</v>
          </cell>
          <cell r="G240" t="str">
            <v>500*500</v>
          </cell>
          <cell r="J240">
            <v>200</v>
          </cell>
          <cell r="K240" t="str">
            <v>×</v>
          </cell>
          <cell r="L240">
            <v>1.67</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1.67</v>
          </cell>
          <cell r="M241" t="str">
            <v>＝</v>
          </cell>
          <cell r="N241">
            <v>20200</v>
          </cell>
          <cell r="O241" t="str">
            <v>積算システムZ953003004</v>
          </cell>
        </row>
        <row r="242">
          <cell r="D242">
            <v>236</v>
          </cell>
          <cell r="E242" t="str">
            <v>ルーズカラー</v>
          </cell>
          <cell r="F242" t="str">
            <v>個</v>
          </cell>
          <cell r="G242" t="str">
            <v>φ100</v>
          </cell>
          <cell r="J242">
            <v>2000</v>
          </cell>
          <cell r="K242" t="str">
            <v>×</v>
          </cell>
          <cell r="L242">
            <v>1.67</v>
          </cell>
          <cell r="M242" t="str">
            <v>＝</v>
          </cell>
          <cell r="N242">
            <v>3340</v>
          </cell>
          <cell r="O242" t="str">
            <v>特別調査単価</v>
          </cell>
        </row>
        <row r="243">
          <cell r="D243">
            <v>237</v>
          </cell>
          <cell r="E243" t="str">
            <v>ルーズカラー</v>
          </cell>
          <cell r="F243" t="str">
            <v>個</v>
          </cell>
          <cell r="G243" t="str">
            <v>φ150</v>
          </cell>
          <cell r="J243">
            <v>2090</v>
          </cell>
          <cell r="K243" t="str">
            <v>×</v>
          </cell>
          <cell r="L243">
            <v>1.67</v>
          </cell>
          <cell r="M243" t="str">
            <v>＝</v>
          </cell>
          <cell r="N243">
            <v>3490</v>
          </cell>
          <cell r="O243" t="str">
            <v>特別調査単価K000000333</v>
          </cell>
        </row>
        <row r="244">
          <cell r="D244">
            <v>238</v>
          </cell>
          <cell r="E244" t="str">
            <v>オイルマット</v>
          </cell>
          <cell r="F244" t="str">
            <v>枚</v>
          </cell>
          <cell r="G244" t="str">
            <v>50cm*50cm</v>
          </cell>
          <cell r="J244">
            <v>159</v>
          </cell>
          <cell r="K244" t="str">
            <v>×</v>
          </cell>
          <cell r="L244">
            <v>1.67</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1.67</v>
          </cell>
          <cell r="M245" t="str">
            <v>＝</v>
          </cell>
          <cell r="N245">
            <v>6490</v>
          </cell>
          <cell r="O245" t="str">
            <v>特別調査単価K000000332</v>
          </cell>
        </row>
        <row r="246">
          <cell r="D246">
            <v>240</v>
          </cell>
          <cell r="E246" t="str">
            <v>消毒液</v>
          </cell>
          <cell r="F246" t="str">
            <v>本</v>
          </cell>
          <cell r="G246" t="str">
            <v>600ml</v>
          </cell>
          <cell r="J246">
            <v>680</v>
          </cell>
          <cell r="K246" t="str">
            <v>×</v>
          </cell>
          <cell r="L246">
            <v>1.67</v>
          </cell>
          <cell r="M246" t="str">
            <v>＝</v>
          </cell>
          <cell r="N246">
            <v>1130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1.67</v>
          </cell>
          <cell r="M247" t="str">
            <v>＝</v>
          </cell>
          <cell r="N247">
            <v>87300</v>
          </cell>
          <cell r="O247" t="str">
            <v>特別調査単価K000000302</v>
          </cell>
        </row>
        <row r="248">
          <cell r="D248">
            <v>242</v>
          </cell>
          <cell r="E248" t="str">
            <v>VUｷｬｯﾌﾟ</v>
          </cell>
          <cell r="F248" t="str">
            <v>個</v>
          </cell>
          <cell r="G248" t="str">
            <v>φ100</v>
          </cell>
          <cell r="J248">
            <v>282</v>
          </cell>
          <cell r="K248" t="str">
            <v>×</v>
          </cell>
          <cell r="L248">
            <v>1.67</v>
          </cell>
          <cell r="M248" t="str">
            <v>＝</v>
          </cell>
          <cell r="N248">
            <v>470</v>
          </cell>
          <cell r="O248" t="str">
            <v>積算システムZ95309910</v>
          </cell>
        </row>
        <row r="249">
          <cell r="D249">
            <v>243</v>
          </cell>
          <cell r="E249" t="str">
            <v>VUｷｬｯﾌﾟ</v>
          </cell>
          <cell r="F249" t="str">
            <v>個</v>
          </cell>
          <cell r="G249" t="str">
            <v>φ150</v>
          </cell>
          <cell r="J249">
            <v>471</v>
          </cell>
          <cell r="K249" t="str">
            <v>×</v>
          </cell>
          <cell r="L249">
            <v>1.67</v>
          </cell>
          <cell r="M249" t="str">
            <v>＝</v>
          </cell>
          <cell r="N249">
            <v>780</v>
          </cell>
          <cell r="O249" t="str">
            <v>積算システムZ95309911</v>
          </cell>
        </row>
        <row r="250">
          <cell r="D250">
            <v>244</v>
          </cell>
          <cell r="E250" t="str">
            <v>VUｷｬｯﾌﾟ</v>
          </cell>
          <cell r="F250" t="str">
            <v>個</v>
          </cell>
          <cell r="G250" t="str">
            <v>φ200</v>
          </cell>
          <cell r="J250">
            <v>754</v>
          </cell>
          <cell r="K250" t="str">
            <v>×</v>
          </cell>
          <cell r="L250">
            <v>1.67</v>
          </cell>
          <cell r="M250" t="str">
            <v>＝</v>
          </cell>
          <cell r="N250">
            <v>1250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1.67</v>
          </cell>
          <cell r="M251" t="str">
            <v>＝</v>
          </cell>
          <cell r="N251">
            <v>6240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1.67</v>
          </cell>
          <cell r="M252" t="str">
            <v>＝</v>
          </cell>
          <cell r="N252">
            <v>6980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1.67</v>
          </cell>
          <cell r="M253" t="str">
            <v>＝</v>
          </cell>
          <cell r="N253">
            <v>46400</v>
          </cell>
          <cell r="O253" t="str">
            <v>積算システムZ953012001</v>
          </cell>
        </row>
        <row r="254">
          <cell r="D254">
            <v>248</v>
          </cell>
          <cell r="E254" t="str">
            <v>下水道浸透桝中間部</v>
          </cell>
          <cell r="F254" t="str">
            <v>個</v>
          </cell>
          <cell r="G254" t="str">
            <v>500×500×500</v>
          </cell>
          <cell r="J254">
            <v>18000</v>
          </cell>
          <cell r="K254" t="str">
            <v>×</v>
          </cell>
          <cell r="L254">
            <v>1.67</v>
          </cell>
          <cell r="M254" t="str">
            <v>＝</v>
          </cell>
          <cell r="N254">
            <v>30000</v>
          </cell>
          <cell r="O254" t="str">
            <v>積算システムZ953012002</v>
          </cell>
        </row>
        <row r="255">
          <cell r="D255">
            <v>249</v>
          </cell>
          <cell r="E255" t="str">
            <v>下水道浸透桝下部</v>
          </cell>
          <cell r="F255" t="str">
            <v>個</v>
          </cell>
          <cell r="G255" t="str">
            <v>500×500×900</v>
          </cell>
          <cell r="J255">
            <v>30000</v>
          </cell>
          <cell r="K255" t="str">
            <v>×</v>
          </cell>
          <cell r="L255">
            <v>1.67</v>
          </cell>
          <cell r="M255" t="str">
            <v>＝</v>
          </cell>
          <cell r="N255">
            <v>50100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1.67</v>
          </cell>
          <cell r="M256" t="str">
            <v>＝</v>
          </cell>
          <cell r="N256">
            <v>86500</v>
          </cell>
          <cell r="O256" t="str">
            <v>積算システムZ953013001</v>
          </cell>
        </row>
        <row r="257">
          <cell r="D257">
            <v>251</v>
          </cell>
          <cell r="E257" t="str">
            <v>接着受口カラー</v>
          </cell>
          <cell r="F257" t="str">
            <v>個</v>
          </cell>
          <cell r="G257" t="str">
            <v>φ100</v>
          </cell>
          <cell r="J257">
            <v>289</v>
          </cell>
          <cell r="K257" t="str">
            <v>×</v>
          </cell>
          <cell r="L257">
            <v>1.67</v>
          </cell>
          <cell r="M257" t="str">
            <v>＝</v>
          </cell>
          <cell r="N257">
            <v>480</v>
          </cell>
          <cell r="O257" t="str">
            <v>積算システムZ952038016</v>
          </cell>
        </row>
        <row r="258">
          <cell r="D258">
            <v>252</v>
          </cell>
          <cell r="E258" t="str">
            <v>接着受口カラー</v>
          </cell>
          <cell r="F258" t="str">
            <v>個</v>
          </cell>
          <cell r="G258" t="str">
            <v>φ150</v>
          </cell>
          <cell r="J258">
            <v>1000</v>
          </cell>
          <cell r="K258" t="str">
            <v>×</v>
          </cell>
          <cell r="L258">
            <v>1.67</v>
          </cell>
          <cell r="M258" t="str">
            <v>＝</v>
          </cell>
          <cell r="N258">
            <v>1670</v>
          </cell>
          <cell r="O258" t="str">
            <v>積算システムZ952038017</v>
          </cell>
        </row>
        <row r="259">
          <cell r="D259">
            <v>253</v>
          </cell>
          <cell r="E259" t="str">
            <v>接着受口カラー</v>
          </cell>
          <cell r="F259" t="str">
            <v>個</v>
          </cell>
          <cell r="G259" t="str">
            <v>φ200</v>
          </cell>
          <cell r="J259">
            <v>1400</v>
          </cell>
          <cell r="K259" t="str">
            <v>×</v>
          </cell>
          <cell r="L259">
            <v>1.67</v>
          </cell>
          <cell r="M259" t="str">
            <v>＝</v>
          </cell>
          <cell r="N259">
            <v>2330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1.67</v>
          </cell>
          <cell r="M260" t="str">
            <v>＝</v>
          </cell>
          <cell r="N260">
            <v>22500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1.67</v>
          </cell>
          <cell r="M261" t="str">
            <v>＝</v>
          </cell>
          <cell r="N261">
            <v>23700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1.67</v>
          </cell>
          <cell r="M262" t="str">
            <v>＝</v>
          </cell>
          <cell r="N262">
            <v>28200</v>
          </cell>
          <cell r="O262" t="str">
            <v>積算システムZ124007005</v>
          </cell>
        </row>
        <row r="263">
          <cell r="D263">
            <v>257</v>
          </cell>
          <cell r="E263">
            <v>0</v>
          </cell>
          <cell r="F263">
            <v>0</v>
          </cell>
          <cell r="G263">
            <v>0</v>
          </cell>
          <cell r="J263">
            <v>0</v>
          </cell>
          <cell r="K263" t="str">
            <v>×</v>
          </cell>
          <cell r="L263">
            <v>1.67</v>
          </cell>
          <cell r="M263" t="str">
            <v>＝</v>
          </cell>
          <cell r="N263">
            <v>0</v>
          </cell>
          <cell r="O263" t="str">
            <v/>
          </cell>
        </row>
        <row r="264">
          <cell r="D264">
            <v>258</v>
          </cell>
          <cell r="E264">
            <v>0</v>
          </cell>
          <cell r="F264">
            <v>0</v>
          </cell>
          <cell r="G264">
            <v>0</v>
          </cell>
          <cell r="J264">
            <v>0</v>
          </cell>
          <cell r="K264" t="str">
            <v>×</v>
          </cell>
          <cell r="L264">
            <v>1.67</v>
          </cell>
          <cell r="M264" t="str">
            <v>＝</v>
          </cell>
          <cell r="N264">
            <v>0</v>
          </cell>
          <cell r="O264" t="str">
            <v/>
          </cell>
        </row>
        <row r="265">
          <cell r="D265">
            <v>259</v>
          </cell>
          <cell r="E265">
            <v>0</v>
          </cell>
          <cell r="F265">
            <v>0</v>
          </cell>
          <cell r="G265">
            <v>0</v>
          </cell>
          <cell r="J265">
            <v>0</v>
          </cell>
          <cell r="K265" t="str">
            <v>×</v>
          </cell>
          <cell r="L265">
            <v>1.67</v>
          </cell>
          <cell r="M265" t="str">
            <v>＝</v>
          </cell>
          <cell r="N265">
            <v>0</v>
          </cell>
          <cell r="O265" t="str">
            <v/>
          </cell>
        </row>
        <row r="266">
          <cell r="D266">
            <v>260</v>
          </cell>
          <cell r="E266">
            <v>0</v>
          </cell>
          <cell r="F266">
            <v>0</v>
          </cell>
          <cell r="G266">
            <v>0</v>
          </cell>
          <cell r="J266">
            <v>0</v>
          </cell>
          <cell r="K266" t="str">
            <v>×</v>
          </cell>
          <cell r="L266">
            <v>1.67</v>
          </cell>
          <cell r="M266" t="str">
            <v>＝</v>
          </cell>
          <cell r="N266">
            <v>0</v>
          </cell>
          <cell r="O266" t="str">
            <v/>
          </cell>
        </row>
        <row r="267">
          <cell r="D267">
            <v>261</v>
          </cell>
          <cell r="E267">
            <v>0</v>
          </cell>
          <cell r="F267">
            <v>0</v>
          </cell>
          <cell r="G267">
            <v>0</v>
          </cell>
          <cell r="J267">
            <v>0</v>
          </cell>
          <cell r="K267" t="str">
            <v>×</v>
          </cell>
          <cell r="L267">
            <v>1.67</v>
          </cell>
          <cell r="M267" t="str">
            <v>＝</v>
          </cell>
          <cell r="N267">
            <v>0</v>
          </cell>
          <cell r="O267" t="str">
            <v/>
          </cell>
        </row>
        <row r="268">
          <cell r="D268">
            <v>262</v>
          </cell>
          <cell r="E268">
            <v>0</v>
          </cell>
          <cell r="F268">
            <v>0</v>
          </cell>
          <cell r="G268">
            <v>0</v>
          </cell>
          <cell r="J268">
            <v>0</v>
          </cell>
          <cell r="K268" t="str">
            <v>×</v>
          </cell>
          <cell r="L268">
            <v>1.67</v>
          </cell>
          <cell r="M268" t="str">
            <v>＝</v>
          </cell>
          <cell r="N268">
            <v>0</v>
          </cell>
          <cell r="O268" t="str">
            <v/>
          </cell>
        </row>
        <row r="269">
          <cell r="D269">
            <v>263</v>
          </cell>
          <cell r="E269">
            <v>0</v>
          </cell>
          <cell r="F269">
            <v>0</v>
          </cell>
          <cell r="G269">
            <v>0</v>
          </cell>
          <cell r="J269">
            <v>0</v>
          </cell>
          <cell r="K269" t="str">
            <v>×</v>
          </cell>
          <cell r="L269">
            <v>1.67</v>
          </cell>
          <cell r="M269" t="str">
            <v>＝</v>
          </cell>
          <cell r="N269">
            <v>0</v>
          </cell>
          <cell r="O269" t="str">
            <v/>
          </cell>
        </row>
        <row r="270">
          <cell r="D270">
            <v>264</v>
          </cell>
          <cell r="E270">
            <v>0</v>
          </cell>
          <cell r="F270">
            <v>0</v>
          </cell>
          <cell r="G270">
            <v>0</v>
          </cell>
          <cell r="J270">
            <v>0</v>
          </cell>
          <cell r="K270" t="str">
            <v>×</v>
          </cell>
          <cell r="L270">
            <v>1.67</v>
          </cell>
          <cell r="M270" t="str">
            <v>＝</v>
          </cell>
          <cell r="N270">
            <v>0</v>
          </cell>
          <cell r="O270" t="str">
            <v/>
          </cell>
        </row>
        <row r="271">
          <cell r="D271">
            <v>265</v>
          </cell>
          <cell r="E271">
            <v>0</v>
          </cell>
          <cell r="F271">
            <v>0</v>
          </cell>
          <cell r="G271">
            <v>0</v>
          </cell>
          <cell r="J271">
            <v>0</v>
          </cell>
          <cell r="K271" t="str">
            <v>×</v>
          </cell>
          <cell r="L271">
            <v>1.67</v>
          </cell>
          <cell r="M271" t="str">
            <v>＝</v>
          </cell>
          <cell r="N271">
            <v>0</v>
          </cell>
          <cell r="O271" t="str">
            <v/>
          </cell>
        </row>
        <row r="272">
          <cell r="D272">
            <v>266</v>
          </cell>
          <cell r="E272">
            <v>0</v>
          </cell>
          <cell r="F272">
            <v>0</v>
          </cell>
          <cell r="G272">
            <v>0</v>
          </cell>
          <cell r="J272">
            <v>0</v>
          </cell>
          <cell r="K272" t="str">
            <v>×</v>
          </cell>
          <cell r="L272">
            <v>1.67</v>
          </cell>
          <cell r="M272" t="str">
            <v>＝</v>
          </cell>
          <cell r="N272">
            <v>0</v>
          </cell>
          <cell r="O272" t="str">
            <v/>
          </cell>
        </row>
        <row r="273">
          <cell r="D273">
            <v>267</v>
          </cell>
          <cell r="E273">
            <v>0</v>
          </cell>
          <cell r="F273">
            <v>0</v>
          </cell>
          <cell r="G273">
            <v>0</v>
          </cell>
          <cell r="J273">
            <v>0</v>
          </cell>
          <cell r="K273" t="str">
            <v>×</v>
          </cell>
          <cell r="L273">
            <v>1.67</v>
          </cell>
          <cell r="M273" t="str">
            <v>＝</v>
          </cell>
          <cell r="N273">
            <v>0</v>
          </cell>
          <cell r="O273" t="str">
            <v/>
          </cell>
        </row>
        <row r="274">
          <cell r="D274">
            <v>268</v>
          </cell>
          <cell r="E274">
            <v>0</v>
          </cell>
          <cell r="F274">
            <v>0</v>
          </cell>
          <cell r="G274">
            <v>0</v>
          </cell>
          <cell r="J274">
            <v>0</v>
          </cell>
          <cell r="K274" t="str">
            <v>×</v>
          </cell>
          <cell r="L274">
            <v>1.67</v>
          </cell>
          <cell r="M274" t="str">
            <v>＝</v>
          </cell>
          <cell r="N274">
            <v>0</v>
          </cell>
          <cell r="O274" t="str">
            <v/>
          </cell>
        </row>
        <row r="275">
          <cell r="D275">
            <v>269</v>
          </cell>
          <cell r="E275">
            <v>0</v>
          </cell>
          <cell r="F275">
            <v>0</v>
          </cell>
          <cell r="G275">
            <v>0</v>
          </cell>
          <cell r="J275">
            <v>0</v>
          </cell>
          <cell r="K275" t="str">
            <v>×</v>
          </cell>
          <cell r="L275">
            <v>1.67</v>
          </cell>
          <cell r="M275" t="str">
            <v>＝</v>
          </cell>
          <cell r="N275">
            <v>0</v>
          </cell>
          <cell r="O275" t="str">
            <v/>
          </cell>
        </row>
        <row r="276">
          <cell r="D276">
            <v>270</v>
          </cell>
          <cell r="E276">
            <v>0</v>
          </cell>
          <cell r="F276">
            <v>0</v>
          </cell>
          <cell r="G276">
            <v>0</v>
          </cell>
          <cell r="J276">
            <v>0</v>
          </cell>
          <cell r="K276" t="str">
            <v>×</v>
          </cell>
          <cell r="L276">
            <v>1.67</v>
          </cell>
          <cell r="M276" t="str">
            <v>＝</v>
          </cell>
          <cell r="N276">
            <v>0</v>
          </cell>
          <cell r="O276" t="str">
            <v/>
          </cell>
        </row>
        <row r="277">
          <cell r="D277">
            <v>271</v>
          </cell>
          <cell r="E277">
            <v>0</v>
          </cell>
          <cell r="F277">
            <v>0</v>
          </cell>
          <cell r="G277">
            <v>0</v>
          </cell>
          <cell r="J277">
            <v>0</v>
          </cell>
          <cell r="K277" t="str">
            <v>×</v>
          </cell>
          <cell r="L277">
            <v>1.67</v>
          </cell>
          <cell r="M277" t="str">
            <v>＝</v>
          </cell>
          <cell r="N277">
            <v>0</v>
          </cell>
          <cell r="O277" t="str">
            <v/>
          </cell>
        </row>
        <row r="278">
          <cell r="D278">
            <v>272</v>
          </cell>
          <cell r="E278">
            <v>0</v>
          </cell>
          <cell r="F278">
            <v>0</v>
          </cell>
          <cell r="G278">
            <v>0</v>
          </cell>
          <cell r="J278">
            <v>0</v>
          </cell>
          <cell r="K278" t="str">
            <v>×</v>
          </cell>
          <cell r="L278">
            <v>1.67</v>
          </cell>
          <cell r="M278" t="str">
            <v>＝</v>
          </cell>
          <cell r="N278">
            <v>0</v>
          </cell>
          <cell r="O278" t="str">
            <v/>
          </cell>
        </row>
        <row r="279">
          <cell r="D279">
            <v>273</v>
          </cell>
          <cell r="E279">
            <v>0</v>
          </cell>
          <cell r="F279">
            <v>0</v>
          </cell>
          <cell r="G279">
            <v>0</v>
          </cell>
          <cell r="J279">
            <v>0</v>
          </cell>
          <cell r="K279" t="str">
            <v>×</v>
          </cell>
          <cell r="L279">
            <v>1.67</v>
          </cell>
          <cell r="M279" t="str">
            <v>＝</v>
          </cell>
          <cell r="N279">
            <v>0</v>
          </cell>
          <cell r="O279" t="str">
            <v/>
          </cell>
        </row>
        <row r="280">
          <cell r="D280">
            <v>274</v>
          </cell>
          <cell r="E280">
            <v>0</v>
          </cell>
          <cell r="F280">
            <v>0</v>
          </cell>
          <cell r="G280">
            <v>0</v>
          </cell>
          <cell r="J280">
            <v>0</v>
          </cell>
          <cell r="K280" t="str">
            <v>×</v>
          </cell>
          <cell r="L280">
            <v>1.67</v>
          </cell>
          <cell r="M280" t="str">
            <v>＝</v>
          </cell>
          <cell r="N280">
            <v>0</v>
          </cell>
          <cell r="O280" t="str">
            <v/>
          </cell>
        </row>
        <row r="281">
          <cell r="D281">
            <v>275</v>
          </cell>
          <cell r="E281">
            <v>0</v>
          </cell>
          <cell r="F281">
            <v>0</v>
          </cell>
          <cell r="G281">
            <v>0</v>
          </cell>
          <cell r="J281">
            <v>0</v>
          </cell>
          <cell r="K281" t="str">
            <v>×</v>
          </cell>
          <cell r="L281">
            <v>1.67</v>
          </cell>
          <cell r="M281" t="str">
            <v>＝</v>
          </cell>
          <cell r="N281">
            <v>0</v>
          </cell>
          <cell r="O281" t="str">
            <v/>
          </cell>
        </row>
        <row r="282">
          <cell r="D282">
            <v>276</v>
          </cell>
          <cell r="E282">
            <v>0</v>
          </cell>
          <cell r="F282">
            <v>0</v>
          </cell>
          <cell r="G282">
            <v>0</v>
          </cell>
          <cell r="J282">
            <v>0</v>
          </cell>
          <cell r="K282" t="str">
            <v>×</v>
          </cell>
          <cell r="L282">
            <v>1.67</v>
          </cell>
          <cell r="M282" t="str">
            <v>＝</v>
          </cell>
          <cell r="N282">
            <v>0</v>
          </cell>
          <cell r="O282" t="str">
            <v/>
          </cell>
        </row>
        <row r="283">
          <cell r="D283">
            <v>277</v>
          </cell>
          <cell r="E283">
            <v>0</v>
          </cell>
          <cell r="F283">
            <v>0</v>
          </cell>
          <cell r="G283">
            <v>0</v>
          </cell>
          <cell r="J283">
            <v>0</v>
          </cell>
          <cell r="K283" t="str">
            <v>×</v>
          </cell>
          <cell r="L283">
            <v>1.67</v>
          </cell>
          <cell r="M283" t="str">
            <v>＝</v>
          </cell>
          <cell r="N283">
            <v>0</v>
          </cell>
          <cell r="O283" t="str">
            <v/>
          </cell>
        </row>
        <row r="284">
          <cell r="D284">
            <v>278</v>
          </cell>
          <cell r="E284">
            <v>0</v>
          </cell>
          <cell r="F284">
            <v>0</v>
          </cell>
          <cell r="G284">
            <v>0</v>
          </cell>
          <cell r="J284">
            <v>0</v>
          </cell>
          <cell r="K284" t="str">
            <v>×</v>
          </cell>
          <cell r="L284">
            <v>1.67</v>
          </cell>
          <cell r="M284" t="str">
            <v>＝</v>
          </cell>
          <cell r="N284">
            <v>0</v>
          </cell>
          <cell r="O284" t="str">
            <v/>
          </cell>
        </row>
        <row r="285">
          <cell r="D285">
            <v>279</v>
          </cell>
          <cell r="E285">
            <v>0</v>
          </cell>
          <cell r="F285">
            <v>0</v>
          </cell>
          <cell r="G285">
            <v>0</v>
          </cell>
          <cell r="J285">
            <v>0</v>
          </cell>
          <cell r="K285" t="str">
            <v>×</v>
          </cell>
          <cell r="L285">
            <v>1.67</v>
          </cell>
          <cell r="M285" t="str">
            <v>＝</v>
          </cell>
          <cell r="N285">
            <v>0</v>
          </cell>
          <cell r="O285" t="str">
            <v/>
          </cell>
        </row>
        <row r="286">
          <cell r="D286">
            <v>280</v>
          </cell>
          <cell r="E286">
            <v>0</v>
          </cell>
          <cell r="F286">
            <v>0</v>
          </cell>
          <cell r="G286">
            <v>0</v>
          </cell>
          <cell r="J286">
            <v>0</v>
          </cell>
          <cell r="K286" t="str">
            <v>×</v>
          </cell>
          <cell r="L286">
            <v>1.67</v>
          </cell>
          <cell r="M286" t="str">
            <v>＝</v>
          </cell>
          <cell r="N286">
            <v>0</v>
          </cell>
          <cell r="O286" t="str">
            <v/>
          </cell>
        </row>
        <row r="287">
          <cell r="D287">
            <v>281</v>
          </cell>
          <cell r="E287">
            <v>0</v>
          </cell>
          <cell r="F287">
            <v>0</v>
          </cell>
          <cell r="G287">
            <v>0</v>
          </cell>
          <cell r="J287">
            <v>0</v>
          </cell>
          <cell r="K287" t="str">
            <v>×</v>
          </cell>
          <cell r="L287">
            <v>1.67</v>
          </cell>
          <cell r="M287" t="str">
            <v>＝</v>
          </cell>
          <cell r="N287">
            <v>0</v>
          </cell>
          <cell r="O287" t="str">
            <v/>
          </cell>
        </row>
        <row r="288">
          <cell r="D288">
            <v>282</v>
          </cell>
          <cell r="E288">
            <v>0</v>
          </cell>
          <cell r="F288">
            <v>0</v>
          </cell>
          <cell r="G288">
            <v>0</v>
          </cell>
          <cell r="J288">
            <v>0</v>
          </cell>
          <cell r="K288" t="str">
            <v>×</v>
          </cell>
          <cell r="L288">
            <v>1.67</v>
          </cell>
          <cell r="M288" t="str">
            <v>＝</v>
          </cell>
          <cell r="N288">
            <v>0</v>
          </cell>
          <cell r="O288" t="str">
            <v/>
          </cell>
        </row>
        <row r="289">
          <cell r="D289">
            <v>283</v>
          </cell>
          <cell r="E289">
            <v>0</v>
          </cell>
          <cell r="F289">
            <v>0</v>
          </cell>
          <cell r="G289">
            <v>0</v>
          </cell>
          <cell r="J289">
            <v>0</v>
          </cell>
          <cell r="K289" t="str">
            <v>×</v>
          </cell>
          <cell r="L289">
            <v>1.67</v>
          </cell>
          <cell r="M289" t="str">
            <v>＝</v>
          </cell>
          <cell r="N289">
            <v>0</v>
          </cell>
          <cell r="O289" t="str">
            <v/>
          </cell>
        </row>
        <row r="290">
          <cell r="D290">
            <v>284</v>
          </cell>
          <cell r="E290">
            <v>0</v>
          </cell>
          <cell r="F290">
            <v>0</v>
          </cell>
          <cell r="G290">
            <v>0</v>
          </cell>
          <cell r="J290">
            <v>0</v>
          </cell>
          <cell r="K290" t="str">
            <v>×</v>
          </cell>
          <cell r="L290">
            <v>1.67</v>
          </cell>
          <cell r="M290" t="str">
            <v>＝</v>
          </cell>
          <cell r="N290">
            <v>0</v>
          </cell>
          <cell r="O290" t="str">
            <v/>
          </cell>
        </row>
        <row r="291">
          <cell r="D291">
            <v>285</v>
          </cell>
          <cell r="E291">
            <v>0</v>
          </cell>
          <cell r="F291">
            <v>0</v>
          </cell>
          <cell r="G291">
            <v>0</v>
          </cell>
          <cell r="J291">
            <v>0</v>
          </cell>
          <cell r="K291" t="str">
            <v>×</v>
          </cell>
          <cell r="L291">
            <v>1.67</v>
          </cell>
          <cell r="M291" t="str">
            <v>＝</v>
          </cell>
          <cell r="N291">
            <v>0</v>
          </cell>
          <cell r="O291" t="str">
            <v/>
          </cell>
        </row>
        <row r="292">
          <cell r="D292">
            <v>286</v>
          </cell>
          <cell r="E292">
            <v>0</v>
          </cell>
          <cell r="F292">
            <v>0</v>
          </cell>
          <cell r="G292">
            <v>0</v>
          </cell>
          <cell r="J292">
            <v>0</v>
          </cell>
          <cell r="K292" t="str">
            <v>×</v>
          </cell>
          <cell r="L292">
            <v>1.67</v>
          </cell>
          <cell r="M292" t="str">
            <v>＝</v>
          </cell>
          <cell r="N292">
            <v>0</v>
          </cell>
          <cell r="O292" t="str">
            <v/>
          </cell>
        </row>
        <row r="293">
          <cell r="D293">
            <v>287</v>
          </cell>
          <cell r="E293">
            <v>0</v>
          </cell>
          <cell r="F293">
            <v>0</v>
          </cell>
          <cell r="G293">
            <v>0</v>
          </cell>
          <cell r="J293">
            <v>0</v>
          </cell>
          <cell r="K293" t="str">
            <v>×</v>
          </cell>
          <cell r="L293">
            <v>1.67</v>
          </cell>
          <cell r="M293" t="str">
            <v>＝</v>
          </cell>
          <cell r="N293">
            <v>0</v>
          </cell>
          <cell r="O293" t="str">
            <v/>
          </cell>
        </row>
        <row r="294">
          <cell r="D294">
            <v>288</v>
          </cell>
          <cell r="E294">
            <v>0</v>
          </cell>
          <cell r="F294">
            <v>0</v>
          </cell>
          <cell r="G294">
            <v>0</v>
          </cell>
          <cell r="J294">
            <v>0</v>
          </cell>
          <cell r="K294" t="str">
            <v>×</v>
          </cell>
          <cell r="L294">
            <v>1.67</v>
          </cell>
          <cell r="M294" t="str">
            <v>＝</v>
          </cell>
          <cell r="N294">
            <v>0</v>
          </cell>
          <cell r="O294" t="str">
            <v/>
          </cell>
        </row>
        <row r="295">
          <cell r="D295">
            <v>289</v>
          </cell>
          <cell r="E295">
            <v>0</v>
          </cell>
          <cell r="F295">
            <v>0</v>
          </cell>
          <cell r="G295">
            <v>0</v>
          </cell>
          <cell r="J295">
            <v>0</v>
          </cell>
          <cell r="K295" t="str">
            <v>×</v>
          </cell>
          <cell r="L295">
            <v>1.67</v>
          </cell>
          <cell r="M295" t="str">
            <v>＝</v>
          </cell>
          <cell r="N295">
            <v>0</v>
          </cell>
          <cell r="O295" t="str">
            <v/>
          </cell>
        </row>
        <row r="296">
          <cell r="D296">
            <v>290</v>
          </cell>
          <cell r="E296">
            <v>0</v>
          </cell>
          <cell r="F296">
            <v>0</v>
          </cell>
          <cell r="G296">
            <v>0</v>
          </cell>
          <cell r="J296">
            <v>0</v>
          </cell>
          <cell r="K296" t="str">
            <v>×</v>
          </cell>
          <cell r="L296">
            <v>1.67</v>
          </cell>
          <cell r="M296" t="str">
            <v>＝</v>
          </cell>
          <cell r="N296">
            <v>0</v>
          </cell>
          <cell r="O296" t="str">
            <v/>
          </cell>
        </row>
        <row r="297">
          <cell r="D297">
            <v>291</v>
          </cell>
          <cell r="E297">
            <v>0</v>
          </cell>
          <cell r="F297">
            <v>0</v>
          </cell>
          <cell r="G297">
            <v>0</v>
          </cell>
          <cell r="J297">
            <v>0</v>
          </cell>
          <cell r="K297" t="str">
            <v>×</v>
          </cell>
          <cell r="L297">
            <v>1.67</v>
          </cell>
          <cell r="M297" t="str">
            <v>＝</v>
          </cell>
          <cell r="N297">
            <v>0</v>
          </cell>
          <cell r="O297" t="str">
            <v/>
          </cell>
        </row>
        <row r="298">
          <cell r="D298">
            <v>292</v>
          </cell>
          <cell r="E298">
            <v>0</v>
          </cell>
          <cell r="F298">
            <v>0</v>
          </cell>
          <cell r="G298">
            <v>0</v>
          </cell>
          <cell r="J298">
            <v>0</v>
          </cell>
          <cell r="K298" t="str">
            <v>×</v>
          </cell>
          <cell r="L298">
            <v>1.67</v>
          </cell>
          <cell r="M298" t="str">
            <v>＝</v>
          </cell>
          <cell r="N298">
            <v>0</v>
          </cell>
          <cell r="O298" t="str">
            <v/>
          </cell>
        </row>
        <row r="299">
          <cell r="D299">
            <v>293</v>
          </cell>
          <cell r="E299">
            <v>0</v>
          </cell>
          <cell r="F299">
            <v>0</v>
          </cell>
          <cell r="G299">
            <v>0</v>
          </cell>
          <cell r="J299">
            <v>0</v>
          </cell>
          <cell r="K299" t="str">
            <v>×</v>
          </cell>
          <cell r="L299">
            <v>1.67</v>
          </cell>
          <cell r="M299" t="str">
            <v>＝</v>
          </cell>
          <cell r="N299">
            <v>0</v>
          </cell>
          <cell r="O299" t="str">
            <v/>
          </cell>
        </row>
        <row r="300">
          <cell r="D300">
            <v>294</v>
          </cell>
          <cell r="E300">
            <v>0</v>
          </cell>
          <cell r="F300">
            <v>0</v>
          </cell>
          <cell r="G300">
            <v>0</v>
          </cell>
          <cell r="J300">
            <v>0</v>
          </cell>
          <cell r="K300" t="str">
            <v>×</v>
          </cell>
          <cell r="L300">
            <v>1.67</v>
          </cell>
          <cell r="M300" t="str">
            <v>＝</v>
          </cell>
          <cell r="N300">
            <v>0</v>
          </cell>
          <cell r="O300" t="str">
            <v/>
          </cell>
        </row>
        <row r="301">
          <cell r="D301">
            <v>295</v>
          </cell>
          <cell r="E301">
            <v>0</v>
          </cell>
          <cell r="F301">
            <v>0</v>
          </cell>
          <cell r="G301">
            <v>0</v>
          </cell>
          <cell r="J301">
            <v>0</v>
          </cell>
          <cell r="K301" t="str">
            <v>×</v>
          </cell>
          <cell r="L301">
            <v>1.67</v>
          </cell>
          <cell r="M301" t="str">
            <v>＝</v>
          </cell>
          <cell r="N301">
            <v>0</v>
          </cell>
          <cell r="O301" t="str">
            <v/>
          </cell>
        </row>
        <row r="302">
          <cell r="D302">
            <v>296</v>
          </cell>
          <cell r="E302">
            <v>0</v>
          </cell>
          <cell r="F302">
            <v>0</v>
          </cell>
          <cell r="G302">
            <v>0</v>
          </cell>
          <cell r="J302">
            <v>0</v>
          </cell>
          <cell r="K302" t="str">
            <v>×</v>
          </cell>
          <cell r="L302">
            <v>1.67</v>
          </cell>
          <cell r="M302" t="str">
            <v>＝</v>
          </cell>
          <cell r="N302">
            <v>0</v>
          </cell>
          <cell r="O302" t="str">
            <v/>
          </cell>
        </row>
        <row r="303">
          <cell r="D303">
            <v>297</v>
          </cell>
          <cell r="E303">
            <v>0</v>
          </cell>
          <cell r="F303">
            <v>0</v>
          </cell>
          <cell r="G303">
            <v>0</v>
          </cell>
          <cell r="J303">
            <v>0</v>
          </cell>
          <cell r="K303" t="str">
            <v>×</v>
          </cell>
          <cell r="L303">
            <v>1.67</v>
          </cell>
          <cell r="M303" t="str">
            <v>＝</v>
          </cell>
          <cell r="N303">
            <v>0</v>
          </cell>
          <cell r="O303" t="str">
            <v/>
          </cell>
        </row>
        <row r="304">
          <cell r="D304">
            <v>298</v>
          </cell>
          <cell r="E304">
            <v>0</v>
          </cell>
          <cell r="F304">
            <v>0</v>
          </cell>
          <cell r="G304">
            <v>0</v>
          </cell>
          <cell r="J304">
            <v>0</v>
          </cell>
          <cell r="K304" t="str">
            <v>×</v>
          </cell>
          <cell r="L304">
            <v>1.67</v>
          </cell>
          <cell r="M304" t="str">
            <v>＝</v>
          </cell>
          <cell r="N304">
            <v>0</v>
          </cell>
          <cell r="O304" t="str">
            <v/>
          </cell>
        </row>
        <row r="305">
          <cell r="D305">
            <v>299</v>
          </cell>
          <cell r="E305">
            <v>0</v>
          </cell>
          <cell r="F305">
            <v>0</v>
          </cell>
          <cell r="G305">
            <v>0</v>
          </cell>
          <cell r="J305">
            <v>0</v>
          </cell>
          <cell r="K305" t="str">
            <v>×</v>
          </cell>
          <cell r="L305">
            <v>1.67</v>
          </cell>
          <cell r="M305" t="str">
            <v>＝</v>
          </cell>
          <cell r="N305">
            <v>0</v>
          </cell>
          <cell r="O305" t="str">
            <v/>
          </cell>
        </row>
        <row r="306">
          <cell r="D306">
            <v>300</v>
          </cell>
          <cell r="E306">
            <v>0</v>
          </cell>
          <cell r="F306">
            <v>0</v>
          </cell>
          <cell r="G306">
            <v>0</v>
          </cell>
          <cell r="J306">
            <v>0</v>
          </cell>
          <cell r="K306" t="str">
            <v>×</v>
          </cell>
          <cell r="L306">
            <v>1.67</v>
          </cell>
          <cell r="M306" t="str">
            <v>＝</v>
          </cell>
          <cell r="N306">
            <v>0</v>
          </cell>
          <cell r="O306" t="str">
            <v/>
          </cell>
        </row>
      </sheetData>
      <sheetData sheetId="30"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5724</v>
          </cell>
          <cell r="BQ5">
            <v>5724</v>
          </cell>
          <cell r="BR5">
            <v>146406</v>
          </cell>
          <cell r="BS5">
            <v>48533</v>
          </cell>
          <cell r="BT5">
            <v>48533</v>
          </cell>
          <cell r="BU5">
            <v>194939</v>
          </cell>
          <cell r="BV5">
            <v>30878</v>
          </cell>
          <cell r="BW5">
            <v>30878</v>
          </cell>
          <cell r="BX5">
            <v>225817</v>
          </cell>
          <cell r="BY5">
            <v>5640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7346</v>
          </cell>
          <cell r="BQ6">
            <v>7346</v>
          </cell>
          <cell r="BR6">
            <v>153606</v>
          </cell>
          <cell r="BS6">
            <v>50920</v>
          </cell>
          <cell r="BT6">
            <v>50920</v>
          </cell>
          <cell r="BU6">
            <v>204526</v>
          </cell>
          <cell r="BV6">
            <v>32396</v>
          </cell>
          <cell r="BW6">
            <v>32396</v>
          </cell>
          <cell r="BX6">
            <v>236922</v>
          </cell>
          <cell r="BY6">
            <v>9870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19644</v>
          </cell>
          <cell r="BQ7">
            <v>19644</v>
          </cell>
          <cell r="BR7">
            <v>447053</v>
          </cell>
          <cell r="BS7">
            <v>148198</v>
          </cell>
          <cell r="BT7">
            <v>148198</v>
          </cell>
          <cell r="BU7">
            <v>595251</v>
          </cell>
          <cell r="BV7">
            <v>94287</v>
          </cell>
          <cell r="BW7">
            <v>94287</v>
          </cell>
          <cell r="BX7">
            <v>689538</v>
          </cell>
          <cell r="BY7">
            <v>18100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24688</v>
          </cell>
          <cell r="BQ8">
            <v>24688</v>
          </cell>
          <cell r="BR8">
            <v>483083</v>
          </cell>
          <cell r="BS8">
            <v>160142</v>
          </cell>
          <cell r="BT8">
            <v>160142</v>
          </cell>
          <cell r="BU8">
            <v>643225</v>
          </cell>
          <cell r="BV8">
            <v>101886</v>
          </cell>
          <cell r="BW8">
            <v>101886</v>
          </cell>
          <cell r="BX8">
            <v>745111</v>
          </cell>
          <cell r="BY8">
            <v>21200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20714</v>
          </cell>
          <cell r="BQ9">
            <v>20714</v>
          </cell>
          <cell r="BR9">
            <v>419970</v>
          </cell>
          <cell r="BS9">
            <v>139220</v>
          </cell>
          <cell r="BT9">
            <v>139220</v>
          </cell>
          <cell r="BU9">
            <v>559190</v>
          </cell>
          <cell r="BV9">
            <v>88575</v>
          </cell>
          <cell r="BW9">
            <v>88575</v>
          </cell>
          <cell r="BX9">
            <v>647765</v>
          </cell>
          <cell r="BY9">
            <v>8520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3257</v>
          </cell>
          <cell r="BQ10">
            <v>3257</v>
          </cell>
          <cell r="BR10">
            <v>51737</v>
          </cell>
          <cell r="BS10">
            <v>17150</v>
          </cell>
          <cell r="BT10">
            <v>17150</v>
          </cell>
          <cell r="BU10">
            <v>68887</v>
          </cell>
          <cell r="BV10">
            <v>10911</v>
          </cell>
          <cell r="BW10">
            <v>10911</v>
          </cell>
          <cell r="BX10">
            <v>79798</v>
          </cell>
          <cell r="BY10">
            <v>7970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2732</v>
          </cell>
          <cell r="BQ11">
            <v>2732</v>
          </cell>
          <cell r="BR11">
            <v>43397</v>
          </cell>
          <cell r="BS11">
            <v>14386</v>
          </cell>
          <cell r="BT11">
            <v>14386</v>
          </cell>
          <cell r="BU11">
            <v>57783</v>
          </cell>
          <cell r="BV11">
            <v>9152</v>
          </cell>
          <cell r="BW11">
            <v>9152</v>
          </cell>
          <cell r="BX11">
            <v>66935</v>
          </cell>
          <cell r="BY11">
            <v>1670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530</v>
          </cell>
          <cell r="BQ12">
            <v>530</v>
          </cell>
          <cell r="BR12">
            <v>8421</v>
          </cell>
          <cell r="BS12">
            <v>2791</v>
          </cell>
          <cell r="BT12">
            <v>2791</v>
          </cell>
          <cell r="BU12">
            <v>11212</v>
          </cell>
          <cell r="BV12">
            <v>1775</v>
          </cell>
          <cell r="BW12">
            <v>1775</v>
          </cell>
          <cell r="BX12">
            <v>12987</v>
          </cell>
          <cell r="BY12">
            <v>1290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2255</v>
          </cell>
          <cell r="BQ13">
            <v>2255</v>
          </cell>
          <cell r="BR13">
            <v>44924</v>
          </cell>
          <cell r="BS13">
            <v>14892</v>
          </cell>
          <cell r="BT13">
            <v>14892</v>
          </cell>
          <cell r="BU13">
            <v>59816</v>
          </cell>
          <cell r="BV13">
            <v>9474</v>
          </cell>
          <cell r="BW13">
            <v>9474</v>
          </cell>
          <cell r="BX13">
            <v>69290</v>
          </cell>
          <cell r="BY13">
            <v>4330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28748</v>
          </cell>
          <cell r="BQ14">
            <v>28748</v>
          </cell>
          <cell r="BR14">
            <v>547551</v>
          </cell>
          <cell r="BS14">
            <v>181513</v>
          </cell>
          <cell r="BT14">
            <v>181513</v>
          </cell>
          <cell r="BU14">
            <v>729064</v>
          </cell>
          <cell r="BV14">
            <v>115483</v>
          </cell>
          <cell r="BW14">
            <v>115483</v>
          </cell>
          <cell r="BX14">
            <v>844547</v>
          </cell>
          <cell r="BY14">
            <v>52700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40138</v>
          </cell>
          <cell r="BQ15">
            <v>40138</v>
          </cell>
          <cell r="BR15">
            <v>728438</v>
          </cell>
          <cell r="BS15">
            <v>241477</v>
          </cell>
          <cell r="BT15">
            <v>241477</v>
          </cell>
          <cell r="BU15">
            <v>969915</v>
          </cell>
          <cell r="BV15">
            <v>153634</v>
          </cell>
          <cell r="BW15">
            <v>153634</v>
          </cell>
          <cell r="BX15">
            <v>1123549</v>
          </cell>
          <cell r="BY15">
            <v>70200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5192</v>
          </cell>
          <cell r="BQ16">
            <v>5192</v>
          </cell>
          <cell r="BR16">
            <v>147077</v>
          </cell>
          <cell r="BS16">
            <v>48756</v>
          </cell>
          <cell r="BT16">
            <v>48756</v>
          </cell>
          <cell r="BU16">
            <v>195833</v>
          </cell>
          <cell r="BV16">
            <v>31019</v>
          </cell>
          <cell r="BW16">
            <v>31019</v>
          </cell>
          <cell r="BX16">
            <v>226852</v>
          </cell>
          <cell r="BY16">
            <v>7560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3218</v>
          </cell>
          <cell r="BQ17">
            <v>3218</v>
          </cell>
          <cell r="BR17">
            <v>84395</v>
          </cell>
          <cell r="BS17">
            <v>27976</v>
          </cell>
          <cell r="BT17">
            <v>27976</v>
          </cell>
          <cell r="BU17">
            <v>112371</v>
          </cell>
          <cell r="BV17">
            <v>17799</v>
          </cell>
          <cell r="BW17">
            <v>17799</v>
          </cell>
          <cell r="BX17">
            <v>130170</v>
          </cell>
          <cell r="BY17">
            <v>10000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11499</v>
          </cell>
          <cell r="BQ18">
            <v>11499</v>
          </cell>
          <cell r="BR18">
            <v>200827</v>
          </cell>
          <cell r="BS18">
            <v>66574</v>
          </cell>
          <cell r="BT18">
            <v>66574</v>
          </cell>
          <cell r="BU18">
            <v>267401</v>
          </cell>
          <cell r="BV18">
            <v>42356</v>
          </cell>
          <cell r="BW18">
            <v>42356</v>
          </cell>
          <cell r="BX18">
            <v>309757</v>
          </cell>
          <cell r="BY18">
            <v>17200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11371</v>
          </cell>
          <cell r="BQ19">
            <v>11371</v>
          </cell>
          <cell r="BR19">
            <v>198791</v>
          </cell>
          <cell r="BS19">
            <v>65899</v>
          </cell>
          <cell r="BT19">
            <v>65899</v>
          </cell>
          <cell r="BU19">
            <v>264690</v>
          </cell>
          <cell r="BV19">
            <v>41926</v>
          </cell>
          <cell r="BW19">
            <v>41926</v>
          </cell>
          <cell r="BX19">
            <v>306616</v>
          </cell>
          <cell r="BY19">
            <v>17000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5855</v>
          </cell>
          <cell r="BQ20">
            <v>5855</v>
          </cell>
          <cell r="BR20">
            <v>111195</v>
          </cell>
          <cell r="BS20">
            <v>36861</v>
          </cell>
          <cell r="BT20">
            <v>36861</v>
          </cell>
          <cell r="BU20">
            <v>148056</v>
          </cell>
          <cell r="BV20">
            <v>23452</v>
          </cell>
          <cell r="BW20">
            <v>23452</v>
          </cell>
          <cell r="BX20">
            <v>171508</v>
          </cell>
          <cell r="BY20">
            <v>9520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5192</v>
          </cell>
          <cell r="BQ21">
            <v>5192</v>
          </cell>
          <cell r="BR21">
            <v>91557</v>
          </cell>
          <cell r="BS21">
            <v>30351</v>
          </cell>
          <cell r="BT21">
            <v>30351</v>
          </cell>
          <cell r="BU21">
            <v>121908</v>
          </cell>
          <cell r="BV21">
            <v>19310</v>
          </cell>
          <cell r="BW21">
            <v>19310</v>
          </cell>
          <cell r="BX21">
            <v>141218</v>
          </cell>
          <cell r="BY21">
            <v>3530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4843</v>
          </cell>
          <cell r="BQ22">
            <v>4843</v>
          </cell>
          <cell r="BR22">
            <v>132425</v>
          </cell>
          <cell r="BS22">
            <v>43898</v>
          </cell>
          <cell r="BT22">
            <v>43898</v>
          </cell>
          <cell r="BU22">
            <v>176323</v>
          </cell>
          <cell r="BV22">
            <v>27929</v>
          </cell>
          <cell r="BW22">
            <v>27929</v>
          </cell>
          <cell r="BX22">
            <v>204252</v>
          </cell>
          <cell r="BY22">
            <v>6800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4796</v>
          </cell>
          <cell r="BQ23">
            <v>4796</v>
          </cell>
          <cell r="BR23">
            <v>131678</v>
          </cell>
          <cell r="BS23">
            <v>43651</v>
          </cell>
          <cell r="BT23">
            <v>43651</v>
          </cell>
          <cell r="BU23">
            <v>175329</v>
          </cell>
          <cell r="BV23">
            <v>27772</v>
          </cell>
          <cell r="BW23">
            <v>27772</v>
          </cell>
          <cell r="BX23">
            <v>203101</v>
          </cell>
          <cell r="BY23">
            <v>5070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5611</v>
          </cell>
          <cell r="BQ24">
            <v>5611</v>
          </cell>
          <cell r="BR24">
            <v>98216</v>
          </cell>
          <cell r="BS24">
            <v>32558</v>
          </cell>
          <cell r="BT24">
            <v>32558</v>
          </cell>
          <cell r="BU24">
            <v>130774</v>
          </cell>
          <cell r="BV24">
            <v>20714</v>
          </cell>
          <cell r="BW24">
            <v>20714</v>
          </cell>
          <cell r="BX24">
            <v>151488</v>
          </cell>
          <cell r="BY24">
            <v>3780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5146</v>
          </cell>
          <cell r="BQ25">
            <v>5146</v>
          </cell>
          <cell r="BR25">
            <v>137231</v>
          </cell>
          <cell r="BS25">
            <v>45492</v>
          </cell>
          <cell r="BT25">
            <v>45492</v>
          </cell>
          <cell r="BU25">
            <v>182723</v>
          </cell>
          <cell r="BV25">
            <v>28943</v>
          </cell>
          <cell r="BW25">
            <v>28943</v>
          </cell>
          <cell r="BX25">
            <v>211666</v>
          </cell>
          <cell r="BY25">
            <v>5290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4083</v>
          </cell>
          <cell r="BQ26">
            <v>4083</v>
          </cell>
          <cell r="BR26">
            <v>73948</v>
          </cell>
          <cell r="BS26">
            <v>24513</v>
          </cell>
          <cell r="BT26">
            <v>24513</v>
          </cell>
          <cell r="BU26">
            <v>98461</v>
          </cell>
          <cell r="BV26">
            <v>15596</v>
          </cell>
          <cell r="BW26">
            <v>15596</v>
          </cell>
          <cell r="BX26">
            <v>114057</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5368</v>
          </cell>
          <cell r="BQ27">
            <v>5368</v>
          </cell>
          <cell r="BR27">
            <v>94353</v>
          </cell>
          <cell r="BS27">
            <v>31278</v>
          </cell>
          <cell r="BT27">
            <v>31278</v>
          </cell>
          <cell r="BU27">
            <v>125631</v>
          </cell>
          <cell r="BV27">
            <v>19899</v>
          </cell>
          <cell r="BW27">
            <v>19899</v>
          </cell>
          <cell r="BX27">
            <v>145530</v>
          </cell>
          <cell r="BY27">
            <v>4850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3302</v>
          </cell>
          <cell r="BQ28">
            <v>3302</v>
          </cell>
          <cell r="BR28">
            <v>61547</v>
          </cell>
          <cell r="BS28">
            <v>20402</v>
          </cell>
          <cell r="BT28">
            <v>20402</v>
          </cell>
          <cell r="BU28">
            <v>81949</v>
          </cell>
          <cell r="BV28">
            <v>12980</v>
          </cell>
          <cell r="BW28">
            <v>12980</v>
          </cell>
          <cell r="BX28">
            <v>94929</v>
          </cell>
          <cell r="BY28">
            <v>2370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22559</v>
          </cell>
          <cell r="BQ29">
            <v>22559</v>
          </cell>
          <cell r="BR29">
            <v>358270</v>
          </cell>
          <cell r="BS29">
            <v>118766</v>
          </cell>
          <cell r="BT29">
            <v>118766</v>
          </cell>
          <cell r="BU29">
            <v>477036</v>
          </cell>
          <cell r="BV29">
            <v>75562</v>
          </cell>
          <cell r="BW29">
            <v>75562</v>
          </cell>
          <cell r="BX29">
            <v>552598</v>
          </cell>
          <cell r="BY29">
            <v>30600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9401</v>
          </cell>
          <cell r="BQ30">
            <v>9401</v>
          </cell>
          <cell r="BR30">
            <v>436803</v>
          </cell>
          <cell r="BS30">
            <v>144800</v>
          </cell>
          <cell r="BT30">
            <v>144800</v>
          </cell>
          <cell r="BU30">
            <v>581603</v>
          </cell>
          <cell r="BV30">
            <v>92125</v>
          </cell>
          <cell r="BW30">
            <v>92125</v>
          </cell>
          <cell r="BX30">
            <v>673728</v>
          </cell>
          <cell r="BY30">
            <v>22400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4796</v>
          </cell>
          <cell r="BQ31">
            <v>4796</v>
          </cell>
          <cell r="BR31">
            <v>170340</v>
          </cell>
          <cell r="BS31">
            <v>56467</v>
          </cell>
          <cell r="BT31">
            <v>56467</v>
          </cell>
          <cell r="BU31">
            <v>226807</v>
          </cell>
          <cell r="BV31">
            <v>35926</v>
          </cell>
          <cell r="BW31">
            <v>35926</v>
          </cell>
          <cell r="BX31">
            <v>262733</v>
          </cell>
          <cell r="BY31">
            <v>2380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5917</v>
          </cell>
          <cell r="BQ32">
            <v>5917</v>
          </cell>
          <cell r="BR32">
            <v>158579</v>
          </cell>
          <cell r="BS32">
            <v>52568</v>
          </cell>
          <cell r="BT32">
            <v>52568</v>
          </cell>
          <cell r="BU32">
            <v>211147</v>
          </cell>
          <cell r="BV32">
            <v>33445</v>
          </cell>
          <cell r="BW32">
            <v>33445</v>
          </cell>
          <cell r="BX32">
            <v>244592</v>
          </cell>
          <cell r="BY32">
            <v>480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11269</v>
          </cell>
          <cell r="BQ33">
            <v>11269</v>
          </cell>
          <cell r="BR33">
            <v>252679</v>
          </cell>
          <cell r="BS33">
            <v>83763</v>
          </cell>
          <cell r="BT33">
            <v>83763</v>
          </cell>
          <cell r="BU33">
            <v>336442</v>
          </cell>
          <cell r="BV33">
            <v>53292</v>
          </cell>
          <cell r="BW33">
            <v>53292</v>
          </cell>
          <cell r="BX33">
            <v>389734</v>
          </cell>
          <cell r="BY33">
            <v>1290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4604</v>
          </cell>
          <cell r="BQ34">
            <v>4604</v>
          </cell>
          <cell r="BR34">
            <v>91324</v>
          </cell>
          <cell r="BS34">
            <v>30273</v>
          </cell>
          <cell r="BT34">
            <v>30273</v>
          </cell>
          <cell r="BU34">
            <v>121597</v>
          </cell>
          <cell r="BV34">
            <v>19260</v>
          </cell>
          <cell r="BW34">
            <v>19260</v>
          </cell>
          <cell r="BX34">
            <v>140857</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4603</v>
          </cell>
          <cell r="BQ35">
            <v>4603</v>
          </cell>
          <cell r="BR35">
            <v>105231</v>
          </cell>
          <cell r="BS35">
            <v>34884</v>
          </cell>
          <cell r="BT35">
            <v>34884</v>
          </cell>
          <cell r="BU35">
            <v>140115</v>
          </cell>
          <cell r="BV35">
            <v>22194</v>
          </cell>
          <cell r="BW35">
            <v>22194</v>
          </cell>
          <cell r="BX35">
            <v>162309</v>
          </cell>
          <cell r="BY35">
            <v>13500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13568</v>
          </cell>
          <cell r="BQ36">
            <v>13568</v>
          </cell>
          <cell r="BR36">
            <v>233680</v>
          </cell>
          <cell r="BS36">
            <v>77464</v>
          </cell>
          <cell r="BT36">
            <v>77464</v>
          </cell>
          <cell r="BU36">
            <v>311144</v>
          </cell>
          <cell r="BV36">
            <v>49285</v>
          </cell>
          <cell r="BW36">
            <v>49285</v>
          </cell>
          <cell r="BX36">
            <v>360429</v>
          </cell>
          <cell r="BY36">
            <v>15000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11346</v>
          </cell>
          <cell r="BQ37">
            <v>11346</v>
          </cell>
          <cell r="BR37">
            <v>244786</v>
          </cell>
          <cell r="BS37">
            <v>81146</v>
          </cell>
          <cell r="BT37">
            <v>81146</v>
          </cell>
          <cell r="BU37">
            <v>325932</v>
          </cell>
          <cell r="BV37">
            <v>51627</v>
          </cell>
          <cell r="BW37">
            <v>51627</v>
          </cell>
          <cell r="BX37">
            <v>377559</v>
          </cell>
          <cell r="BY37">
            <v>9430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6870</v>
          </cell>
          <cell r="BQ38">
            <v>6870</v>
          </cell>
          <cell r="BR38">
            <v>127310</v>
          </cell>
          <cell r="BS38">
            <v>42203</v>
          </cell>
          <cell r="BT38">
            <v>42203</v>
          </cell>
          <cell r="BU38">
            <v>169513</v>
          </cell>
          <cell r="BV38">
            <v>26850</v>
          </cell>
          <cell r="BW38">
            <v>26850</v>
          </cell>
          <cell r="BX38">
            <v>196363</v>
          </cell>
          <cell r="BY38">
            <v>24500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2622</v>
          </cell>
          <cell r="BQ39">
            <v>2622</v>
          </cell>
          <cell r="BR39">
            <v>41646</v>
          </cell>
          <cell r="BS39">
            <v>13805</v>
          </cell>
          <cell r="BT39">
            <v>13805</v>
          </cell>
          <cell r="BU39">
            <v>55451</v>
          </cell>
          <cell r="BV39">
            <v>8783</v>
          </cell>
          <cell r="BW39">
            <v>8783</v>
          </cell>
          <cell r="BX39">
            <v>64234</v>
          </cell>
          <cell r="BY39">
            <v>8020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9490</v>
          </cell>
          <cell r="BQ40">
            <v>9490</v>
          </cell>
          <cell r="BR40">
            <v>168915</v>
          </cell>
          <cell r="BS40">
            <v>55995</v>
          </cell>
          <cell r="BT40">
            <v>55995</v>
          </cell>
          <cell r="BU40">
            <v>224910</v>
          </cell>
          <cell r="BV40">
            <v>35625</v>
          </cell>
          <cell r="BW40">
            <v>35625</v>
          </cell>
          <cell r="BX40">
            <v>260535</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3905</v>
          </cell>
          <cell r="BQ41">
            <v>3905</v>
          </cell>
          <cell r="BR41">
            <v>71117</v>
          </cell>
          <cell r="BS41">
            <v>23575</v>
          </cell>
          <cell r="BT41">
            <v>23575</v>
          </cell>
          <cell r="BU41">
            <v>94692</v>
          </cell>
          <cell r="BV41">
            <v>14999</v>
          </cell>
          <cell r="BW41">
            <v>14999</v>
          </cell>
          <cell r="BX41">
            <v>109691</v>
          </cell>
          <cell r="BY41">
            <v>13700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7381</v>
          </cell>
          <cell r="BQ42">
            <v>7381</v>
          </cell>
          <cell r="BR42">
            <v>126321</v>
          </cell>
          <cell r="BS42">
            <v>41875</v>
          </cell>
          <cell r="BT42">
            <v>41875</v>
          </cell>
          <cell r="BU42">
            <v>168196</v>
          </cell>
          <cell r="BV42">
            <v>26642</v>
          </cell>
          <cell r="BW42">
            <v>26642</v>
          </cell>
          <cell r="BX42">
            <v>194838</v>
          </cell>
          <cell r="BY42">
            <v>24300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2056</v>
          </cell>
          <cell r="BQ43">
            <v>2056</v>
          </cell>
          <cell r="BR43">
            <v>41760</v>
          </cell>
          <cell r="BS43">
            <v>13843</v>
          </cell>
          <cell r="BT43">
            <v>13843</v>
          </cell>
          <cell r="BU43">
            <v>55603</v>
          </cell>
          <cell r="BV43">
            <v>8807</v>
          </cell>
          <cell r="BW43">
            <v>8807</v>
          </cell>
          <cell r="BX43">
            <v>64410</v>
          </cell>
          <cell r="BY43">
            <v>1340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12277</v>
          </cell>
          <cell r="BQ44">
            <v>12277</v>
          </cell>
          <cell r="BR44">
            <v>213177</v>
          </cell>
          <cell r="BS44">
            <v>70668</v>
          </cell>
          <cell r="BT44">
            <v>70668</v>
          </cell>
          <cell r="BU44">
            <v>283845</v>
          </cell>
          <cell r="BV44">
            <v>44961</v>
          </cell>
          <cell r="BW44">
            <v>44961</v>
          </cell>
          <cell r="BX44">
            <v>328806</v>
          </cell>
          <cell r="BY44">
            <v>2190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4795</v>
          </cell>
          <cell r="BQ45">
            <v>4795</v>
          </cell>
          <cell r="BR45">
            <v>131672</v>
          </cell>
          <cell r="BS45">
            <v>43649</v>
          </cell>
          <cell r="BT45">
            <v>43649</v>
          </cell>
          <cell r="BU45">
            <v>175321</v>
          </cell>
          <cell r="BV45">
            <v>27770</v>
          </cell>
          <cell r="BW45">
            <v>27770</v>
          </cell>
          <cell r="BX45">
            <v>203091</v>
          </cell>
          <cell r="BY45">
            <v>1350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1429</v>
          </cell>
          <cell r="BQ46">
            <v>1429</v>
          </cell>
          <cell r="BR46">
            <v>22699</v>
          </cell>
          <cell r="BS46">
            <v>7524</v>
          </cell>
          <cell r="BT46">
            <v>7524</v>
          </cell>
          <cell r="BU46">
            <v>30223</v>
          </cell>
          <cell r="BV46">
            <v>4787</v>
          </cell>
          <cell r="BW46">
            <v>4787</v>
          </cell>
          <cell r="BX46">
            <v>35010</v>
          </cell>
          <cell r="BY46">
            <v>35000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24945</v>
          </cell>
          <cell r="BQ47">
            <v>24945</v>
          </cell>
          <cell r="BR47">
            <v>414359</v>
          </cell>
          <cell r="BS47">
            <v>137360</v>
          </cell>
          <cell r="BT47">
            <v>137360</v>
          </cell>
          <cell r="BU47">
            <v>551719</v>
          </cell>
          <cell r="BV47">
            <v>87392</v>
          </cell>
          <cell r="BW47">
            <v>87392</v>
          </cell>
          <cell r="BX47">
            <v>639111</v>
          </cell>
          <cell r="BY47">
            <v>213000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234329</v>
          </cell>
          <cell r="BQ48">
            <v>234329</v>
          </cell>
          <cell r="BR48">
            <v>3903379</v>
          </cell>
          <cell r="BS48">
            <v>1293970</v>
          </cell>
          <cell r="BT48">
            <v>1293970</v>
          </cell>
          <cell r="BU48">
            <v>5197349</v>
          </cell>
          <cell r="BV48">
            <v>823260</v>
          </cell>
          <cell r="BW48">
            <v>823260</v>
          </cell>
          <cell r="BX48">
            <v>6020609</v>
          </cell>
          <cell r="BY48">
            <v>133700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245700</v>
          </cell>
          <cell r="BQ49">
            <v>245700</v>
          </cell>
          <cell r="BR49">
            <v>4083950</v>
          </cell>
          <cell r="BS49">
            <v>1353829</v>
          </cell>
          <cell r="BT49">
            <v>1353829</v>
          </cell>
          <cell r="BU49">
            <v>5437779</v>
          </cell>
          <cell r="BV49">
            <v>861344</v>
          </cell>
          <cell r="BW49">
            <v>861344</v>
          </cell>
          <cell r="BX49">
            <v>6299123</v>
          </cell>
          <cell r="BY49">
            <v>139900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248136</v>
          </cell>
          <cell r="BQ50">
            <v>248136</v>
          </cell>
          <cell r="BR50">
            <v>4122636</v>
          </cell>
          <cell r="BS50">
            <v>1366653</v>
          </cell>
          <cell r="BT50">
            <v>1366653</v>
          </cell>
          <cell r="BU50">
            <v>5489289</v>
          </cell>
          <cell r="BV50">
            <v>869503</v>
          </cell>
          <cell r="BW50">
            <v>869503</v>
          </cell>
          <cell r="BX50">
            <v>6358792</v>
          </cell>
          <cell r="BY50">
            <v>181600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246120</v>
          </cell>
          <cell r="BQ51">
            <v>246120</v>
          </cell>
          <cell r="BR51">
            <v>4090620</v>
          </cell>
          <cell r="BS51">
            <v>1356040</v>
          </cell>
          <cell r="BT51">
            <v>1356040</v>
          </cell>
          <cell r="BU51">
            <v>5446660</v>
          </cell>
          <cell r="BV51">
            <v>862750</v>
          </cell>
          <cell r="BW51">
            <v>862750</v>
          </cell>
          <cell r="BX51">
            <v>6309410</v>
          </cell>
          <cell r="BY51">
            <v>252300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291144</v>
          </cell>
          <cell r="BQ52">
            <v>291144</v>
          </cell>
          <cell r="BR52">
            <v>4805644</v>
          </cell>
          <cell r="BS52">
            <v>1593070</v>
          </cell>
          <cell r="BT52">
            <v>1593070</v>
          </cell>
          <cell r="BU52">
            <v>6398714</v>
          </cell>
          <cell r="BV52">
            <v>1013556</v>
          </cell>
          <cell r="BW52">
            <v>1013556</v>
          </cell>
          <cell r="BX52">
            <v>7412270</v>
          </cell>
          <cell r="BY52">
            <v>296400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236759</v>
          </cell>
          <cell r="BQ53">
            <v>236759</v>
          </cell>
          <cell r="BR53">
            <v>3941959</v>
          </cell>
          <cell r="BS53">
            <v>1306759</v>
          </cell>
          <cell r="BT53">
            <v>1306759</v>
          </cell>
          <cell r="BU53">
            <v>5248718</v>
          </cell>
          <cell r="BV53">
            <v>831396</v>
          </cell>
          <cell r="BW53">
            <v>831396</v>
          </cell>
          <cell r="BX53">
            <v>6080114</v>
          </cell>
          <cell r="BY53">
            <v>190000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242820</v>
          </cell>
          <cell r="BQ54">
            <v>242820</v>
          </cell>
          <cell r="BR54">
            <v>4038220</v>
          </cell>
          <cell r="BS54">
            <v>1338669</v>
          </cell>
          <cell r="BT54">
            <v>1338669</v>
          </cell>
          <cell r="BU54">
            <v>5376889</v>
          </cell>
          <cell r="BV54">
            <v>851699</v>
          </cell>
          <cell r="BW54">
            <v>851699</v>
          </cell>
          <cell r="BX54">
            <v>6228588</v>
          </cell>
          <cell r="BY54">
            <v>214700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251496</v>
          </cell>
          <cell r="BQ55">
            <v>251496</v>
          </cell>
          <cell r="BR55">
            <v>4175996</v>
          </cell>
          <cell r="BS55">
            <v>1384342</v>
          </cell>
          <cell r="BT55">
            <v>1384342</v>
          </cell>
          <cell r="BU55">
            <v>5560338</v>
          </cell>
          <cell r="BV55">
            <v>880757</v>
          </cell>
          <cell r="BW55">
            <v>880757</v>
          </cell>
          <cell r="BX55">
            <v>6441095</v>
          </cell>
          <cell r="BY55">
            <v>257600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14535</v>
          </cell>
          <cell r="BQ56">
            <v>14535</v>
          </cell>
          <cell r="BR56">
            <v>230835</v>
          </cell>
          <cell r="BS56">
            <v>76521</v>
          </cell>
          <cell r="BT56">
            <v>76521</v>
          </cell>
          <cell r="BU56">
            <v>307356</v>
          </cell>
          <cell r="BV56">
            <v>48685</v>
          </cell>
          <cell r="BW56">
            <v>48685</v>
          </cell>
          <cell r="BX56">
            <v>356041</v>
          </cell>
          <cell r="BY56">
            <v>71200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25981</v>
          </cell>
          <cell r="BQ57">
            <v>25981</v>
          </cell>
          <cell r="BR57">
            <v>430806</v>
          </cell>
          <cell r="BS57">
            <v>142812</v>
          </cell>
          <cell r="BT57">
            <v>142812</v>
          </cell>
          <cell r="BU57">
            <v>573618</v>
          </cell>
          <cell r="BV57">
            <v>90861</v>
          </cell>
          <cell r="BW57">
            <v>90861</v>
          </cell>
          <cell r="BX57">
            <v>664479</v>
          </cell>
          <cell r="BY57">
            <v>3540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28159</v>
          </cell>
          <cell r="BQ58">
            <v>28159</v>
          </cell>
          <cell r="BR58">
            <v>465397</v>
          </cell>
          <cell r="BS58">
            <v>154279</v>
          </cell>
          <cell r="BT58">
            <v>154279</v>
          </cell>
          <cell r="BU58">
            <v>619676</v>
          </cell>
          <cell r="BV58">
            <v>98156</v>
          </cell>
          <cell r="BW58">
            <v>98156</v>
          </cell>
          <cell r="BX58">
            <v>717832</v>
          </cell>
          <cell r="BY58">
            <v>2810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18876</v>
          </cell>
          <cell r="BQ59">
            <v>18876</v>
          </cell>
          <cell r="BR59">
            <v>317976</v>
          </cell>
          <cell r="BS59">
            <v>105409</v>
          </cell>
          <cell r="BT59">
            <v>105409</v>
          </cell>
          <cell r="BU59">
            <v>423385</v>
          </cell>
          <cell r="BV59">
            <v>67064</v>
          </cell>
          <cell r="BW59">
            <v>67064</v>
          </cell>
          <cell r="BX59">
            <v>490449</v>
          </cell>
          <cell r="BY59">
            <v>49000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19662</v>
          </cell>
          <cell r="BQ60">
            <v>19662</v>
          </cell>
          <cell r="BR60">
            <v>330462</v>
          </cell>
          <cell r="BS60">
            <v>109548</v>
          </cell>
          <cell r="BT60">
            <v>109548</v>
          </cell>
          <cell r="BU60">
            <v>440010</v>
          </cell>
          <cell r="BV60">
            <v>69697</v>
          </cell>
          <cell r="BW60">
            <v>69697</v>
          </cell>
          <cell r="BX60">
            <v>509707</v>
          </cell>
          <cell r="BY60">
            <v>50900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19656</v>
          </cell>
          <cell r="BQ61">
            <v>19656</v>
          </cell>
          <cell r="BR61">
            <v>330356</v>
          </cell>
          <cell r="BS61">
            <v>109513</v>
          </cell>
          <cell r="BT61">
            <v>109513</v>
          </cell>
          <cell r="BU61">
            <v>439869</v>
          </cell>
          <cell r="BV61">
            <v>69675</v>
          </cell>
          <cell r="BW61">
            <v>69675</v>
          </cell>
          <cell r="BX61">
            <v>509544</v>
          </cell>
          <cell r="BY61">
            <v>33900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7022</v>
          </cell>
          <cell r="BQ62">
            <v>7022</v>
          </cell>
          <cell r="BR62">
            <v>129722</v>
          </cell>
          <cell r="BS62">
            <v>43002</v>
          </cell>
          <cell r="BT62">
            <v>43002</v>
          </cell>
          <cell r="BU62">
            <v>172724</v>
          </cell>
          <cell r="BV62">
            <v>27359</v>
          </cell>
          <cell r="BW62">
            <v>27359</v>
          </cell>
          <cell r="BX62">
            <v>200083</v>
          </cell>
          <cell r="BY62">
            <v>20000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20109</v>
          </cell>
          <cell r="BQ63">
            <v>20109</v>
          </cell>
          <cell r="BR63">
            <v>337559</v>
          </cell>
          <cell r="BS63">
            <v>111900</v>
          </cell>
          <cell r="BT63">
            <v>111900</v>
          </cell>
          <cell r="BU63">
            <v>449459</v>
          </cell>
          <cell r="BV63">
            <v>71194</v>
          </cell>
          <cell r="BW63">
            <v>71194</v>
          </cell>
          <cell r="BX63">
            <v>520653</v>
          </cell>
          <cell r="BY63">
            <v>57800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33211</v>
          </cell>
          <cell r="BQ64">
            <v>33211</v>
          </cell>
          <cell r="BR64">
            <v>527432</v>
          </cell>
          <cell r="BS64">
            <v>174843</v>
          </cell>
          <cell r="BT64">
            <v>174843</v>
          </cell>
          <cell r="BU64">
            <v>702275</v>
          </cell>
          <cell r="BV64">
            <v>111240</v>
          </cell>
          <cell r="BW64">
            <v>111240</v>
          </cell>
          <cell r="BX64">
            <v>813515</v>
          </cell>
          <cell r="BY64">
            <v>61600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64949</v>
          </cell>
          <cell r="BQ65">
            <v>64949</v>
          </cell>
          <cell r="BR65">
            <v>1031466</v>
          </cell>
          <cell r="BS65">
            <v>341930</v>
          </cell>
          <cell r="BT65">
            <v>341930</v>
          </cell>
          <cell r="BU65">
            <v>1373396</v>
          </cell>
          <cell r="BV65">
            <v>217545</v>
          </cell>
          <cell r="BW65">
            <v>217545</v>
          </cell>
          <cell r="BX65">
            <v>1590941</v>
          </cell>
          <cell r="BY65">
            <v>120500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6080</v>
          </cell>
          <cell r="BQ66">
            <v>6080</v>
          </cell>
          <cell r="BR66">
            <v>105665</v>
          </cell>
          <cell r="BS66">
            <v>35027</v>
          </cell>
          <cell r="BT66">
            <v>35027</v>
          </cell>
          <cell r="BU66">
            <v>140692</v>
          </cell>
          <cell r="BV66">
            <v>22285</v>
          </cell>
          <cell r="BW66">
            <v>22285</v>
          </cell>
          <cell r="BX66">
            <v>162977</v>
          </cell>
          <cell r="BY66">
            <v>11500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25778</v>
          </cell>
          <cell r="BQ67">
            <v>25778</v>
          </cell>
          <cell r="BR67">
            <v>427583</v>
          </cell>
          <cell r="BS67">
            <v>141743</v>
          </cell>
          <cell r="BT67">
            <v>141743</v>
          </cell>
          <cell r="BU67">
            <v>569326</v>
          </cell>
          <cell r="BV67">
            <v>90181</v>
          </cell>
          <cell r="BW67">
            <v>90181</v>
          </cell>
          <cell r="BX67">
            <v>659507</v>
          </cell>
          <cell r="BY67">
            <v>39900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14966</v>
          </cell>
          <cell r="BQ68">
            <v>14966</v>
          </cell>
          <cell r="BR68">
            <v>255877</v>
          </cell>
          <cell r="BS68">
            <v>84823</v>
          </cell>
          <cell r="BT68">
            <v>84823</v>
          </cell>
          <cell r="BU68">
            <v>340700</v>
          </cell>
          <cell r="BV68">
            <v>53966</v>
          </cell>
          <cell r="BW68">
            <v>53966</v>
          </cell>
          <cell r="BX68">
            <v>394666</v>
          </cell>
          <cell r="BY68">
            <v>10600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142720</v>
          </cell>
          <cell r="BQ69">
            <v>142720</v>
          </cell>
          <cell r="BR69">
            <v>2284735</v>
          </cell>
          <cell r="BS69">
            <v>757389</v>
          </cell>
          <cell r="BT69">
            <v>757389</v>
          </cell>
          <cell r="BU69">
            <v>3042124</v>
          </cell>
          <cell r="BV69">
            <v>481872</v>
          </cell>
          <cell r="BW69">
            <v>481872</v>
          </cell>
          <cell r="BX69">
            <v>3523996</v>
          </cell>
          <cell r="BY69">
            <v>14000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18345</v>
          </cell>
          <cell r="BQ70">
            <v>18345</v>
          </cell>
          <cell r="BR70">
            <v>300442</v>
          </cell>
          <cell r="BS70">
            <v>99596</v>
          </cell>
          <cell r="BT70">
            <v>99596</v>
          </cell>
          <cell r="BU70">
            <v>400038</v>
          </cell>
          <cell r="BV70">
            <v>63366</v>
          </cell>
          <cell r="BW70">
            <v>63366</v>
          </cell>
          <cell r="BX70">
            <v>463404</v>
          </cell>
          <cell r="BY70">
            <v>6940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1160</v>
          </cell>
          <cell r="BQ71">
            <v>1160</v>
          </cell>
          <cell r="BR71">
            <v>27536</v>
          </cell>
          <cell r="BS71">
            <v>9128</v>
          </cell>
          <cell r="BT71">
            <v>9128</v>
          </cell>
          <cell r="BU71">
            <v>36664</v>
          </cell>
          <cell r="BV71">
            <v>5807</v>
          </cell>
          <cell r="BW71">
            <v>5807</v>
          </cell>
          <cell r="BX71">
            <v>42471</v>
          </cell>
          <cell r="BY71">
            <v>19300</v>
          </cell>
        </row>
        <row r="72">
          <cell r="D72">
            <v>68</v>
          </cell>
          <cell r="E72" t="str">
            <v>除草工</v>
          </cell>
          <cell r="F72" t="str">
            <v>m2</v>
          </cell>
          <cell r="G72" t="str">
            <v>★</v>
          </cell>
          <cell r="H72">
            <v>1000</v>
          </cell>
          <cell r="I72">
            <v>140</v>
          </cell>
          <cell r="J72" t="str">
            <v>除草工</v>
          </cell>
          <cell r="K72" t="str">
            <v>1,000</v>
          </cell>
          <cell r="L72" t="str">
            <v>81.42</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81420</v>
          </cell>
          <cell r="BB72">
            <v>81420</v>
          </cell>
          <cell r="BC72">
            <v>0</v>
          </cell>
          <cell r="BD72">
            <v>0</v>
          </cell>
          <cell r="BE72">
            <v>0</v>
          </cell>
          <cell r="BF72">
            <v>0</v>
          </cell>
          <cell r="BG72">
            <v>0</v>
          </cell>
          <cell r="BH72">
            <v>0</v>
          </cell>
          <cell r="BI72">
            <v>1.29</v>
          </cell>
          <cell r="BJ72">
            <v>9100</v>
          </cell>
          <cell r="BK72">
            <v>0</v>
          </cell>
          <cell r="BL72">
            <v>0</v>
          </cell>
          <cell r="BM72">
            <v>11739</v>
          </cell>
          <cell r="BN72">
            <v>11739</v>
          </cell>
          <cell r="BO72">
            <v>81420</v>
          </cell>
          <cell r="BP72">
            <v>5471</v>
          </cell>
          <cell r="BQ72">
            <v>5471</v>
          </cell>
          <cell r="BR72">
            <v>98630</v>
          </cell>
          <cell r="BS72">
            <v>32695</v>
          </cell>
          <cell r="BT72">
            <v>32695</v>
          </cell>
          <cell r="BU72">
            <v>131325</v>
          </cell>
          <cell r="BV72">
            <v>20801</v>
          </cell>
          <cell r="BW72">
            <v>20801</v>
          </cell>
          <cell r="BX72">
            <v>152126</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421</v>
          </cell>
          <cell r="BQ73">
            <v>421</v>
          </cell>
          <cell r="BR73">
            <v>6693</v>
          </cell>
          <cell r="BS73">
            <v>2218</v>
          </cell>
          <cell r="BT73">
            <v>2218</v>
          </cell>
          <cell r="BU73">
            <v>8911</v>
          </cell>
          <cell r="BV73">
            <v>1411</v>
          </cell>
          <cell r="BW73">
            <v>1411</v>
          </cell>
          <cell r="BX73">
            <v>10322</v>
          </cell>
          <cell r="BY73">
            <v>1030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661</v>
          </cell>
          <cell r="BQ74">
            <v>661</v>
          </cell>
          <cell r="BR74">
            <v>10503</v>
          </cell>
          <cell r="BS74">
            <v>3481</v>
          </cell>
          <cell r="BT74">
            <v>3481</v>
          </cell>
          <cell r="BU74">
            <v>13984</v>
          </cell>
          <cell r="BV74">
            <v>2215</v>
          </cell>
          <cell r="BW74">
            <v>2215</v>
          </cell>
          <cell r="BX74">
            <v>16199</v>
          </cell>
          <cell r="BY74">
            <v>1610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2512</v>
          </cell>
          <cell r="BQ75">
            <v>2512</v>
          </cell>
          <cell r="BR75">
            <v>39902</v>
          </cell>
          <cell r="BS75">
            <v>13227</v>
          </cell>
          <cell r="BT75">
            <v>13227</v>
          </cell>
          <cell r="BU75">
            <v>53129</v>
          </cell>
          <cell r="BV75">
            <v>8415</v>
          </cell>
          <cell r="BW75">
            <v>8415</v>
          </cell>
          <cell r="BX75">
            <v>61544</v>
          </cell>
          <cell r="BY75">
            <v>6150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120</v>
          </cell>
          <cell r="BQ76">
            <v>120</v>
          </cell>
          <cell r="BR76">
            <v>1910</v>
          </cell>
          <cell r="BS76">
            <v>633</v>
          </cell>
          <cell r="BT76">
            <v>633</v>
          </cell>
          <cell r="BU76">
            <v>2543</v>
          </cell>
          <cell r="BV76">
            <v>402</v>
          </cell>
          <cell r="BW76">
            <v>402</v>
          </cell>
          <cell r="BX76">
            <v>2945</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373</v>
          </cell>
          <cell r="BQ77">
            <v>373</v>
          </cell>
          <cell r="BR77">
            <v>5932</v>
          </cell>
          <cell r="BS77">
            <v>1966</v>
          </cell>
          <cell r="BT77">
            <v>1966</v>
          </cell>
          <cell r="BU77">
            <v>7898</v>
          </cell>
          <cell r="BV77">
            <v>1251</v>
          </cell>
          <cell r="BW77">
            <v>1251</v>
          </cell>
          <cell r="BX77">
            <v>9149</v>
          </cell>
          <cell r="BY77">
            <v>910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1754</v>
          </cell>
          <cell r="BQ78">
            <v>1754</v>
          </cell>
          <cell r="BR78">
            <v>27864</v>
          </cell>
          <cell r="BS78">
            <v>9236</v>
          </cell>
          <cell r="BT78">
            <v>9236</v>
          </cell>
          <cell r="BU78">
            <v>37100</v>
          </cell>
          <cell r="BV78">
            <v>5876</v>
          </cell>
          <cell r="BW78">
            <v>5876</v>
          </cell>
          <cell r="BX78">
            <v>42976</v>
          </cell>
          <cell r="BY78">
            <v>4290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47</v>
          </cell>
          <cell r="BQ79">
            <v>47</v>
          </cell>
          <cell r="BR79">
            <v>757</v>
          </cell>
          <cell r="BS79">
            <v>250</v>
          </cell>
          <cell r="BT79">
            <v>250</v>
          </cell>
          <cell r="BU79">
            <v>1007</v>
          </cell>
          <cell r="BV79">
            <v>159</v>
          </cell>
          <cell r="BW79">
            <v>159</v>
          </cell>
          <cell r="BX79">
            <v>1166</v>
          </cell>
          <cell r="BY79">
            <v>1160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4202</v>
          </cell>
          <cell r="BQ80">
            <v>4202</v>
          </cell>
          <cell r="BR80">
            <v>66736</v>
          </cell>
          <cell r="BS80">
            <v>22122</v>
          </cell>
          <cell r="BT80">
            <v>22122</v>
          </cell>
          <cell r="BU80">
            <v>88858</v>
          </cell>
          <cell r="BV80">
            <v>14075</v>
          </cell>
          <cell r="BW80">
            <v>14075</v>
          </cell>
          <cell r="BX80">
            <v>102933</v>
          </cell>
          <cell r="BY80">
            <v>6050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910</v>
          </cell>
          <cell r="BQ81">
            <v>910</v>
          </cell>
          <cell r="BR81">
            <v>23558</v>
          </cell>
          <cell r="BS81">
            <v>7809</v>
          </cell>
          <cell r="BT81">
            <v>7809</v>
          </cell>
          <cell r="BU81">
            <v>31367</v>
          </cell>
          <cell r="BV81">
            <v>4968</v>
          </cell>
          <cell r="BW81">
            <v>4968</v>
          </cell>
          <cell r="BX81">
            <v>36335</v>
          </cell>
          <cell r="BY81">
            <v>3020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3311</v>
          </cell>
          <cell r="BQ82">
            <v>3311</v>
          </cell>
          <cell r="BR82">
            <v>52583</v>
          </cell>
          <cell r="BS82">
            <v>17431</v>
          </cell>
          <cell r="BT82">
            <v>17431</v>
          </cell>
          <cell r="BU82">
            <v>70014</v>
          </cell>
          <cell r="BV82">
            <v>11090</v>
          </cell>
          <cell r="BW82">
            <v>11090</v>
          </cell>
          <cell r="BX82">
            <v>81104</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4795</v>
          </cell>
          <cell r="BQ83">
            <v>4795</v>
          </cell>
          <cell r="BR83">
            <v>76161</v>
          </cell>
          <cell r="BS83">
            <v>25247</v>
          </cell>
          <cell r="BT83">
            <v>25247</v>
          </cell>
          <cell r="BU83">
            <v>101408</v>
          </cell>
          <cell r="BV83">
            <v>16063</v>
          </cell>
          <cell r="BW83">
            <v>16063</v>
          </cell>
          <cell r="BX83">
            <v>117471</v>
          </cell>
          <cell r="BY83">
            <v>14600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13238</v>
          </cell>
          <cell r="BQ84">
            <v>13238</v>
          </cell>
          <cell r="BR84">
            <v>210802</v>
          </cell>
          <cell r="BS84">
            <v>69880</v>
          </cell>
          <cell r="BT84">
            <v>69880</v>
          </cell>
          <cell r="BU84">
            <v>280682</v>
          </cell>
          <cell r="BV84">
            <v>44460</v>
          </cell>
          <cell r="BW84">
            <v>44460</v>
          </cell>
          <cell r="BX84">
            <v>325142</v>
          </cell>
          <cell r="BY84">
            <v>3250</v>
          </cell>
        </row>
        <row r="85">
          <cell r="D85">
            <v>81</v>
          </cell>
          <cell r="E85" t="str">
            <v>コンクリート殻運搬処理工</v>
          </cell>
          <cell r="F85" t="str">
            <v>t</v>
          </cell>
          <cell r="G85" t="str">
            <v>★</v>
          </cell>
          <cell r="H85">
            <v>1</v>
          </cell>
          <cell r="I85">
            <v>168</v>
          </cell>
          <cell r="J85" t="str">
            <v>コンクリート殻運搬処分工</v>
          </cell>
          <cell r="K85" t="str">
            <v>1</v>
          </cell>
          <cell r="L85" t="str">
            <v>2,716</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2716</v>
          </cell>
          <cell r="BB85">
            <v>2716</v>
          </cell>
          <cell r="BC85">
            <v>0</v>
          </cell>
          <cell r="BD85">
            <v>0</v>
          </cell>
          <cell r="BE85">
            <v>0</v>
          </cell>
          <cell r="BF85">
            <v>0</v>
          </cell>
          <cell r="BG85">
            <v>0</v>
          </cell>
          <cell r="BH85">
            <v>0</v>
          </cell>
          <cell r="BI85">
            <v>0</v>
          </cell>
          <cell r="BJ85">
            <v>0</v>
          </cell>
          <cell r="BK85">
            <v>0</v>
          </cell>
          <cell r="BL85">
            <v>0</v>
          </cell>
          <cell r="BM85">
            <v>0</v>
          </cell>
          <cell r="BN85">
            <v>0</v>
          </cell>
          <cell r="BO85">
            <v>2716</v>
          </cell>
          <cell r="BP85">
            <v>182</v>
          </cell>
          <cell r="BQ85">
            <v>182</v>
          </cell>
          <cell r="BR85">
            <v>2898</v>
          </cell>
          <cell r="BS85">
            <v>960</v>
          </cell>
          <cell r="BT85">
            <v>960</v>
          </cell>
          <cell r="BU85">
            <v>3858</v>
          </cell>
          <cell r="BV85">
            <v>611</v>
          </cell>
          <cell r="BW85">
            <v>611</v>
          </cell>
          <cell r="BX85">
            <v>4469</v>
          </cell>
          <cell r="BY85">
            <v>4460</v>
          </cell>
        </row>
        <row r="86">
          <cell r="D86">
            <v>82</v>
          </cell>
          <cell r="E86" t="str">
            <v>舗装殻運搬工</v>
          </cell>
          <cell r="F86" t="str">
            <v>t</v>
          </cell>
          <cell r="G86" t="str">
            <v>★</v>
          </cell>
          <cell r="H86">
            <v>1</v>
          </cell>
          <cell r="I86">
            <v>178</v>
          </cell>
          <cell r="J86" t="str">
            <v>舗装殻運搬工</v>
          </cell>
          <cell r="K86" t="str">
            <v>1</v>
          </cell>
          <cell r="L86" t="str">
            <v>1,487</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1487</v>
          </cell>
          <cell r="BB86">
            <v>1487</v>
          </cell>
          <cell r="BC86">
            <v>0</v>
          </cell>
          <cell r="BD86">
            <v>0</v>
          </cell>
          <cell r="BE86">
            <v>0</v>
          </cell>
          <cell r="BF86">
            <v>0</v>
          </cell>
          <cell r="BG86">
            <v>0</v>
          </cell>
          <cell r="BH86">
            <v>0</v>
          </cell>
          <cell r="BI86">
            <v>0</v>
          </cell>
          <cell r="BJ86">
            <v>0</v>
          </cell>
          <cell r="BK86">
            <v>0</v>
          </cell>
          <cell r="BL86">
            <v>0</v>
          </cell>
          <cell r="BM86">
            <v>0</v>
          </cell>
          <cell r="BN86">
            <v>0</v>
          </cell>
          <cell r="BO86">
            <v>1487</v>
          </cell>
          <cell r="BP86">
            <v>99</v>
          </cell>
          <cell r="BQ86">
            <v>99</v>
          </cell>
          <cell r="BR86">
            <v>1586</v>
          </cell>
          <cell r="BS86">
            <v>525</v>
          </cell>
          <cell r="BT86">
            <v>525</v>
          </cell>
          <cell r="BU86">
            <v>2111</v>
          </cell>
          <cell r="BV86">
            <v>334</v>
          </cell>
          <cell r="BW86">
            <v>334</v>
          </cell>
          <cell r="BX86">
            <v>2445</v>
          </cell>
          <cell r="BY86">
            <v>2440</v>
          </cell>
        </row>
        <row r="87">
          <cell r="D87">
            <v>83</v>
          </cell>
          <cell r="E87" t="str">
            <v>土砂運搬工</v>
          </cell>
          <cell r="F87" t="str">
            <v>m3</v>
          </cell>
          <cell r="G87" t="str">
            <v>★</v>
          </cell>
          <cell r="H87">
            <v>1</v>
          </cell>
          <cell r="I87">
            <v>188</v>
          </cell>
          <cell r="J87" t="str">
            <v>土砂運搬工</v>
          </cell>
          <cell r="K87" t="str">
            <v>1</v>
          </cell>
          <cell r="L87" t="str">
            <v>2,871</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2871</v>
          </cell>
          <cell r="BB87">
            <v>2871</v>
          </cell>
          <cell r="BC87">
            <v>0</v>
          </cell>
          <cell r="BD87">
            <v>0</v>
          </cell>
          <cell r="BE87">
            <v>0</v>
          </cell>
          <cell r="BF87">
            <v>0</v>
          </cell>
          <cell r="BG87">
            <v>0</v>
          </cell>
          <cell r="BH87">
            <v>0</v>
          </cell>
          <cell r="BI87">
            <v>0</v>
          </cell>
          <cell r="BJ87">
            <v>0</v>
          </cell>
          <cell r="BK87">
            <v>0</v>
          </cell>
          <cell r="BL87">
            <v>0</v>
          </cell>
          <cell r="BM87">
            <v>0</v>
          </cell>
          <cell r="BN87">
            <v>0</v>
          </cell>
          <cell r="BO87">
            <v>2871</v>
          </cell>
          <cell r="BP87">
            <v>192</v>
          </cell>
          <cell r="BQ87">
            <v>192</v>
          </cell>
          <cell r="BR87">
            <v>3063</v>
          </cell>
          <cell r="BS87">
            <v>1015</v>
          </cell>
          <cell r="BT87">
            <v>1015</v>
          </cell>
          <cell r="BU87">
            <v>4078</v>
          </cell>
          <cell r="BV87">
            <v>645</v>
          </cell>
          <cell r="BW87">
            <v>645</v>
          </cell>
          <cell r="BX87">
            <v>4723</v>
          </cell>
          <cell r="BY87">
            <v>4720</v>
          </cell>
        </row>
        <row r="88">
          <cell r="D88">
            <v>84</v>
          </cell>
          <cell r="E88" t="str">
            <v>塩ビ廃材運搬処理工</v>
          </cell>
          <cell r="F88" t="str">
            <v>t</v>
          </cell>
          <cell r="G88" t="str">
            <v>★</v>
          </cell>
          <cell r="H88">
            <v>1</v>
          </cell>
          <cell r="I88">
            <v>198</v>
          </cell>
          <cell r="J88" t="str">
            <v>塩ビ廃材運搬処分工</v>
          </cell>
          <cell r="K88" t="str">
            <v>1</v>
          </cell>
          <cell r="L88" t="str">
            <v>102,400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102400</v>
          </cell>
          <cell r="BB88">
            <v>102400</v>
          </cell>
          <cell r="BC88">
            <v>0</v>
          </cell>
          <cell r="BD88">
            <v>0</v>
          </cell>
          <cell r="BE88">
            <v>0</v>
          </cell>
          <cell r="BF88">
            <v>0</v>
          </cell>
          <cell r="BG88">
            <v>0</v>
          </cell>
          <cell r="BH88">
            <v>0</v>
          </cell>
          <cell r="BI88">
            <v>0</v>
          </cell>
          <cell r="BJ88">
            <v>0</v>
          </cell>
          <cell r="BK88">
            <v>0</v>
          </cell>
          <cell r="BL88">
            <v>0</v>
          </cell>
          <cell r="BM88">
            <v>0</v>
          </cell>
          <cell r="BN88">
            <v>0</v>
          </cell>
          <cell r="BO88">
            <v>102400</v>
          </cell>
          <cell r="BP88">
            <v>6881</v>
          </cell>
          <cell r="BQ88">
            <v>6881</v>
          </cell>
          <cell r="BR88">
            <v>109281</v>
          </cell>
          <cell r="BS88">
            <v>36226</v>
          </cell>
          <cell r="BT88">
            <v>36226</v>
          </cell>
          <cell r="BU88">
            <v>145507</v>
          </cell>
          <cell r="BV88">
            <v>23048</v>
          </cell>
          <cell r="BW88">
            <v>23048</v>
          </cell>
          <cell r="BX88">
            <v>168555</v>
          </cell>
          <cell r="BY88">
            <v>168500</v>
          </cell>
        </row>
        <row r="89">
          <cell r="D89">
            <v>85</v>
          </cell>
          <cell r="E89" t="str">
            <v>廃プラスチック運搬処理工</v>
          </cell>
          <cell r="F89" t="str">
            <v>t</v>
          </cell>
          <cell r="G89" t="str">
            <v>★</v>
          </cell>
          <cell r="H89">
            <v>1</v>
          </cell>
          <cell r="I89">
            <v>208</v>
          </cell>
          <cell r="J89" t="str">
            <v>廃プラスチック運搬処分工</v>
          </cell>
          <cell r="K89" t="str">
            <v>1</v>
          </cell>
          <cell r="L89" t="str">
            <v>89,070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89070</v>
          </cell>
          <cell r="BB89">
            <v>89070</v>
          </cell>
          <cell r="BC89">
            <v>0</v>
          </cell>
          <cell r="BD89">
            <v>0</v>
          </cell>
          <cell r="BE89">
            <v>0</v>
          </cell>
          <cell r="BF89">
            <v>0</v>
          </cell>
          <cell r="BG89">
            <v>0</v>
          </cell>
          <cell r="BH89">
            <v>0</v>
          </cell>
          <cell r="BI89">
            <v>0</v>
          </cell>
          <cell r="BJ89">
            <v>0</v>
          </cell>
          <cell r="BK89">
            <v>0</v>
          </cell>
          <cell r="BL89">
            <v>0</v>
          </cell>
          <cell r="BM89">
            <v>0</v>
          </cell>
          <cell r="BN89">
            <v>0</v>
          </cell>
          <cell r="BO89">
            <v>89070</v>
          </cell>
          <cell r="BP89">
            <v>5985</v>
          </cell>
          <cell r="BQ89">
            <v>5985</v>
          </cell>
          <cell r="BR89">
            <v>95055</v>
          </cell>
          <cell r="BS89">
            <v>31510</v>
          </cell>
          <cell r="BT89">
            <v>31510</v>
          </cell>
          <cell r="BU89">
            <v>126565</v>
          </cell>
          <cell r="BV89">
            <v>20047</v>
          </cell>
          <cell r="BW89">
            <v>20047</v>
          </cell>
          <cell r="BX89">
            <v>146612</v>
          </cell>
          <cell r="BY89">
            <v>146600</v>
          </cell>
        </row>
        <row r="90">
          <cell r="D90">
            <v>86</v>
          </cell>
          <cell r="E90" t="str">
            <v>濁水運搬処理工</v>
          </cell>
          <cell r="F90" t="str">
            <v>t</v>
          </cell>
          <cell r="G90" t="str">
            <v>★</v>
          </cell>
          <cell r="H90">
            <v>1</v>
          </cell>
          <cell r="I90">
            <v>218</v>
          </cell>
          <cell r="J90" t="str">
            <v>濁水運搬処分工</v>
          </cell>
          <cell r="K90" t="str">
            <v>1</v>
          </cell>
          <cell r="L90" t="str">
            <v>47,430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47430</v>
          </cell>
          <cell r="BB90">
            <v>47430</v>
          </cell>
          <cell r="BC90">
            <v>0</v>
          </cell>
          <cell r="BD90">
            <v>0</v>
          </cell>
          <cell r="BE90">
            <v>0</v>
          </cell>
          <cell r="BF90">
            <v>0</v>
          </cell>
          <cell r="BG90">
            <v>0</v>
          </cell>
          <cell r="BH90">
            <v>0</v>
          </cell>
          <cell r="BI90">
            <v>0</v>
          </cell>
          <cell r="BJ90">
            <v>0</v>
          </cell>
          <cell r="BK90">
            <v>0</v>
          </cell>
          <cell r="BL90">
            <v>0</v>
          </cell>
          <cell r="BM90">
            <v>0</v>
          </cell>
          <cell r="BN90">
            <v>0</v>
          </cell>
          <cell r="BO90">
            <v>47430</v>
          </cell>
          <cell r="BP90">
            <v>3187</v>
          </cell>
          <cell r="BQ90">
            <v>3187</v>
          </cell>
          <cell r="BR90">
            <v>50617</v>
          </cell>
          <cell r="BS90">
            <v>16779</v>
          </cell>
          <cell r="BT90">
            <v>16779</v>
          </cell>
          <cell r="BU90">
            <v>67396</v>
          </cell>
          <cell r="BV90">
            <v>10675</v>
          </cell>
          <cell r="BW90">
            <v>10675</v>
          </cell>
          <cell r="BX90">
            <v>78071</v>
          </cell>
          <cell r="BY90">
            <v>78000</v>
          </cell>
        </row>
        <row r="91">
          <cell r="D91">
            <v>87</v>
          </cell>
          <cell r="E91" t="str">
            <v>下水道汚泥等運搬工（４ｔ）</v>
          </cell>
          <cell r="F91" t="str">
            <v>回</v>
          </cell>
          <cell r="G91" t="str">
            <v>★</v>
          </cell>
          <cell r="H91">
            <v>1</v>
          </cell>
          <cell r="I91">
            <v>228</v>
          </cell>
          <cell r="J91" t="str">
            <v>下水道汚泥等運搬工</v>
          </cell>
          <cell r="K91" t="str">
            <v>1</v>
          </cell>
          <cell r="L91" t="str">
            <v>14,290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14290</v>
          </cell>
          <cell r="BB91">
            <v>14290</v>
          </cell>
          <cell r="BC91">
            <v>0</v>
          </cell>
          <cell r="BD91">
            <v>0</v>
          </cell>
          <cell r="BE91">
            <v>0</v>
          </cell>
          <cell r="BF91">
            <v>0</v>
          </cell>
          <cell r="BG91">
            <v>0</v>
          </cell>
          <cell r="BH91">
            <v>0</v>
          </cell>
          <cell r="BI91">
            <v>0</v>
          </cell>
          <cell r="BJ91">
            <v>0</v>
          </cell>
          <cell r="BK91">
            <v>0</v>
          </cell>
          <cell r="BL91">
            <v>0</v>
          </cell>
          <cell r="BM91">
            <v>0</v>
          </cell>
          <cell r="BN91">
            <v>0</v>
          </cell>
          <cell r="BO91">
            <v>14290</v>
          </cell>
          <cell r="BP91">
            <v>960</v>
          </cell>
          <cell r="BQ91">
            <v>960</v>
          </cell>
          <cell r="BR91">
            <v>15250</v>
          </cell>
          <cell r="BS91">
            <v>5055</v>
          </cell>
          <cell r="BT91">
            <v>5055</v>
          </cell>
          <cell r="BU91">
            <v>20305</v>
          </cell>
          <cell r="BV91">
            <v>3216</v>
          </cell>
          <cell r="BW91">
            <v>3216</v>
          </cell>
          <cell r="BX91">
            <v>23521</v>
          </cell>
          <cell r="BY91">
            <v>23500</v>
          </cell>
        </row>
        <row r="92">
          <cell r="D92">
            <v>88</v>
          </cell>
          <cell r="E92" t="str">
            <v>下水道汚泥等運搬工（８ｔ）</v>
          </cell>
          <cell r="F92" t="str">
            <v>回</v>
          </cell>
          <cell r="G92" t="str">
            <v>★</v>
          </cell>
          <cell r="H92">
            <v>1</v>
          </cell>
          <cell r="I92">
            <v>238</v>
          </cell>
          <cell r="J92" t="str">
            <v>下水道汚泥等運搬工</v>
          </cell>
          <cell r="K92" t="str">
            <v>1</v>
          </cell>
          <cell r="L92" t="str">
            <v>25,040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25040</v>
          </cell>
          <cell r="BB92">
            <v>25040</v>
          </cell>
          <cell r="BC92">
            <v>0</v>
          </cell>
          <cell r="BD92">
            <v>0</v>
          </cell>
          <cell r="BE92">
            <v>0</v>
          </cell>
          <cell r="BF92">
            <v>0</v>
          </cell>
          <cell r="BG92">
            <v>0</v>
          </cell>
          <cell r="BH92">
            <v>0</v>
          </cell>
          <cell r="BI92">
            <v>0</v>
          </cell>
          <cell r="BJ92">
            <v>0</v>
          </cell>
          <cell r="BK92">
            <v>0</v>
          </cell>
          <cell r="BL92">
            <v>0</v>
          </cell>
          <cell r="BM92">
            <v>0</v>
          </cell>
          <cell r="BN92">
            <v>0</v>
          </cell>
          <cell r="BO92">
            <v>25040</v>
          </cell>
          <cell r="BP92">
            <v>1682</v>
          </cell>
          <cell r="BQ92">
            <v>1682</v>
          </cell>
          <cell r="BR92">
            <v>26722</v>
          </cell>
          <cell r="BS92">
            <v>8858</v>
          </cell>
          <cell r="BT92">
            <v>8858</v>
          </cell>
          <cell r="BU92">
            <v>35580</v>
          </cell>
          <cell r="BV92">
            <v>5635</v>
          </cell>
          <cell r="BW92">
            <v>5635</v>
          </cell>
          <cell r="BX92">
            <v>41215</v>
          </cell>
          <cell r="BY92">
            <v>41200</v>
          </cell>
        </row>
        <row r="93">
          <cell r="D93">
            <v>89</v>
          </cell>
          <cell r="E93" t="str">
            <v>コンクリートくず等運搬工</v>
          </cell>
          <cell r="F93" t="str">
            <v>回</v>
          </cell>
          <cell r="G93" t="str">
            <v>★</v>
          </cell>
          <cell r="H93">
            <v>1</v>
          </cell>
          <cell r="I93">
            <v>248</v>
          </cell>
          <cell r="J93" t="str">
            <v>コンクリートくず等運搬工</v>
          </cell>
          <cell r="K93" t="str">
            <v>1</v>
          </cell>
          <cell r="L93" t="str">
            <v>3,729</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3729</v>
          </cell>
          <cell r="BB93">
            <v>3729</v>
          </cell>
          <cell r="BC93">
            <v>0</v>
          </cell>
          <cell r="BD93">
            <v>0</v>
          </cell>
          <cell r="BE93">
            <v>0</v>
          </cell>
          <cell r="BF93">
            <v>0</v>
          </cell>
          <cell r="BG93">
            <v>0</v>
          </cell>
          <cell r="BH93">
            <v>0</v>
          </cell>
          <cell r="BI93">
            <v>0</v>
          </cell>
          <cell r="BJ93">
            <v>0</v>
          </cell>
          <cell r="BK93">
            <v>0</v>
          </cell>
          <cell r="BL93">
            <v>0</v>
          </cell>
          <cell r="BM93">
            <v>0</v>
          </cell>
          <cell r="BN93">
            <v>0</v>
          </cell>
          <cell r="BO93">
            <v>3729</v>
          </cell>
          <cell r="BP93">
            <v>250</v>
          </cell>
          <cell r="BQ93">
            <v>250</v>
          </cell>
          <cell r="BR93">
            <v>3979</v>
          </cell>
          <cell r="BS93">
            <v>1319</v>
          </cell>
          <cell r="BT93">
            <v>1319</v>
          </cell>
          <cell r="BU93">
            <v>5298</v>
          </cell>
          <cell r="BV93">
            <v>839</v>
          </cell>
          <cell r="BW93">
            <v>839</v>
          </cell>
          <cell r="BX93">
            <v>6137</v>
          </cell>
          <cell r="BY93">
            <v>6130</v>
          </cell>
        </row>
        <row r="94">
          <cell r="D94">
            <v>90</v>
          </cell>
          <cell r="E94" t="str">
            <v>きょう雑物収集運搬工</v>
          </cell>
          <cell r="F94" t="str">
            <v>m3</v>
          </cell>
          <cell r="G94" t="str">
            <v>★</v>
          </cell>
          <cell r="H94">
            <v>1</v>
          </cell>
          <cell r="I94">
            <v>258</v>
          </cell>
          <cell r="J94" t="str">
            <v>塵芥収集運搬工</v>
          </cell>
          <cell r="K94" t="str">
            <v>1</v>
          </cell>
          <cell r="L94" t="str">
            <v>5,398</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5398</v>
          </cell>
          <cell r="BB94">
            <v>5398</v>
          </cell>
          <cell r="BC94">
            <v>0</v>
          </cell>
          <cell r="BD94">
            <v>0</v>
          </cell>
          <cell r="BE94">
            <v>0</v>
          </cell>
          <cell r="BF94">
            <v>0</v>
          </cell>
          <cell r="BG94">
            <v>0</v>
          </cell>
          <cell r="BH94">
            <v>0</v>
          </cell>
          <cell r="BI94">
            <v>0</v>
          </cell>
          <cell r="BJ94">
            <v>0</v>
          </cell>
          <cell r="BK94">
            <v>0</v>
          </cell>
          <cell r="BL94">
            <v>0</v>
          </cell>
          <cell r="BM94">
            <v>0</v>
          </cell>
          <cell r="BN94">
            <v>0</v>
          </cell>
          <cell r="BO94">
            <v>5398</v>
          </cell>
          <cell r="BP94">
            <v>362</v>
          </cell>
          <cell r="BQ94">
            <v>362</v>
          </cell>
          <cell r="BR94">
            <v>5760</v>
          </cell>
          <cell r="BS94">
            <v>1909</v>
          </cell>
          <cell r="BT94">
            <v>1909</v>
          </cell>
          <cell r="BU94">
            <v>7669</v>
          </cell>
          <cell r="BV94">
            <v>1214</v>
          </cell>
          <cell r="BW94">
            <v>1214</v>
          </cell>
          <cell r="BX94">
            <v>8883</v>
          </cell>
          <cell r="BY94">
            <v>8880</v>
          </cell>
        </row>
        <row r="95">
          <cell r="D95">
            <v>91</v>
          </cell>
          <cell r="E95" t="str">
            <v>伐採物運搬工</v>
          </cell>
          <cell r="F95" t="str">
            <v>回</v>
          </cell>
          <cell r="G95" t="str">
            <v>★</v>
          </cell>
          <cell r="H95">
            <v>1</v>
          </cell>
          <cell r="I95">
            <v>268</v>
          </cell>
          <cell r="J95" t="str">
            <v>伐採物運搬工</v>
          </cell>
          <cell r="K95" t="str">
            <v>1</v>
          </cell>
          <cell r="L95" t="str">
            <v>8,284</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8284</v>
          </cell>
          <cell r="BB95">
            <v>8284</v>
          </cell>
          <cell r="BC95">
            <v>0</v>
          </cell>
          <cell r="BD95">
            <v>0</v>
          </cell>
          <cell r="BE95">
            <v>0</v>
          </cell>
          <cell r="BF95">
            <v>0</v>
          </cell>
          <cell r="BG95">
            <v>0</v>
          </cell>
          <cell r="BH95">
            <v>0</v>
          </cell>
          <cell r="BI95">
            <v>0</v>
          </cell>
          <cell r="BJ95">
            <v>0</v>
          </cell>
          <cell r="BK95">
            <v>0</v>
          </cell>
          <cell r="BL95">
            <v>0</v>
          </cell>
          <cell r="BM95">
            <v>0</v>
          </cell>
          <cell r="BN95">
            <v>0</v>
          </cell>
          <cell r="BO95">
            <v>8284</v>
          </cell>
          <cell r="BP95">
            <v>556</v>
          </cell>
          <cell r="BQ95">
            <v>556</v>
          </cell>
          <cell r="BR95">
            <v>8840</v>
          </cell>
          <cell r="BS95">
            <v>2930</v>
          </cell>
          <cell r="BT95">
            <v>2930</v>
          </cell>
          <cell r="BU95">
            <v>11770</v>
          </cell>
          <cell r="BV95">
            <v>1864</v>
          </cell>
          <cell r="BW95">
            <v>1864</v>
          </cell>
          <cell r="BX95">
            <v>13634</v>
          </cell>
          <cell r="BY95">
            <v>13600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767</v>
          </cell>
          <cell r="BQ96">
            <v>767</v>
          </cell>
          <cell r="BR96">
            <v>12187</v>
          </cell>
          <cell r="BS96">
            <v>4039</v>
          </cell>
          <cell r="BT96">
            <v>4039</v>
          </cell>
          <cell r="BU96">
            <v>16226</v>
          </cell>
          <cell r="BV96">
            <v>2570</v>
          </cell>
          <cell r="BW96">
            <v>2570</v>
          </cell>
          <cell r="BX96">
            <v>18796</v>
          </cell>
          <cell r="BY96">
            <v>18700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7640</v>
          </cell>
          <cell r="BQ97">
            <v>7640</v>
          </cell>
          <cell r="BR97">
            <v>139540</v>
          </cell>
          <cell r="BS97">
            <v>46257</v>
          </cell>
          <cell r="BT97">
            <v>46257</v>
          </cell>
          <cell r="BU97">
            <v>185797</v>
          </cell>
          <cell r="BV97">
            <v>29430</v>
          </cell>
          <cell r="BW97">
            <v>29430</v>
          </cell>
          <cell r="BX97">
            <v>215227</v>
          </cell>
          <cell r="BY97">
            <v>107600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540</v>
          </cell>
          <cell r="BQ98">
            <v>540</v>
          </cell>
          <cell r="BR98">
            <v>8586</v>
          </cell>
          <cell r="BS98">
            <v>2846</v>
          </cell>
          <cell r="BT98">
            <v>2846</v>
          </cell>
          <cell r="BU98">
            <v>11432</v>
          </cell>
          <cell r="BV98">
            <v>1810</v>
          </cell>
          <cell r="BW98">
            <v>1810</v>
          </cell>
          <cell r="BX98">
            <v>13242</v>
          </cell>
          <cell r="BY98">
            <v>13200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958</v>
          </cell>
          <cell r="BQ99">
            <v>958</v>
          </cell>
          <cell r="BR99">
            <v>15218</v>
          </cell>
          <cell r="BS99">
            <v>5044</v>
          </cell>
          <cell r="BT99">
            <v>5044</v>
          </cell>
          <cell r="BU99">
            <v>20262</v>
          </cell>
          <cell r="BV99">
            <v>3209</v>
          </cell>
          <cell r="BW99">
            <v>3209</v>
          </cell>
          <cell r="BX99">
            <v>23471</v>
          </cell>
          <cell r="BY99">
            <v>23400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600</v>
          </cell>
          <cell r="BQ100">
            <v>600</v>
          </cell>
          <cell r="BR100">
            <v>9538</v>
          </cell>
          <cell r="BS100">
            <v>3161</v>
          </cell>
          <cell r="BT100">
            <v>3161</v>
          </cell>
          <cell r="BU100">
            <v>12699</v>
          </cell>
          <cell r="BV100">
            <v>2011</v>
          </cell>
          <cell r="BW100">
            <v>2011</v>
          </cell>
          <cell r="BX100">
            <v>14710</v>
          </cell>
          <cell r="BY100">
            <v>14700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1111</v>
          </cell>
          <cell r="BQ101">
            <v>1111</v>
          </cell>
          <cell r="BR101">
            <v>17651</v>
          </cell>
          <cell r="BS101">
            <v>5851</v>
          </cell>
          <cell r="BT101">
            <v>5851</v>
          </cell>
          <cell r="BU101">
            <v>23502</v>
          </cell>
          <cell r="BV101">
            <v>3722</v>
          </cell>
          <cell r="BW101">
            <v>3722</v>
          </cell>
          <cell r="BX101">
            <v>27224</v>
          </cell>
          <cell r="BY101">
            <v>27200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3513</v>
          </cell>
          <cell r="BT102">
            <v>3513</v>
          </cell>
          <cell r="BU102">
            <v>14113</v>
          </cell>
          <cell r="BV102">
            <v>2235</v>
          </cell>
          <cell r="BW102">
            <v>2235</v>
          </cell>
          <cell r="BX102">
            <v>16348</v>
          </cell>
          <cell r="BY102">
            <v>16300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3016</v>
          </cell>
          <cell r="BT103">
            <v>3016</v>
          </cell>
          <cell r="BU103">
            <v>12116</v>
          </cell>
          <cell r="BV103">
            <v>1919</v>
          </cell>
          <cell r="BW103">
            <v>1919</v>
          </cell>
          <cell r="BX103">
            <v>14035</v>
          </cell>
          <cell r="BY103">
            <v>14000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8490</v>
          </cell>
          <cell r="BQ105">
            <v>8490</v>
          </cell>
          <cell r="BR105">
            <v>194882</v>
          </cell>
          <cell r="BS105">
            <v>64603</v>
          </cell>
          <cell r="BT105">
            <v>64603</v>
          </cell>
          <cell r="BU105">
            <v>259485</v>
          </cell>
          <cell r="BV105">
            <v>41102</v>
          </cell>
          <cell r="BW105">
            <v>41102</v>
          </cell>
          <cell r="BX105">
            <v>300587</v>
          </cell>
          <cell r="BY105">
            <v>7510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10397</v>
          </cell>
          <cell r="BQ106">
            <v>10397</v>
          </cell>
          <cell r="BR106">
            <v>206615</v>
          </cell>
          <cell r="BS106">
            <v>68492</v>
          </cell>
          <cell r="BT106">
            <v>68492</v>
          </cell>
          <cell r="BU106">
            <v>275107</v>
          </cell>
          <cell r="BV106">
            <v>43576</v>
          </cell>
          <cell r="BW106">
            <v>43576</v>
          </cell>
          <cell r="BX106">
            <v>318683</v>
          </cell>
          <cell r="BY106">
            <v>13200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26739</v>
          </cell>
          <cell r="BQ107">
            <v>26739</v>
          </cell>
          <cell r="BR107">
            <v>605231</v>
          </cell>
          <cell r="BS107">
            <v>200634</v>
          </cell>
          <cell r="BT107">
            <v>200634</v>
          </cell>
          <cell r="BU107">
            <v>805865</v>
          </cell>
          <cell r="BV107">
            <v>127649</v>
          </cell>
          <cell r="BW107">
            <v>127649</v>
          </cell>
          <cell r="BX107">
            <v>933514</v>
          </cell>
          <cell r="BY107">
            <v>24500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32398</v>
          </cell>
          <cell r="BQ108">
            <v>32398</v>
          </cell>
          <cell r="BR108">
            <v>651016</v>
          </cell>
          <cell r="BS108">
            <v>215811</v>
          </cell>
          <cell r="BT108">
            <v>215811</v>
          </cell>
          <cell r="BU108">
            <v>866827</v>
          </cell>
          <cell r="BV108">
            <v>137305</v>
          </cell>
          <cell r="BW108">
            <v>137305</v>
          </cell>
          <cell r="BX108">
            <v>1004132</v>
          </cell>
          <cell r="BY108">
            <v>28600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28344</v>
          </cell>
          <cell r="BQ109">
            <v>28344</v>
          </cell>
          <cell r="BR109">
            <v>586641</v>
          </cell>
          <cell r="BS109">
            <v>194471</v>
          </cell>
          <cell r="BT109">
            <v>194471</v>
          </cell>
          <cell r="BU109">
            <v>781112</v>
          </cell>
          <cell r="BV109">
            <v>123728</v>
          </cell>
          <cell r="BW109">
            <v>123728</v>
          </cell>
          <cell r="BX109">
            <v>904840</v>
          </cell>
          <cell r="BY109">
            <v>11900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4085</v>
          </cell>
          <cell r="BQ110">
            <v>4085</v>
          </cell>
          <cell r="BR110">
            <v>64875</v>
          </cell>
          <cell r="BS110">
            <v>21506</v>
          </cell>
          <cell r="BT110">
            <v>21506</v>
          </cell>
          <cell r="BU110">
            <v>86381</v>
          </cell>
          <cell r="BV110">
            <v>13682</v>
          </cell>
          <cell r="BW110">
            <v>13682</v>
          </cell>
          <cell r="BX110">
            <v>100063</v>
          </cell>
          <cell r="BY110">
            <v>10000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3829</v>
          </cell>
          <cell r="BQ111">
            <v>3829</v>
          </cell>
          <cell r="BR111">
            <v>60814</v>
          </cell>
          <cell r="BS111">
            <v>20159</v>
          </cell>
          <cell r="BT111">
            <v>20159</v>
          </cell>
          <cell r="BU111">
            <v>80973</v>
          </cell>
          <cell r="BV111">
            <v>12826</v>
          </cell>
          <cell r="BW111">
            <v>12826</v>
          </cell>
          <cell r="BX111">
            <v>93799</v>
          </cell>
          <cell r="BY111">
            <v>2340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673</v>
          </cell>
          <cell r="BQ112">
            <v>673</v>
          </cell>
          <cell r="BR112">
            <v>10693</v>
          </cell>
          <cell r="BS112">
            <v>3544</v>
          </cell>
          <cell r="BT112">
            <v>3544</v>
          </cell>
          <cell r="BU112">
            <v>14237</v>
          </cell>
          <cell r="BV112">
            <v>2255</v>
          </cell>
          <cell r="BW112">
            <v>2255</v>
          </cell>
          <cell r="BX112">
            <v>16492</v>
          </cell>
          <cell r="BY112">
            <v>1640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2937</v>
          </cell>
          <cell r="BQ113">
            <v>2937</v>
          </cell>
          <cell r="BR113">
            <v>60300</v>
          </cell>
          <cell r="BS113">
            <v>19989</v>
          </cell>
          <cell r="BT113">
            <v>19989</v>
          </cell>
          <cell r="BU113">
            <v>80289</v>
          </cell>
          <cell r="BV113">
            <v>12717</v>
          </cell>
          <cell r="BW113">
            <v>12717</v>
          </cell>
          <cell r="BX113">
            <v>93006</v>
          </cell>
          <cell r="BY113">
            <v>5810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38913</v>
          </cell>
          <cell r="BQ114">
            <v>38913</v>
          </cell>
          <cell r="BR114">
            <v>754478</v>
          </cell>
          <cell r="BS114">
            <v>250109</v>
          </cell>
          <cell r="BT114">
            <v>250109</v>
          </cell>
          <cell r="BU114">
            <v>1004587</v>
          </cell>
          <cell r="BV114">
            <v>159126</v>
          </cell>
          <cell r="BW114">
            <v>159126</v>
          </cell>
          <cell r="BX114">
            <v>1163713</v>
          </cell>
          <cell r="BY114">
            <v>72700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50419</v>
          </cell>
          <cell r="BQ115">
            <v>50419</v>
          </cell>
          <cell r="BR115">
            <v>937216</v>
          </cell>
          <cell r="BS115">
            <v>310687</v>
          </cell>
          <cell r="BT115">
            <v>310687</v>
          </cell>
          <cell r="BU115">
            <v>1247903</v>
          </cell>
          <cell r="BV115">
            <v>197667</v>
          </cell>
          <cell r="BW115">
            <v>197667</v>
          </cell>
          <cell r="BX115">
            <v>1445570</v>
          </cell>
          <cell r="BY115">
            <v>90300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7517</v>
          </cell>
          <cell r="BQ116">
            <v>7517</v>
          </cell>
          <cell r="BR116">
            <v>193092</v>
          </cell>
          <cell r="BS116">
            <v>64009</v>
          </cell>
          <cell r="BT116">
            <v>64009</v>
          </cell>
          <cell r="BU116">
            <v>257101</v>
          </cell>
          <cell r="BV116">
            <v>40724</v>
          </cell>
          <cell r="BW116">
            <v>40724</v>
          </cell>
          <cell r="BX116">
            <v>297825</v>
          </cell>
          <cell r="BY116">
            <v>9920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12891</v>
          </cell>
          <cell r="BQ117">
            <v>12891</v>
          </cell>
          <cell r="BR117">
            <v>232035</v>
          </cell>
          <cell r="BS117">
            <v>76919</v>
          </cell>
          <cell r="BT117">
            <v>76919</v>
          </cell>
          <cell r="BU117">
            <v>308954</v>
          </cell>
          <cell r="BV117">
            <v>48938</v>
          </cell>
          <cell r="BW117">
            <v>48938</v>
          </cell>
          <cell r="BX117">
            <v>357892</v>
          </cell>
          <cell r="BY117">
            <v>19800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12763</v>
          </cell>
          <cell r="BQ118">
            <v>12763</v>
          </cell>
          <cell r="BR118">
            <v>229999</v>
          </cell>
          <cell r="BS118">
            <v>76244</v>
          </cell>
          <cell r="BT118">
            <v>76244</v>
          </cell>
          <cell r="BU118">
            <v>306243</v>
          </cell>
          <cell r="BV118">
            <v>48508</v>
          </cell>
          <cell r="BW118">
            <v>48508</v>
          </cell>
          <cell r="BX118">
            <v>354751</v>
          </cell>
          <cell r="BY118">
            <v>19700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7247</v>
          </cell>
          <cell r="BQ119">
            <v>7247</v>
          </cell>
          <cell r="BR119">
            <v>142403</v>
          </cell>
          <cell r="BS119">
            <v>47206</v>
          </cell>
          <cell r="BT119">
            <v>47206</v>
          </cell>
          <cell r="BU119">
            <v>189609</v>
          </cell>
          <cell r="BV119">
            <v>30034</v>
          </cell>
          <cell r="BW119">
            <v>30034</v>
          </cell>
          <cell r="BX119">
            <v>219643</v>
          </cell>
          <cell r="BY119">
            <v>12200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7167</v>
          </cell>
          <cell r="BQ120">
            <v>7167</v>
          </cell>
          <cell r="BR120">
            <v>173889</v>
          </cell>
          <cell r="BS120">
            <v>57644</v>
          </cell>
          <cell r="BT120">
            <v>57644</v>
          </cell>
          <cell r="BU120">
            <v>231533</v>
          </cell>
          <cell r="BV120">
            <v>36674</v>
          </cell>
          <cell r="BW120">
            <v>36674</v>
          </cell>
          <cell r="BX120">
            <v>268207</v>
          </cell>
          <cell r="BY120">
            <v>8940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22559</v>
          </cell>
          <cell r="BQ121">
            <v>22559</v>
          </cell>
          <cell r="BR121">
            <v>358270</v>
          </cell>
          <cell r="BS121">
            <v>118766</v>
          </cell>
          <cell r="BT121">
            <v>118766</v>
          </cell>
          <cell r="BU121">
            <v>477036</v>
          </cell>
          <cell r="BV121">
            <v>75562</v>
          </cell>
          <cell r="BW121">
            <v>75562</v>
          </cell>
          <cell r="BX121">
            <v>552598</v>
          </cell>
          <cell r="BY121">
            <v>30600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8780</v>
          </cell>
          <cell r="BQ122">
            <v>8780</v>
          </cell>
          <cell r="BR122">
            <v>213142</v>
          </cell>
          <cell r="BS122">
            <v>70656</v>
          </cell>
          <cell r="BT122">
            <v>70656</v>
          </cell>
          <cell r="BU122">
            <v>283798</v>
          </cell>
          <cell r="BV122">
            <v>44953</v>
          </cell>
          <cell r="BW122">
            <v>44953</v>
          </cell>
          <cell r="BX122">
            <v>328751</v>
          </cell>
          <cell r="BY122">
            <v>650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14501</v>
          </cell>
          <cell r="BQ123">
            <v>14501</v>
          </cell>
          <cell r="BR123">
            <v>317651</v>
          </cell>
          <cell r="BS123">
            <v>105301</v>
          </cell>
          <cell r="BT123">
            <v>105301</v>
          </cell>
          <cell r="BU123">
            <v>422952</v>
          </cell>
          <cell r="BV123">
            <v>66995</v>
          </cell>
          <cell r="BW123">
            <v>66995</v>
          </cell>
          <cell r="BX123">
            <v>489947</v>
          </cell>
          <cell r="BY123">
            <v>1630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6905</v>
          </cell>
          <cell r="BQ124">
            <v>6905</v>
          </cell>
          <cell r="BR124">
            <v>136965</v>
          </cell>
          <cell r="BS124">
            <v>45403</v>
          </cell>
          <cell r="BT124">
            <v>45403</v>
          </cell>
          <cell r="BU124">
            <v>182368</v>
          </cell>
          <cell r="BV124">
            <v>28887</v>
          </cell>
          <cell r="BW124">
            <v>28887</v>
          </cell>
          <cell r="BX124">
            <v>211255</v>
          </cell>
          <cell r="BY124">
            <v>520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6905</v>
          </cell>
          <cell r="BQ125">
            <v>6905</v>
          </cell>
          <cell r="BR125">
            <v>150881</v>
          </cell>
          <cell r="BS125">
            <v>50017</v>
          </cell>
          <cell r="BT125">
            <v>50017</v>
          </cell>
          <cell r="BU125">
            <v>200898</v>
          </cell>
          <cell r="BV125">
            <v>31822</v>
          </cell>
          <cell r="BW125">
            <v>31822</v>
          </cell>
          <cell r="BX125">
            <v>232720</v>
          </cell>
          <cell r="BY125">
            <v>19300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16918</v>
          </cell>
          <cell r="BQ126">
            <v>16918</v>
          </cell>
          <cell r="BR126">
            <v>295978</v>
          </cell>
          <cell r="BS126">
            <v>98116</v>
          </cell>
          <cell r="BT126">
            <v>98116</v>
          </cell>
          <cell r="BU126">
            <v>394094</v>
          </cell>
          <cell r="BV126">
            <v>62424</v>
          </cell>
          <cell r="BW126">
            <v>62424</v>
          </cell>
          <cell r="BX126">
            <v>456518</v>
          </cell>
          <cell r="BY126">
            <v>19000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15232</v>
          </cell>
          <cell r="BQ127">
            <v>15232</v>
          </cell>
          <cell r="BR127">
            <v>315612</v>
          </cell>
          <cell r="BS127">
            <v>104625</v>
          </cell>
          <cell r="BT127">
            <v>104625</v>
          </cell>
          <cell r="BU127">
            <v>420237</v>
          </cell>
          <cell r="BV127">
            <v>66565</v>
          </cell>
          <cell r="BW127">
            <v>66565</v>
          </cell>
          <cell r="BX127">
            <v>486802</v>
          </cell>
          <cell r="BY127">
            <v>12100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8617</v>
          </cell>
          <cell r="BQ128">
            <v>8617</v>
          </cell>
          <cell r="BR128">
            <v>164157</v>
          </cell>
          <cell r="BS128">
            <v>54418</v>
          </cell>
          <cell r="BT128">
            <v>54418</v>
          </cell>
          <cell r="BU128">
            <v>218575</v>
          </cell>
          <cell r="BV128">
            <v>34622</v>
          </cell>
          <cell r="BW128">
            <v>34622</v>
          </cell>
          <cell r="BX128">
            <v>253197</v>
          </cell>
          <cell r="BY128">
            <v>31600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3092</v>
          </cell>
          <cell r="BQ129">
            <v>3092</v>
          </cell>
          <cell r="BR129">
            <v>49116</v>
          </cell>
          <cell r="BS129">
            <v>16281</v>
          </cell>
          <cell r="BT129">
            <v>16281</v>
          </cell>
          <cell r="BU129">
            <v>65397</v>
          </cell>
          <cell r="BV129">
            <v>10358</v>
          </cell>
          <cell r="BW129">
            <v>10358</v>
          </cell>
          <cell r="BX129">
            <v>75755</v>
          </cell>
          <cell r="BY129">
            <v>9460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11710</v>
          </cell>
          <cell r="BQ130">
            <v>11710</v>
          </cell>
          <cell r="BR130">
            <v>213275</v>
          </cell>
          <cell r="BS130">
            <v>70700</v>
          </cell>
          <cell r="BT130">
            <v>70700</v>
          </cell>
          <cell r="BU130">
            <v>283975</v>
          </cell>
          <cell r="BV130">
            <v>44981</v>
          </cell>
          <cell r="BW130">
            <v>44981</v>
          </cell>
          <cell r="BX130">
            <v>328956</v>
          </cell>
          <cell r="BY130">
            <v>460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4936</v>
          </cell>
          <cell r="BQ131">
            <v>4936</v>
          </cell>
          <cell r="BR131">
            <v>92050</v>
          </cell>
          <cell r="BS131">
            <v>30514</v>
          </cell>
          <cell r="BT131">
            <v>30514</v>
          </cell>
          <cell r="BU131">
            <v>122564</v>
          </cell>
          <cell r="BV131">
            <v>19414</v>
          </cell>
          <cell r="BW131">
            <v>19414</v>
          </cell>
          <cell r="BX131">
            <v>141978</v>
          </cell>
          <cell r="BY131">
            <v>17700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9133</v>
          </cell>
          <cell r="BQ132">
            <v>9133</v>
          </cell>
          <cell r="BR132">
            <v>158703</v>
          </cell>
          <cell r="BS132">
            <v>52610</v>
          </cell>
          <cell r="BT132">
            <v>52610</v>
          </cell>
          <cell r="BU132">
            <v>211313</v>
          </cell>
          <cell r="BV132">
            <v>33471</v>
          </cell>
          <cell r="BW132">
            <v>33471</v>
          </cell>
          <cell r="BX132">
            <v>244784</v>
          </cell>
          <cell r="BY132">
            <v>30500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2991</v>
          </cell>
          <cell r="BQ133">
            <v>2991</v>
          </cell>
          <cell r="BR133">
            <v>61156</v>
          </cell>
          <cell r="BS133">
            <v>20273</v>
          </cell>
          <cell r="BT133">
            <v>20273</v>
          </cell>
          <cell r="BU133">
            <v>81429</v>
          </cell>
          <cell r="BV133">
            <v>12898</v>
          </cell>
          <cell r="BW133">
            <v>12898</v>
          </cell>
          <cell r="BX133">
            <v>94327</v>
          </cell>
          <cell r="BY133">
            <v>1960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14968</v>
          </cell>
          <cell r="BQ134">
            <v>14968</v>
          </cell>
          <cell r="BR134">
            <v>265018</v>
          </cell>
          <cell r="BS134">
            <v>87853</v>
          </cell>
          <cell r="BT134">
            <v>87853</v>
          </cell>
          <cell r="BU134">
            <v>352871</v>
          </cell>
          <cell r="BV134">
            <v>55894</v>
          </cell>
          <cell r="BW134">
            <v>55894</v>
          </cell>
          <cell r="BX134">
            <v>408765</v>
          </cell>
          <cell r="BY134">
            <v>2720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7097</v>
          </cell>
          <cell r="BQ135">
            <v>7097</v>
          </cell>
          <cell r="BR135">
            <v>172769</v>
          </cell>
          <cell r="BS135">
            <v>57272</v>
          </cell>
          <cell r="BT135">
            <v>57272</v>
          </cell>
          <cell r="BU135">
            <v>230041</v>
          </cell>
          <cell r="BV135">
            <v>36438</v>
          </cell>
          <cell r="BW135">
            <v>36438</v>
          </cell>
          <cell r="BX135">
            <v>266479</v>
          </cell>
          <cell r="BY135">
            <v>1770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1429</v>
          </cell>
          <cell r="BQ136">
            <v>1429</v>
          </cell>
          <cell r="BR136">
            <v>22699</v>
          </cell>
          <cell r="BS136">
            <v>7524</v>
          </cell>
          <cell r="BT136">
            <v>7524</v>
          </cell>
          <cell r="BU136">
            <v>30223</v>
          </cell>
          <cell r="BV136">
            <v>4787</v>
          </cell>
          <cell r="BW136">
            <v>4787</v>
          </cell>
          <cell r="BX136">
            <v>35010</v>
          </cell>
          <cell r="BY136">
            <v>35000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30886</v>
          </cell>
          <cell r="BQ137">
            <v>30886</v>
          </cell>
          <cell r="BR137">
            <v>517813</v>
          </cell>
          <cell r="BS137">
            <v>171655</v>
          </cell>
          <cell r="BT137">
            <v>171655</v>
          </cell>
          <cell r="BU137">
            <v>689468</v>
          </cell>
          <cell r="BV137">
            <v>109211</v>
          </cell>
          <cell r="BW137">
            <v>109211</v>
          </cell>
          <cell r="BX137">
            <v>798679</v>
          </cell>
          <cell r="BY137">
            <v>266200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271434</v>
          </cell>
          <cell r="BQ138">
            <v>271434</v>
          </cell>
          <cell r="BR138">
            <v>4583634</v>
          </cell>
          <cell r="BS138">
            <v>1519474</v>
          </cell>
          <cell r="BT138">
            <v>1519474</v>
          </cell>
          <cell r="BU138">
            <v>6103108</v>
          </cell>
          <cell r="BV138">
            <v>966732</v>
          </cell>
          <cell r="BW138">
            <v>966732</v>
          </cell>
          <cell r="BX138">
            <v>7069840</v>
          </cell>
          <cell r="BY138">
            <v>157100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282774</v>
          </cell>
          <cell r="BQ139">
            <v>282774</v>
          </cell>
          <cell r="BR139">
            <v>4763724</v>
          </cell>
          <cell r="BS139">
            <v>1579174</v>
          </cell>
          <cell r="BT139">
            <v>1579174</v>
          </cell>
          <cell r="BU139">
            <v>6342898</v>
          </cell>
          <cell r="BV139">
            <v>1004715</v>
          </cell>
          <cell r="BW139">
            <v>1004715</v>
          </cell>
          <cell r="BX139">
            <v>7347613</v>
          </cell>
          <cell r="BY139">
            <v>163200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285297</v>
          </cell>
          <cell r="BQ140">
            <v>285297</v>
          </cell>
          <cell r="BR140">
            <v>4803797</v>
          </cell>
          <cell r="BS140">
            <v>1592458</v>
          </cell>
          <cell r="BT140">
            <v>1592458</v>
          </cell>
          <cell r="BU140">
            <v>6396255</v>
          </cell>
          <cell r="BV140">
            <v>1013166</v>
          </cell>
          <cell r="BW140">
            <v>1013166</v>
          </cell>
          <cell r="BX140">
            <v>7409421</v>
          </cell>
          <cell r="BY140">
            <v>211600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283248</v>
          </cell>
          <cell r="BQ141">
            <v>283248</v>
          </cell>
          <cell r="BR141">
            <v>4771248</v>
          </cell>
          <cell r="BS141">
            <v>1581668</v>
          </cell>
          <cell r="BT141">
            <v>1581668</v>
          </cell>
          <cell r="BU141">
            <v>6352916</v>
          </cell>
          <cell r="BV141">
            <v>1006301</v>
          </cell>
          <cell r="BW141">
            <v>1006301</v>
          </cell>
          <cell r="BX141">
            <v>7359217</v>
          </cell>
          <cell r="BY141">
            <v>294300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328272</v>
          </cell>
          <cell r="BQ142">
            <v>328272</v>
          </cell>
          <cell r="BR142">
            <v>5486272</v>
          </cell>
          <cell r="BS142">
            <v>1818699</v>
          </cell>
          <cell r="BT142">
            <v>1818699</v>
          </cell>
          <cell r="BU142">
            <v>7304971</v>
          </cell>
          <cell r="BV142">
            <v>1157107</v>
          </cell>
          <cell r="BW142">
            <v>1157107</v>
          </cell>
          <cell r="BX142">
            <v>8462078</v>
          </cell>
          <cell r="BY142">
            <v>338400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273960</v>
          </cell>
          <cell r="BQ143">
            <v>273960</v>
          </cell>
          <cell r="BR143">
            <v>4623760</v>
          </cell>
          <cell r="BS143">
            <v>1532776</v>
          </cell>
          <cell r="BT143">
            <v>1532776</v>
          </cell>
          <cell r="BU143">
            <v>6156536</v>
          </cell>
          <cell r="BV143">
            <v>975195</v>
          </cell>
          <cell r="BW143">
            <v>975195</v>
          </cell>
          <cell r="BX143">
            <v>7131731</v>
          </cell>
          <cell r="BY143">
            <v>222800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279847</v>
          </cell>
          <cell r="BQ144">
            <v>279847</v>
          </cell>
          <cell r="BR144">
            <v>4717247</v>
          </cell>
          <cell r="BS144">
            <v>1563767</v>
          </cell>
          <cell r="BT144">
            <v>1563767</v>
          </cell>
          <cell r="BU144">
            <v>6281014</v>
          </cell>
          <cell r="BV144">
            <v>994912</v>
          </cell>
          <cell r="BW144">
            <v>994912</v>
          </cell>
          <cell r="BX144">
            <v>7275926</v>
          </cell>
          <cell r="BY144">
            <v>250800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288624</v>
          </cell>
          <cell r="BQ145">
            <v>288624</v>
          </cell>
          <cell r="BR145">
            <v>4856624</v>
          </cell>
          <cell r="BS145">
            <v>1609970</v>
          </cell>
          <cell r="BT145">
            <v>1609970</v>
          </cell>
          <cell r="BU145">
            <v>6466594</v>
          </cell>
          <cell r="BV145">
            <v>1024308</v>
          </cell>
          <cell r="BW145">
            <v>1024308</v>
          </cell>
          <cell r="BX145">
            <v>7490902</v>
          </cell>
          <cell r="BY145">
            <v>299600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17008</v>
          </cell>
          <cell r="BQ146">
            <v>17008</v>
          </cell>
          <cell r="BR146">
            <v>270108</v>
          </cell>
          <cell r="BS146">
            <v>89540</v>
          </cell>
          <cell r="BT146">
            <v>89540</v>
          </cell>
          <cell r="BU146">
            <v>359648</v>
          </cell>
          <cell r="BV146">
            <v>56968</v>
          </cell>
          <cell r="BW146">
            <v>56968</v>
          </cell>
          <cell r="BX146">
            <v>416616</v>
          </cell>
          <cell r="BY146">
            <v>83300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30202</v>
          </cell>
          <cell r="BQ147">
            <v>30202</v>
          </cell>
          <cell r="BR147">
            <v>506939</v>
          </cell>
          <cell r="BS147">
            <v>168050</v>
          </cell>
          <cell r="BT147">
            <v>168050</v>
          </cell>
          <cell r="BU147">
            <v>674989</v>
          </cell>
          <cell r="BV147">
            <v>106918</v>
          </cell>
          <cell r="BW147">
            <v>106918</v>
          </cell>
          <cell r="BX147">
            <v>781907</v>
          </cell>
          <cell r="BY147">
            <v>4170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32395</v>
          </cell>
          <cell r="BQ148">
            <v>32395</v>
          </cell>
          <cell r="BR148">
            <v>541767</v>
          </cell>
          <cell r="BS148">
            <v>179595</v>
          </cell>
          <cell r="BT148">
            <v>179595</v>
          </cell>
          <cell r="BU148">
            <v>721362</v>
          </cell>
          <cell r="BV148">
            <v>114263</v>
          </cell>
          <cell r="BW148">
            <v>114263</v>
          </cell>
          <cell r="BX148">
            <v>835625</v>
          </cell>
          <cell r="BY148">
            <v>3270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22935</v>
          </cell>
          <cell r="BQ149">
            <v>22935</v>
          </cell>
          <cell r="BR149">
            <v>391535</v>
          </cell>
          <cell r="BS149">
            <v>129793</v>
          </cell>
          <cell r="BT149">
            <v>129793</v>
          </cell>
          <cell r="BU149">
            <v>521328</v>
          </cell>
          <cell r="BV149">
            <v>82578</v>
          </cell>
          <cell r="BW149">
            <v>82578</v>
          </cell>
          <cell r="BX149">
            <v>603906</v>
          </cell>
          <cell r="BY149">
            <v>60300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24192</v>
          </cell>
          <cell r="BQ150">
            <v>24192</v>
          </cell>
          <cell r="BR150">
            <v>411492</v>
          </cell>
          <cell r="BS150">
            <v>136409</v>
          </cell>
          <cell r="BT150">
            <v>136409</v>
          </cell>
          <cell r="BU150">
            <v>547901</v>
          </cell>
          <cell r="BV150">
            <v>86787</v>
          </cell>
          <cell r="BW150">
            <v>86787</v>
          </cell>
          <cell r="BX150">
            <v>634688</v>
          </cell>
          <cell r="BY150">
            <v>63400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24192</v>
          </cell>
          <cell r="BQ151">
            <v>24192</v>
          </cell>
          <cell r="BR151">
            <v>411492</v>
          </cell>
          <cell r="BS151">
            <v>136409</v>
          </cell>
          <cell r="BT151">
            <v>136409</v>
          </cell>
          <cell r="BU151">
            <v>547901</v>
          </cell>
          <cell r="BV151">
            <v>86787</v>
          </cell>
          <cell r="BW151">
            <v>86787</v>
          </cell>
          <cell r="BX151">
            <v>634688</v>
          </cell>
          <cell r="BY151">
            <v>42300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10530</v>
          </cell>
          <cell r="BQ152">
            <v>10530</v>
          </cell>
          <cell r="BR152">
            <v>194530</v>
          </cell>
          <cell r="BS152">
            <v>64486</v>
          </cell>
          <cell r="BT152">
            <v>64486</v>
          </cell>
          <cell r="BU152">
            <v>259016</v>
          </cell>
          <cell r="BV152">
            <v>41028</v>
          </cell>
          <cell r="BW152">
            <v>41028</v>
          </cell>
          <cell r="BX152">
            <v>300044</v>
          </cell>
          <cell r="BY152">
            <v>30000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24294</v>
          </cell>
          <cell r="BQ153">
            <v>24294</v>
          </cell>
          <cell r="BR153">
            <v>413124</v>
          </cell>
          <cell r="BS153">
            <v>136950</v>
          </cell>
          <cell r="BT153">
            <v>136950</v>
          </cell>
          <cell r="BU153">
            <v>550074</v>
          </cell>
          <cell r="BV153">
            <v>87131</v>
          </cell>
          <cell r="BW153">
            <v>87131</v>
          </cell>
          <cell r="BX153">
            <v>637205</v>
          </cell>
          <cell r="BY153">
            <v>70800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34098</v>
          </cell>
          <cell r="BQ154">
            <v>34098</v>
          </cell>
          <cell r="BR154">
            <v>541519</v>
          </cell>
          <cell r="BS154">
            <v>179513</v>
          </cell>
          <cell r="BT154">
            <v>179513</v>
          </cell>
          <cell r="BU154">
            <v>721032</v>
          </cell>
          <cell r="BV154">
            <v>114211</v>
          </cell>
          <cell r="BW154">
            <v>114211</v>
          </cell>
          <cell r="BX154">
            <v>835243</v>
          </cell>
          <cell r="BY154">
            <v>63200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66236</v>
          </cell>
          <cell r="BQ155">
            <v>66236</v>
          </cell>
          <cell r="BR155">
            <v>1051893</v>
          </cell>
          <cell r="BS155">
            <v>348702</v>
          </cell>
          <cell r="BT155">
            <v>348702</v>
          </cell>
          <cell r="BU155">
            <v>1400595</v>
          </cell>
          <cell r="BV155">
            <v>221854</v>
          </cell>
          <cell r="BW155">
            <v>221854</v>
          </cell>
          <cell r="BX155">
            <v>1622449</v>
          </cell>
          <cell r="BY155">
            <v>122900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8069</v>
          </cell>
          <cell r="BQ156">
            <v>8069</v>
          </cell>
          <cell r="BR156">
            <v>141806</v>
          </cell>
          <cell r="BS156">
            <v>47008</v>
          </cell>
          <cell r="BT156">
            <v>47008</v>
          </cell>
          <cell r="BU156">
            <v>188814</v>
          </cell>
          <cell r="BV156">
            <v>29908</v>
          </cell>
          <cell r="BW156">
            <v>29908</v>
          </cell>
          <cell r="BX156">
            <v>218722</v>
          </cell>
          <cell r="BY156">
            <v>15400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27020</v>
          </cell>
          <cell r="BQ157">
            <v>27020</v>
          </cell>
          <cell r="BR157">
            <v>456405</v>
          </cell>
          <cell r="BS157">
            <v>151298</v>
          </cell>
          <cell r="BT157">
            <v>151298</v>
          </cell>
          <cell r="BU157">
            <v>607703</v>
          </cell>
          <cell r="BV157">
            <v>96260</v>
          </cell>
          <cell r="BW157">
            <v>96260</v>
          </cell>
          <cell r="BX157">
            <v>703963</v>
          </cell>
          <cell r="BY157">
            <v>42600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18796</v>
          </cell>
          <cell r="BQ158">
            <v>18796</v>
          </cell>
          <cell r="BR158">
            <v>325812</v>
          </cell>
          <cell r="BS158">
            <v>108006</v>
          </cell>
          <cell r="BT158">
            <v>108006</v>
          </cell>
          <cell r="BU158">
            <v>433818</v>
          </cell>
          <cell r="BV158">
            <v>68716</v>
          </cell>
          <cell r="BW158">
            <v>68716</v>
          </cell>
          <cell r="BX158">
            <v>502534</v>
          </cell>
          <cell r="BY158">
            <v>13500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147793</v>
          </cell>
          <cell r="BQ159">
            <v>147793</v>
          </cell>
          <cell r="BR159">
            <v>2374408</v>
          </cell>
          <cell r="BS159">
            <v>787116</v>
          </cell>
          <cell r="BT159">
            <v>787116</v>
          </cell>
          <cell r="BU159">
            <v>3161524</v>
          </cell>
          <cell r="BV159">
            <v>500785</v>
          </cell>
          <cell r="BW159">
            <v>500785</v>
          </cell>
          <cell r="BX159">
            <v>3662309</v>
          </cell>
          <cell r="BY159">
            <v>14600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18345</v>
          </cell>
          <cell r="BQ160">
            <v>18345</v>
          </cell>
          <cell r="BR160">
            <v>304992</v>
          </cell>
          <cell r="BS160">
            <v>101104</v>
          </cell>
          <cell r="BT160">
            <v>101104</v>
          </cell>
          <cell r="BU160">
            <v>406096</v>
          </cell>
          <cell r="BV160">
            <v>64325</v>
          </cell>
          <cell r="BW160">
            <v>64325</v>
          </cell>
          <cell r="BX160">
            <v>470421</v>
          </cell>
          <cell r="BY160">
            <v>7050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1740</v>
          </cell>
          <cell r="BQ161">
            <v>1740</v>
          </cell>
          <cell r="BR161">
            <v>41284</v>
          </cell>
          <cell r="BS161">
            <v>13685</v>
          </cell>
          <cell r="BT161">
            <v>13685</v>
          </cell>
          <cell r="BU161">
            <v>54969</v>
          </cell>
          <cell r="BV161">
            <v>8707</v>
          </cell>
          <cell r="BW161">
            <v>8707</v>
          </cell>
          <cell r="BX161">
            <v>63676</v>
          </cell>
          <cell r="BY161">
            <v>28900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1366</v>
          </cell>
          <cell r="BQ162">
            <v>1366</v>
          </cell>
          <cell r="BR162">
            <v>35344</v>
          </cell>
          <cell r="BS162">
            <v>11716</v>
          </cell>
          <cell r="BT162">
            <v>11716</v>
          </cell>
          <cell r="BU162">
            <v>47060</v>
          </cell>
          <cell r="BV162">
            <v>7454</v>
          </cell>
          <cell r="BW162">
            <v>7454</v>
          </cell>
          <cell r="BX162">
            <v>54514</v>
          </cell>
          <cell r="BY162">
            <v>4540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7100</v>
          </cell>
          <cell r="BQ163">
            <v>7100</v>
          </cell>
          <cell r="BR163">
            <v>112762</v>
          </cell>
          <cell r="BS163">
            <v>37380</v>
          </cell>
          <cell r="BT163">
            <v>37380</v>
          </cell>
          <cell r="BU163">
            <v>150142</v>
          </cell>
          <cell r="BV163">
            <v>23782</v>
          </cell>
          <cell r="BW163">
            <v>23782</v>
          </cell>
          <cell r="BX163">
            <v>173924</v>
          </cell>
          <cell r="BY163">
            <v>21700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19340</v>
          </cell>
          <cell r="BQ164">
            <v>19340</v>
          </cell>
          <cell r="BR164">
            <v>307704</v>
          </cell>
          <cell r="BS164">
            <v>102003</v>
          </cell>
          <cell r="BT164">
            <v>102003</v>
          </cell>
          <cell r="BU164">
            <v>409707</v>
          </cell>
          <cell r="BV164">
            <v>64897</v>
          </cell>
          <cell r="BW164">
            <v>64897</v>
          </cell>
          <cell r="BX164">
            <v>474604</v>
          </cell>
          <cell r="BY164">
            <v>4740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10800</v>
          </cell>
          <cell r="BQ165">
            <v>10800</v>
          </cell>
          <cell r="BR165">
            <v>198820</v>
          </cell>
          <cell r="BS165">
            <v>65908</v>
          </cell>
          <cell r="BT165">
            <v>65908</v>
          </cell>
          <cell r="BU165">
            <v>264728</v>
          </cell>
          <cell r="BV165">
            <v>41932</v>
          </cell>
          <cell r="BW165">
            <v>41932</v>
          </cell>
          <cell r="BX165">
            <v>306660</v>
          </cell>
          <cell r="BY165">
            <v>153300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6232</v>
          </cell>
          <cell r="BQ166">
            <v>6232</v>
          </cell>
          <cell r="BR166">
            <v>98972</v>
          </cell>
          <cell r="BS166">
            <v>32809</v>
          </cell>
          <cell r="BT166">
            <v>32809</v>
          </cell>
          <cell r="BU166">
            <v>131781</v>
          </cell>
          <cell r="BV166">
            <v>20874</v>
          </cell>
          <cell r="BW166">
            <v>20874</v>
          </cell>
          <cell r="BX166">
            <v>152655</v>
          </cell>
          <cell r="BY166">
            <v>152600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10516</v>
          </cell>
          <cell r="BQ167">
            <v>10516</v>
          </cell>
          <cell r="BR167">
            <v>167016</v>
          </cell>
          <cell r="BS167">
            <v>55365</v>
          </cell>
          <cell r="BT167">
            <v>55365</v>
          </cell>
          <cell r="BU167">
            <v>222381</v>
          </cell>
          <cell r="BV167">
            <v>35225</v>
          </cell>
          <cell r="BW167">
            <v>35225</v>
          </cell>
          <cell r="BX167">
            <v>257606</v>
          </cell>
          <cell r="BY167">
            <v>257600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7418</v>
          </cell>
          <cell r="BQ168">
            <v>7418</v>
          </cell>
          <cell r="BR168">
            <v>117818</v>
          </cell>
          <cell r="BS168">
            <v>39056</v>
          </cell>
          <cell r="BT168">
            <v>39056</v>
          </cell>
          <cell r="BU168">
            <v>156874</v>
          </cell>
          <cell r="BV168">
            <v>24848</v>
          </cell>
          <cell r="BW168">
            <v>24848</v>
          </cell>
          <cell r="BX168">
            <v>181722</v>
          </cell>
          <cell r="BY168">
            <v>181700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13325</v>
          </cell>
          <cell r="BQ169">
            <v>13325</v>
          </cell>
          <cell r="BR169">
            <v>211625</v>
          </cell>
          <cell r="BS169">
            <v>70153</v>
          </cell>
          <cell r="BT169">
            <v>70153</v>
          </cell>
          <cell r="BU169">
            <v>281778</v>
          </cell>
          <cell r="BV169">
            <v>44633</v>
          </cell>
          <cell r="BW169">
            <v>44633</v>
          </cell>
          <cell r="BX169">
            <v>326411</v>
          </cell>
          <cell r="BY169">
            <v>326400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5270</v>
          </cell>
          <cell r="BT170">
            <v>5270</v>
          </cell>
          <cell r="BU170">
            <v>21170</v>
          </cell>
          <cell r="BV170">
            <v>3353</v>
          </cell>
          <cell r="BW170">
            <v>3353</v>
          </cell>
          <cell r="BX170">
            <v>24523</v>
          </cell>
          <cell r="BY170">
            <v>24500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4524</v>
          </cell>
          <cell r="BT171">
            <v>4524</v>
          </cell>
          <cell r="BU171">
            <v>18174</v>
          </cell>
          <cell r="BV171">
            <v>2878</v>
          </cell>
          <cell r="BW171">
            <v>2878</v>
          </cell>
          <cell r="BX171">
            <v>21052</v>
          </cell>
          <cell r="BY171">
            <v>21000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1.6460999999999999</v>
          </cell>
          <cell r="M207" t="str">
            <v>＝</v>
          </cell>
          <cell r="N207">
            <v>4510</v>
          </cell>
          <cell r="O207" t="str">
            <v>積算システムZ953001001</v>
          </cell>
        </row>
        <row r="208">
          <cell r="D208">
            <v>202</v>
          </cell>
          <cell r="E208" t="str">
            <v>汚水桝用上部</v>
          </cell>
          <cell r="F208" t="str">
            <v>個</v>
          </cell>
          <cell r="G208" t="str">
            <v>φ480*220</v>
          </cell>
          <cell r="J208">
            <v>3870</v>
          </cell>
          <cell r="K208" t="str">
            <v>×</v>
          </cell>
          <cell r="L208">
            <v>1.6460999999999999</v>
          </cell>
          <cell r="M208" t="str">
            <v>＝</v>
          </cell>
          <cell r="N208">
            <v>6370</v>
          </cell>
          <cell r="O208" t="str">
            <v>積算システムZ953001002</v>
          </cell>
        </row>
        <row r="209">
          <cell r="D209">
            <v>203</v>
          </cell>
          <cell r="E209" t="str">
            <v>汚水桝用上部</v>
          </cell>
          <cell r="F209" t="str">
            <v>個</v>
          </cell>
          <cell r="G209" t="str">
            <v>φ480*620</v>
          </cell>
          <cell r="J209">
            <v>4640</v>
          </cell>
          <cell r="K209" t="str">
            <v>×</v>
          </cell>
          <cell r="L209">
            <v>1.6460999999999999</v>
          </cell>
          <cell r="M209" t="str">
            <v>＝</v>
          </cell>
          <cell r="N209">
            <v>7630</v>
          </cell>
          <cell r="O209" t="str">
            <v>特別調査単価K000000303　　　K000000304　</v>
          </cell>
        </row>
        <row r="210">
          <cell r="D210">
            <v>204</v>
          </cell>
          <cell r="E210" t="str">
            <v>汚水桝用増強蓋</v>
          </cell>
          <cell r="F210" t="str">
            <v>個</v>
          </cell>
          <cell r="G210" t="str">
            <v>φ390 φ480</v>
          </cell>
          <cell r="J210">
            <v>9880</v>
          </cell>
          <cell r="K210" t="str">
            <v>×</v>
          </cell>
          <cell r="L210">
            <v>1.6460999999999999</v>
          </cell>
          <cell r="M210" t="str">
            <v>＝</v>
          </cell>
          <cell r="N210">
            <v>16200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1.6460999999999999</v>
          </cell>
          <cell r="M211" t="str">
            <v>＝</v>
          </cell>
          <cell r="N211">
            <v>19500</v>
          </cell>
          <cell r="O211" t="str">
            <v>特別調査単価K000000305　　　K000000306</v>
          </cell>
        </row>
        <row r="212">
          <cell r="D212">
            <v>206</v>
          </cell>
          <cell r="E212" t="str">
            <v>汚水桝用胴部</v>
          </cell>
          <cell r="F212" t="str">
            <v>個</v>
          </cell>
          <cell r="G212" t="str">
            <v>φ480*580</v>
          </cell>
          <cell r="J212">
            <v>4340</v>
          </cell>
          <cell r="K212" t="str">
            <v>×</v>
          </cell>
          <cell r="L212">
            <v>1.6460999999999999</v>
          </cell>
          <cell r="M212" t="str">
            <v>＝</v>
          </cell>
          <cell r="N212">
            <v>7140</v>
          </cell>
          <cell r="O212" t="str">
            <v>積算システムZ953001003　</v>
          </cell>
        </row>
        <row r="213">
          <cell r="D213">
            <v>207</v>
          </cell>
          <cell r="E213" t="str">
            <v>汚水桝用底部</v>
          </cell>
          <cell r="F213" t="str">
            <v>個</v>
          </cell>
          <cell r="G213" t="str">
            <v>φ390/480</v>
          </cell>
          <cell r="J213">
            <v>2350</v>
          </cell>
          <cell r="K213" t="str">
            <v>×</v>
          </cell>
          <cell r="L213">
            <v>1.6460999999999999</v>
          </cell>
          <cell r="M213" t="str">
            <v>＝</v>
          </cell>
          <cell r="N213">
            <v>3860</v>
          </cell>
          <cell r="O213" t="str">
            <v>積算システムZ953001004　</v>
          </cell>
        </row>
        <row r="214">
          <cell r="D214">
            <v>208</v>
          </cell>
          <cell r="E214" t="str">
            <v>汚水桝用継足管</v>
          </cell>
          <cell r="F214" t="str">
            <v>cm</v>
          </cell>
          <cell r="G214" t="str">
            <v>φ480</v>
          </cell>
          <cell r="J214">
            <v>140</v>
          </cell>
          <cell r="K214" t="str">
            <v>×</v>
          </cell>
          <cell r="L214">
            <v>1.6460999999999999</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1.6460999999999999</v>
          </cell>
          <cell r="M215" t="str">
            <v>＝</v>
          </cell>
          <cell r="N215">
            <v>5580</v>
          </cell>
          <cell r="O215" t="str">
            <v>積算システムZ953002002</v>
          </cell>
        </row>
        <row r="216">
          <cell r="D216">
            <v>210</v>
          </cell>
          <cell r="E216" t="str">
            <v>特殊汚水桝上部2</v>
          </cell>
          <cell r="F216" t="str">
            <v>個</v>
          </cell>
          <cell r="G216" t="str">
            <v>φ500*340</v>
          </cell>
          <cell r="J216">
            <v>4220</v>
          </cell>
          <cell r="K216" t="str">
            <v>×</v>
          </cell>
          <cell r="L216">
            <v>1.6460999999999999</v>
          </cell>
          <cell r="M216" t="str">
            <v>＝</v>
          </cell>
          <cell r="N216">
            <v>6940</v>
          </cell>
          <cell r="O216" t="str">
            <v>積算システムZ953002003</v>
          </cell>
        </row>
        <row r="217">
          <cell r="D217">
            <v>211</v>
          </cell>
          <cell r="E217" t="str">
            <v>特殊汚水桝中間部</v>
          </cell>
          <cell r="F217" t="str">
            <v>個</v>
          </cell>
          <cell r="G217" t="str">
            <v>φ500*500</v>
          </cell>
          <cell r="J217">
            <v>7350</v>
          </cell>
          <cell r="K217" t="str">
            <v>×</v>
          </cell>
          <cell r="L217">
            <v>1.6460999999999999</v>
          </cell>
          <cell r="M217" t="str">
            <v>＝</v>
          </cell>
          <cell r="N217">
            <v>12000</v>
          </cell>
          <cell r="O217" t="str">
            <v>積算システムZ953002004</v>
          </cell>
        </row>
        <row r="218">
          <cell r="D218">
            <v>212</v>
          </cell>
          <cell r="E218" t="str">
            <v>特殊汚水桝下部</v>
          </cell>
          <cell r="F218" t="str">
            <v>個</v>
          </cell>
          <cell r="G218" t="str">
            <v>φ500*150</v>
          </cell>
          <cell r="J218">
            <v>7180</v>
          </cell>
          <cell r="K218" t="str">
            <v>×</v>
          </cell>
          <cell r="L218">
            <v>1.6460999999999999</v>
          </cell>
          <cell r="M218" t="str">
            <v>＝</v>
          </cell>
          <cell r="N218">
            <v>11800</v>
          </cell>
          <cell r="O218" t="str">
            <v>積算システムZ953002005</v>
          </cell>
        </row>
        <row r="219">
          <cell r="D219">
            <v>213</v>
          </cell>
          <cell r="E219" t="str">
            <v>特殊汚水桝底部</v>
          </cell>
          <cell r="F219" t="str">
            <v>個</v>
          </cell>
          <cell r="G219" t="str">
            <v>φ575*490</v>
          </cell>
          <cell r="J219">
            <v>5460</v>
          </cell>
          <cell r="K219" t="str">
            <v>×</v>
          </cell>
          <cell r="L219">
            <v>1.6460999999999999</v>
          </cell>
          <cell r="M219" t="str">
            <v>＝</v>
          </cell>
          <cell r="N219">
            <v>8980</v>
          </cell>
          <cell r="O219" t="str">
            <v>積算システムZ953002006</v>
          </cell>
        </row>
        <row r="220">
          <cell r="D220">
            <v>214</v>
          </cell>
          <cell r="E220" t="str">
            <v>塩ﾋﾞ管</v>
          </cell>
          <cell r="F220" t="str">
            <v>ｍ</v>
          </cell>
          <cell r="G220" t="str">
            <v>φ100</v>
          </cell>
          <cell r="J220">
            <v>535</v>
          </cell>
          <cell r="K220" t="str">
            <v>×</v>
          </cell>
          <cell r="L220">
            <v>1.6460999999999999</v>
          </cell>
          <cell r="M220" t="str">
            <v>＝</v>
          </cell>
          <cell r="N220">
            <v>880</v>
          </cell>
          <cell r="O220" t="str">
            <v>積算システムZ953017001</v>
          </cell>
        </row>
        <row r="221">
          <cell r="D221">
            <v>215</v>
          </cell>
          <cell r="E221" t="str">
            <v>塩ﾋﾞ管</v>
          </cell>
          <cell r="F221" t="str">
            <v>ｍ</v>
          </cell>
          <cell r="G221" t="str">
            <v>φ150</v>
          </cell>
          <cell r="J221">
            <v>1150</v>
          </cell>
          <cell r="K221" t="str">
            <v>×</v>
          </cell>
          <cell r="L221">
            <v>1.6460999999999999</v>
          </cell>
          <cell r="M221" t="str">
            <v>＝</v>
          </cell>
          <cell r="N221">
            <v>1890</v>
          </cell>
          <cell r="O221" t="str">
            <v>積算システムZ120009017</v>
          </cell>
        </row>
        <row r="222">
          <cell r="D222">
            <v>216</v>
          </cell>
          <cell r="E222" t="str">
            <v>立上がり管用硬質塩ﾋﾞ管</v>
          </cell>
          <cell r="F222" t="str">
            <v>ｍ</v>
          </cell>
          <cell r="G222" t="str">
            <v>φ200</v>
          </cell>
          <cell r="J222">
            <v>1682</v>
          </cell>
          <cell r="K222" t="str">
            <v>×</v>
          </cell>
          <cell r="L222">
            <v>1.6460999999999999</v>
          </cell>
          <cell r="M222" t="str">
            <v>＝</v>
          </cell>
          <cell r="N222">
            <v>2760</v>
          </cell>
          <cell r="O222" t="str">
            <v>積算システムZ120009018</v>
          </cell>
        </row>
        <row r="223">
          <cell r="D223">
            <v>217</v>
          </cell>
          <cell r="E223" t="str">
            <v>塩ビ製公共桝鉄蓋</v>
          </cell>
          <cell r="F223" t="str">
            <v>個</v>
          </cell>
          <cell r="G223" t="str">
            <v>φ220*200-70H （汚水・雨水）</v>
          </cell>
          <cell r="J223">
            <v>7220</v>
          </cell>
          <cell r="K223" t="str">
            <v>×</v>
          </cell>
          <cell r="L223">
            <v>1.6460999999999999</v>
          </cell>
          <cell r="M223" t="str">
            <v>＝</v>
          </cell>
          <cell r="N223">
            <v>11800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1.6460999999999999</v>
          </cell>
          <cell r="M224" t="str">
            <v>＝</v>
          </cell>
          <cell r="N224">
            <v>4160</v>
          </cell>
          <cell r="O224" t="str">
            <v>積算システムZ953006001</v>
          </cell>
        </row>
        <row r="225">
          <cell r="D225">
            <v>219</v>
          </cell>
          <cell r="E225" t="str">
            <v>塩ビ自在曲管</v>
          </cell>
          <cell r="F225" t="str">
            <v>個</v>
          </cell>
          <cell r="G225" t="str">
            <v>φ100　15°30° SRF</v>
          </cell>
          <cell r="J225">
            <v>2010</v>
          </cell>
          <cell r="K225" t="str">
            <v>×</v>
          </cell>
          <cell r="L225">
            <v>1.6460999999999999</v>
          </cell>
          <cell r="M225" t="str">
            <v>＝</v>
          </cell>
          <cell r="N225">
            <v>3300</v>
          </cell>
          <cell r="O225" t="str">
            <v>積算システムZ95301600１</v>
          </cell>
        </row>
        <row r="226">
          <cell r="D226">
            <v>220</v>
          </cell>
          <cell r="E226" t="str">
            <v>塩ビ自在曲管</v>
          </cell>
          <cell r="F226" t="str">
            <v>個</v>
          </cell>
          <cell r="G226" t="str">
            <v>φ150　15°30° SRF</v>
          </cell>
          <cell r="J226">
            <v>3480</v>
          </cell>
          <cell r="K226" t="str">
            <v>×</v>
          </cell>
          <cell r="L226">
            <v>1.6460999999999999</v>
          </cell>
          <cell r="M226" t="str">
            <v>＝</v>
          </cell>
          <cell r="N226">
            <v>5720</v>
          </cell>
          <cell r="O226" t="str">
            <v>積算システムZ953016008</v>
          </cell>
        </row>
        <row r="227">
          <cell r="D227">
            <v>221</v>
          </cell>
          <cell r="E227" t="str">
            <v>ｲﾝｸﾘｰｻﾞｰ</v>
          </cell>
          <cell r="F227" t="str">
            <v>個</v>
          </cell>
          <cell r="G227" t="str">
            <v>150*100</v>
          </cell>
          <cell r="J227">
            <v>416</v>
          </cell>
          <cell r="K227" t="str">
            <v>×</v>
          </cell>
          <cell r="L227">
            <v>1.6460999999999999</v>
          </cell>
          <cell r="M227" t="str">
            <v>＝</v>
          </cell>
          <cell r="N227">
            <v>680</v>
          </cell>
          <cell r="O227" t="str">
            <v>積算システムZ953099009</v>
          </cell>
        </row>
        <row r="228">
          <cell r="D228">
            <v>222</v>
          </cell>
          <cell r="E228" t="str">
            <v>ｲﾝｸﾘｰｻﾞｰ</v>
          </cell>
          <cell r="F228" t="str">
            <v>個</v>
          </cell>
          <cell r="G228" t="str">
            <v>200*150</v>
          </cell>
          <cell r="J228">
            <v>1380</v>
          </cell>
          <cell r="K228" t="str">
            <v>×</v>
          </cell>
          <cell r="L228">
            <v>1.6460999999999999</v>
          </cell>
          <cell r="M228" t="str">
            <v>＝</v>
          </cell>
          <cell r="N228">
            <v>2270</v>
          </cell>
          <cell r="O228" t="str">
            <v>物価資料P678</v>
          </cell>
        </row>
        <row r="229">
          <cell r="D229">
            <v>223</v>
          </cell>
          <cell r="E229" t="str">
            <v>防臭ﾘﾝｸﾞ</v>
          </cell>
          <cell r="F229" t="str">
            <v>個</v>
          </cell>
          <cell r="G229" t="str">
            <v>CHB-150K</v>
          </cell>
          <cell r="J229">
            <v>3500</v>
          </cell>
          <cell r="K229" t="str">
            <v>×</v>
          </cell>
          <cell r="L229">
            <v>1.6460999999999999</v>
          </cell>
          <cell r="M229" t="str">
            <v>＝</v>
          </cell>
          <cell r="N229">
            <v>5760</v>
          </cell>
          <cell r="O229" t="str">
            <v>特別調査単価K000000336</v>
          </cell>
        </row>
        <row r="230">
          <cell r="D230">
            <v>224</v>
          </cell>
          <cell r="E230" t="str">
            <v>防臭ﾘﾝｸﾞ</v>
          </cell>
          <cell r="F230" t="str">
            <v>個</v>
          </cell>
          <cell r="G230" t="str">
            <v>CHB-200K</v>
          </cell>
          <cell r="J230">
            <v>4000</v>
          </cell>
          <cell r="K230" t="str">
            <v>×</v>
          </cell>
          <cell r="L230">
            <v>1.6460999999999999</v>
          </cell>
          <cell r="M230" t="str">
            <v>＝</v>
          </cell>
          <cell r="N230">
            <v>6580</v>
          </cell>
          <cell r="O230" t="str">
            <v>特別調査単価K000000337</v>
          </cell>
        </row>
        <row r="231">
          <cell r="D231">
            <v>225</v>
          </cell>
          <cell r="E231" t="str">
            <v>雨水桝用防臭器</v>
          </cell>
          <cell r="F231" t="str">
            <v>組</v>
          </cell>
          <cell r="G231" t="str">
            <v>GTPS350×345</v>
          </cell>
          <cell r="J231">
            <v>18000</v>
          </cell>
          <cell r="K231" t="str">
            <v>×</v>
          </cell>
          <cell r="L231">
            <v>1.6460999999999999</v>
          </cell>
          <cell r="M231" t="str">
            <v>＝</v>
          </cell>
          <cell r="N231">
            <v>29600</v>
          </cell>
          <cell r="O231" t="str">
            <v>特別調査単価K000000338</v>
          </cell>
        </row>
        <row r="232">
          <cell r="D232">
            <v>226</v>
          </cell>
          <cell r="E232" t="str">
            <v>防臭逆止弁</v>
          </cell>
          <cell r="F232" t="str">
            <v>個</v>
          </cell>
          <cell r="G232" t="str">
            <v>BGU100</v>
          </cell>
          <cell r="J232">
            <v>3450</v>
          </cell>
          <cell r="K232" t="str">
            <v>×</v>
          </cell>
          <cell r="L232">
            <v>1.6460999999999999</v>
          </cell>
          <cell r="M232" t="str">
            <v>＝</v>
          </cell>
          <cell r="N232">
            <v>5670</v>
          </cell>
          <cell r="O232" t="str">
            <v>特別調査単価K000000334</v>
          </cell>
        </row>
        <row r="233">
          <cell r="D233">
            <v>227</v>
          </cell>
          <cell r="E233" t="str">
            <v>防臭逆止弁</v>
          </cell>
          <cell r="F233" t="str">
            <v>個</v>
          </cell>
          <cell r="G233" t="str">
            <v>BGU150</v>
          </cell>
          <cell r="J233">
            <v>7270</v>
          </cell>
          <cell r="K233" t="str">
            <v>×</v>
          </cell>
          <cell r="L233">
            <v>1.6460999999999999</v>
          </cell>
          <cell r="M233" t="str">
            <v>＝</v>
          </cell>
          <cell r="N233">
            <v>11900</v>
          </cell>
          <cell r="O233" t="str">
            <v>特別調査単価K000000335</v>
          </cell>
        </row>
        <row r="234">
          <cell r="D234">
            <v>228</v>
          </cell>
          <cell r="E234" t="str">
            <v>断熱蓋（平受用）</v>
          </cell>
          <cell r="F234" t="str">
            <v>組</v>
          </cell>
          <cell r="G234" t="str">
            <v>二重蓋方式</v>
          </cell>
          <cell r="J234">
            <v>12150</v>
          </cell>
          <cell r="K234" t="str">
            <v>×</v>
          </cell>
          <cell r="L234">
            <v>1.6460999999999999</v>
          </cell>
          <cell r="M234" t="str">
            <v>＝</v>
          </cell>
          <cell r="N234">
            <v>20000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1.6460999999999999</v>
          </cell>
          <cell r="M235" t="str">
            <v>＝</v>
          </cell>
          <cell r="N235">
            <v>12300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1.6460999999999999</v>
          </cell>
          <cell r="M236" t="str">
            <v>＝</v>
          </cell>
          <cell r="N236">
            <v>42300</v>
          </cell>
          <cell r="O236" t="str">
            <v>特別調査単価K000000285</v>
          </cell>
        </row>
        <row r="237">
          <cell r="D237">
            <v>231</v>
          </cell>
          <cell r="E237" t="str">
            <v>宅地雨水桝用蓋</v>
          </cell>
          <cell r="F237" t="str">
            <v>個</v>
          </cell>
          <cell r="G237" t="str">
            <v>390*390*60（鉄巻）</v>
          </cell>
          <cell r="J237">
            <v>10800</v>
          </cell>
          <cell r="K237" t="str">
            <v>×</v>
          </cell>
          <cell r="L237">
            <v>1.6460999999999999</v>
          </cell>
          <cell r="M237" t="str">
            <v>＝</v>
          </cell>
          <cell r="N237">
            <v>17700</v>
          </cell>
          <cell r="O237" t="str">
            <v>積算システムZ953003001</v>
          </cell>
        </row>
        <row r="238">
          <cell r="D238">
            <v>232</v>
          </cell>
          <cell r="E238" t="str">
            <v>宅地雨水桝用上部</v>
          </cell>
          <cell r="F238" t="str">
            <v>個</v>
          </cell>
          <cell r="G238" t="str">
            <v>500*500*200</v>
          </cell>
          <cell r="J238">
            <v>5100</v>
          </cell>
          <cell r="K238" t="str">
            <v>×</v>
          </cell>
          <cell r="L238">
            <v>1.6460999999999999</v>
          </cell>
          <cell r="M238" t="str">
            <v>＝</v>
          </cell>
          <cell r="N238">
            <v>8390</v>
          </cell>
          <cell r="O238" t="str">
            <v>積算システムZ953003002</v>
          </cell>
        </row>
        <row r="239">
          <cell r="D239">
            <v>233</v>
          </cell>
          <cell r="E239" t="str">
            <v>宅地雨水桝用中部</v>
          </cell>
          <cell r="F239" t="str">
            <v>個</v>
          </cell>
          <cell r="G239" t="str">
            <v>500*500*230</v>
          </cell>
          <cell r="J239">
            <v>4510</v>
          </cell>
          <cell r="K239" t="str">
            <v>×</v>
          </cell>
          <cell r="L239">
            <v>1.6460999999999999</v>
          </cell>
          <cell r="M239" t="str">
            <v>＝</v>
          </cell>
          <cell r="N239">
            <v>7420</v>
          </cell>
          <cell r="O239" t="str">
            <v>積算システムZ953003006</v>
          </cell>
        </row>
        <row r="240">
          <cell r="D240">
            <v>234</v>
          </cell>
          <cell r="E240" t="str">
            <v>宅地雨水桝用継足管</v>
          </cell>
          <cell r="F240" t="str">
            <v>cm</v>
          </cell>
          <cell r="G240" t="str">
            <v>500*500</v>
          </cell>
          <cell r="J240">
            <v>200</v>
          </cell>
          <cell r="K240" t="str">
            <v>×</v>
          </cell>
          <cell r="L240">
            <v>1.6460999999999999</v>
          </cell>
          <cell r="M240" t="str">
            <v>＝</v>
          </cell>
          <cell r="N240">
            <v>320</v>
          </cell>
          <cell r="O240" t="str">
            <v>積算システムZ953003006</v>
          </cell>
        </row>
        <row r="241">
          <cell r="D241">
            <v>235</v>
          </cell>
          <cell r="E241" t="str">
            <v>宅地雨水桝用下部</v>
          </cell>
          <cell r="F241" t="str">
            <v>個</v>
          </cell>
          <cell r="G241" t="str">
            <v>500*500*550</v>
          </cell>
          <cell r="J241">
            <v>12100</v>
          </cell>
          <cell r="K241" t="str">
            <v>×</v>
          </cell>
          <cell r="L241">
            <v>1.6460999999999999</v>
          </cell>
          <cell r="M241" t="str">
            <v>＝</v>
          </cell>
          <cell r="N241">
            <v>19900</v>
          </cell>
          <cell r="O241" t="str">
            <v>積算システムZ953003004</v>
          </cell>
        </row>
        <row r="242">
          <cell r="D242">
            <v>236</v>
          </cell>
          <cell r="E242" t="str">
            <v>ルーズカラー</v>
          </cell>
          <cell r="F242" t="str">
            <v>個</v>
          </cell>
          <cell r="G242" t="str">
            <v>φ100</v>
          </cell>
          <cell r="J242">
            <v>2000</v>
          </cell>
          <cell r="K242" t="str">
            <v>×</v>
          </cell>
          <cell r="L242">
            <v>1.6460999999999999</v>
          </cell>
          <cell r="M242" t="str">
            <v>＝</v>
          </cell>
          <cell r="N242">
            <v>3290</v>
          </cell>
          <cell r="O242" t="str">
            <v>特別調査単価</v>
          </cell>
        </row>
        <row r="243">
          <cell r="D243">
            <v>237</v>
          </cell>
          <cell r="E243" t="str">
            <v>ルーズカラー</v>
          </cell>
          <cell r="F243" t="str">
            <v>個</v>
          </cell>
          <cell r="G243" t="str">
            <v>φ150</v>
          </cell>
          <cell r="J243">
            <v>2090</v>
          </cell>
          <cell r="K243" t="str">
            <v>×</v>
          </cell>
          <cell r="L243">
            <v>1.6460999999999999</v>
          </cell>
          <cell r="M243" t="str">
            <v>＝</v>
          </cell>
          <cell r="N243">
            <v>3440</v>
          </cell>
          <cell r="O243" t="str">
            <v>特別調査単価K000000333</v>
          </cell>
        </row>
        <row r="244">
          <cell r="D244">
            <v>238</v>
          </cell>
          <cell r="E244" t="str">
            <v>オイルマット</v>
          </cell>
          <cell r="F244" t="str">
            <v>枚</v>
          </cell>
          <cell r="G244" t="str">
            <v>50cm*50cm</v>
          </cell>
          <cell r="J244">
            <v>159</v>
          </cell>
          <cell r="K244" t="str">
            <v>×</v>
          </cell>
          <cell r="L244">
            <v>1.6460999999999999</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1.6460999999999999</v>
          </cell>
          <cell r="M245" t="str">
            <v>＝</v>
          </cell>
          <cell r="N245">
            <v>6400</v>
          </cell>
          <cell r="O245" t="str">
            <v>特別調査単価K000000332</v>
          </cell>
        </row>
        <row r="246">
          <cell r="D246">
            <v>240</v>
          </cell>
          <cell r="E246" t="str">
            <v>消毒液</v>
          </cell>
          <cell r="F246" t="str">
            <v>本</v>
          </cell>
          <cell r="G246" t="str">
            <v>600ml</v>
          </cell>
          <cell r="J246">
            <v>680</v>
          </cell>
          <cell r="K246" t="str">
            <v>×</v>
          </cell>
          <cell r="L246">
            <v>1.6460999999999999</v>
          </cell>
          <cell r="M246" t="str">
            <v>＝</v>
          </cell>
          <cell r="N246">
            <v>1110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1.6460999999999999</v>
          </cell>
          <cell r="M247" t="str">
            <v>＝</v>
          </cell>
          <cell r="N247">
            <v>86000</v>
          </cell>
          <cell r="O247" t="str">
            <v>特別調査単価K000000302</v>
          </cell>
        </row>
        <row r="248">
          <cell r="D248">
            <v>242</v>
          </cell>
          <cell r="E248" t="str">
            <v>VUｷｬｯﾌﾟ</v>
          </cell>
          <cell r="F248" t="str">
            <v>個</v>
          </cell>
          <cell r="G248" t="str">
            <v>φ100</v>
          </cell>
          <cell r="J248">
            <v>282</v>
          </cell>
          <cell r="K248" t="str">
            <v>×</v>
          </cell>
          <cell r="L248">
            <v>1.6460999999999999</v>
          </cell>
          <cell r="M248" t="str">
            <v>＝</v>
          </cell>
          <cell r="N248">
            <v>460</v>
          </cell>
          <cell r="O248" t="str">
            <v>積算システムZ95309910</v>
          </cell>
        </row>
        <row r="249">
          <cell r="D249">
            <v>243</v>
          </cell>
          <cell r="E249" t="str">
            <v>VUｷｬｯﾌﾟ</v>
          </cell>
          <cell r="F249" t="str">
            <v>個</v>
          </cell>
          <cell r="G249" t="str">
            <v>φ150</v>
          </cell>
          <cell r="J249">
            <v>471</v>
          </cell>
          <cell r="K249" t="str">
            <v>×</v>
          </cell>
          <cell r="L249">
            <v>1.6460999999999999</v>
          </cell>
          <cell r="M249" t="str">
            <v>＝</v>
          </cell>
          <cell r="N249">
            <v>770</v>
          </cell>
          <cell r="O249" t="str">
            <v>積算システムZ95309911</v>
          </cell>
        </row>
        <row r="250">
          <cell r="D250">
            <v>244</v>
          </cell>
          <cell r="E250" t="str">
            <v>VUｷｬｯﾌﾟ</v>
          </cell>
          <cell r="F250" t="str">
            <v>個</v>
          </cell>
          <cell r="G250" t="str">
            <v>φ200</v>
          </cell>
          <cell r="J250">
            <v>754</v>
          </cell>
          <cell r="K250" t="str">
            <v>×</v>
          </cell>
          <cell r="L250">
            <v>1.6460999999999999</v>
          </cell>
          <cell r="M250" t="str">
            <v>＝</v>
          </cell>
          <cell r="N250">
            <v>1240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1.6460999999999999</v>
          </cell>
          <cell r="M251" t="str">
            <v>＝</v>
          </cell>
          <cell r="N251">
            <v>6150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1.6460999999999999</v>
          </cell>
          <cell r="M252" t="str">
            <v>＝</v>
          </cell>
          <cell r="N252">
            <v>6880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1.6460999999999999</v>
          </cell>
          <cell r="M253" t="str">
            <v>＝</v>
          </cell>
          <cell r="N253">
            <v>45700</v>
          </cell>
          <cell r="O253" t="str">
            <v>積算システムZ953012001</v>
          </cell>
        </row>
        <row r="254">
          <cell r="D254">
            <v>248</v>
          </cell>
          <cell r="E254" t="str">
            <v>下水道浸透桝中間部</v>
          </cell>
          <cell r="F254" t="str">
            <v>個</v>
          </cell>
          <cell r="G254" t="str">
            <v>500×500×500</v>
          </cell>
          <cell r="J254">
            <v>18000</v>
          </cell>
          <cell r="K254" t="str">
            <v>×</v>
          </cell>
          <cell r="L254">
            <v>1.6460999999999999</v>
          </cell>
          <cell r="M254" t="str">
            <v>＝</v>
          </cell>
          <cell r="N254">
            <v>29600</v>
          </cell>
          <cell r="O254" t="str">
            <v>積算システムZ953012002</v>
          </cell>
        </row>
        <row r="255">
          <cell r="D255">
            <v>249</v>
          </cell>
          <cell r="E255" t="str">
            <v>下水道浸透桝下部</v>
          </cell>
          <cell r="F255" t="str">
            <v>個</v>
          </cell>
          <cell r="G255" t="str">
            <v>500×500×900</v>
          </cell>
          <cell r="J255">
            <v>30000</v>
          </cell>
          <cell r="K255" t="str">
            <v>×</v>
          </cell>
          <cell r="L255">
            <v>1.6460999999999999</v>
          </cell>
          <cell r="M255" t="str">
            <v>＝</v>
          </cell>
          <cell r="N255">
            <v>49300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1.6460999999999999</v>
          </cell>
          <cell r="M256" t="str">
            <v>＝</v>
          </cell>
          <cell r="N256">
            <v>85200</v>
          </cell>
          <cell r="O256" t="str">
            <v>積算システムZ953013001</v>
          </cell>
        </row>
        <row r="257">
          <cell r="D257">
            <v>251</v>
          </cell>
          <cell r="E257" t="str">
            <v>接着受口カラー</v>
          </cell>
          <cell r="F257" t="str">
            <v>個</v>
          </cell>
          <cell r="G257" t="str">
            <v>φ100</v>
          </cell>
          <cell r="J257">
            <v>289</v>
          </cell>
          <cell r="K257" t="str">
            <v>×</v>
          </cell>
          <cell r="L257">
            <v>1.6460999999999999</v>
          </cell>
          <cell r="M257" t="str">
            <v>＝</v>
          </cell>
          <cell r="N257">
            <v>470</v>
          </cell>
          <cell r="O257" t="str">
            <v>積算システムZ952038016</v>
          </cell>
        </row>
        <row r="258">
          <cell r="D258">
            <v>252</v>
          </cell>
          <cell r="E258" t="str">
            <v>接着受口カラー</v>
          </cell>
          <cell r="F258" t="str">
            <v>個</v>
          </cell>
          <cell r="G258" t="str">
            <v>φ150</v>
          </cell>
          <cell r="J258">
            <v>1000</v>
          </cell>
          <cell r="K258" t="str">
            <v>×</v>
          </cell>
          <cell r="L258">
            <v>1.6460999999999999</v>
          </cell>
          <cell r="M258" t="str">
            <v>＝</v>
          </cell>
          <cell r="N258">
            <v>1640</v>
          </cell>
          <cell r="O258" t="str">
            <v>積算システムZ952038017</v>
          </cell>
        </row>
        <row r="259">
          <cell r="D259">
            <v>253</v>
          </cell>
          <cell r="E259" t="str">
            <v>接着受口カラー</v>
          </cell>
          <cell r="F259" t="str">
            <v>個</v>
          </cell>
          <cell r="G259" t="str">
            <v>φ200</v>
          </cell>
          <cell r="J259">
            <v>1400</v>
          </cell>
          <cell r="K259" t="str">
            <v>×</v>
          </cell>
          <cell r="L259">
            <v>1.6460999999999999</v>
          </cell>
          <cell r="M259" t="str">
            <v>＝</v>
          </cell>
          <cell r="N259">
            <v>2300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1.6460999999999999</v>
          </cell>
          <cell r="M260" t="str">
            <v>＝</v>
          </cell>
          <cell r="N260">
            <v>22200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1.6460999999999999</v>
          </cell>
          <cell r="M261" t="str">
            <v>＝</v>
          </cell>
          <cell r="N261">
            <v>23300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1.6460999999999999</v>
          </cell>
          <cell r="M262" t="str">
            <v>＝</v>
          </cell>
          <cell r="N262">
            <v>27800</v>
          </cell>
          <cell r="O262" t="str">
            <v>積算システムZ124007005</v>
          </cell>
        </row>
        <row r="263">
          <cell r="D263">
            <v>257</v>
          </cell>
          <cell r="E263">
            <v>0</v>
          </cell>
          <cell r="F263">
            <v>0</v>
          </cell>
          <cell r="G263">
            <v>0</v>
          </cell>
          <cell r="J263">
            <v>0</v>
          </cell>
          <cell r="K263" t="str">
            <v>×</v>
          </cell>
          <cell r="L263">
            <v>1.6460999999999999</v>
          </cell>
          <cell r="M263" t="str">
            <v>＝</v>
          </cell>
          <cell r="N263">
            <v>0</v>
          </cell>
          <cell r="O263" t="str">
            <v/>
          </cell>
        </row>
        <row r="264">
          <cell r="D264">
            <v>258</v>
          </cell>
          <cell r="E264">
            <v>0</v>
          </cell>
          <cell r="F264">
            <v>0</v>
          </cell>
          <cell r="G264">
            <v>0</v>
          </cell>
          <cell r="J264">
            <v>0</v>
          </cell>
          <cell r="K264" t="str">
            <v>×</v>
          </cell>
          <cell r="L264">
            <v>1.6460999999999999</v>
          </cell>
          <cell r="M264" t="str">
            <v>＝</v>
          </cell>
          <cell r="N264">
            <v>0</v>
          </cell>
          <cell r="O264" t="str">
            <v/>
          </cell>
        </row>
        <row r="265">
          <cell r="D265">
            <v>259</v>
          </cell>
          <cell r="E265">
            <v>0</v>
          </cell>
          <cell r="F265">
            <v>0</v>
          </cell>
          <cell r="G265">
            <v>0</v>
          </cell>
          <cell r="J265">
            <v>0</v>
          </cell>
          <cell r="K265" t="str">
            <v>×</v>
          </cell>
          <cell r="L265">
            <v>1.6460999999999999</v>
          </cell>
          <cell r="M265" t="str">
            <v>＝</v>
          </cell>
          <cell r="N265">
            <v>0</v>
          </cell>
          <cell r="O265" t="str">
            <v/>
          </cell>
        </row>
        <row r="266">
          <cell r="D266">
            <v>260</v>
          </cell>
          <cell r="E266">
            <v>0</v>
          </cell>
          <cell r="F266">
            <v>0</v>
          </cell>
          <cell r="G266">
            <v>0</v>
          </cell>
          <cell r="J266">
            <v>0</v>
          </cell>
          <cell r="K266" t="str">
            <v>×</v>
          </cell>
          <cell r="L266">
            <v>1.6460999999999999</v>
          </cell>
          <cell r="M266" t="str">
            <v>＝</v>
          </cell>
          <cell r="N266">
            <v>0</v>
          </cell>
          <cell r="O266" t="str">
            <v/>
          </cell>
        </row>
        <row r="267">
          <cell r="D267">
            <v>261</v>
          </cell>
          <cell r="E267">
            <v>0</v>
          </cell>
          <cell r="F267">
            <v>0</v>
          </cell>
          <cell r="G267">
            <v>0</v>
          </cell>
          <cell r="J267">
            <v>0</v>
          </cell>
          <cell r="K267" t="str">
            <v>×</v>
          </cell>
          <cell r="L267">
            <v>1.6460999999999999</v>
          </cell>
          <cell r="M267" t="str">
            <v>＝</v>
          </cell>
          <cell r="N267">
            <v>0</v>
          </cell>
          <cell r="O267" t="str">
            <v/>
          </cell>
        </row>
        <row r="268">
          <cell r="D268">
            <v>262</v>
          </cell>
          <cell r="E268">
            <v>0</v>
          </cell>
          <cell r="F268">
            <v>0</v>
          </cell>
          <cell r="G268">
            <v>0</v>
          </cell>
          <cell r="J268">
            <v>0</v>
          </cell>
          <cell r="K268" t="str">
            <v>×</v>
          </cell>
          <cell r="L268">
            <v>1.6460999999999999</v>
          </cell>
          <cell r="M268" t="str">
            <v>＝</v>
          </cell>
          <cell r="N268">
            <v>0</v>
          </cell>
          <cell r="O268" t="str">
            <v/>
          </cell>
        </row>
        <row r="269">
          <cell r="D269">
            <v>263</v>
          </cell>
          <cell r="E269">
            <v>0</v>
          </cell>
          <cell r="F269">
            <v>0</v>
          </cell>
          <cell r="G269">
            <v>0</v>
          </cell>
          <cell r="J269">
            <v>0</v>
          </cell>
          <cell r="K269" t="str">
            <v>×</v>
          </cell>
          <cell r="L269">
            <v>1.6460999999999999</v>
          </cell>
          <cell r="M269" t="str">
            <v>＝</v>
          </cell>
          <cell r="N269">
            <v>0</v>
          </cell>
          <cell r="O269" t="str">
            <v/>
          </cell>
        </row>
        <row r="270">
          <cell r="D270">
            <v>264</v>
          </cell>
          <cell r="E270">
            <v>0</v>
          </cell>
          <cell r="F270">
            <v>0</v>
          </cell>
          <cell r="G270">
            <v>0</v>
          </cell>
          <cell r="J270">
            <v>0</v>
          </cell>
          <cell r="K270" t="str">
            <v>×</v>
          </cell>
          <cell r="L270">
            <v>1.6460999999999999</v>
          </cell>
          <cell r="M270" t="str">
            <v>＝</v>
          </cell>
          <cell r="N270">
            <v>0</v>
          </cell>
          <cell r="O270" t="str">
            <v/>
          </cell>
        </row>
        <row r="271">
          <cell r="D271">
            <v>265</v>
          </cell>
          <cell r="E271">
            <v>0</v>
          </cell>
          <cell r="F271">
            <v>0</v>
          </cell>
          <cell r="G271">
            <v>0</v>
          </cell>
          <cell r="J271">
            <v>0</v>
          </cell>
          <cell r="K271" t="str">
            <v>×</v>
          </cell>
          <cell r="L271">
            <v>1.6460999999999999</v>
          </cell>
          <cell r="M271" t="str">
            <v>＝</v>
          </cell>
          <cell r="N271">
            <v>0</v>
          </cell>
          <cell r="O271" t="str">
            <v/>
          </cell>
        </row>
        <row r="272">
          <cell r="D272">
            <v>266</v>
          </cell>
          <cell r="E272">
            <v>0</v>
          </cell>
          <cell r="F272">
            <v>0</v>
          </cell>
          <cell r="G272">
            <v>0</v>
          </cell>
          <cell r="J272">
            <v>0</v>
          </cell>
          <cell r="K272" t="str">
            <v>×</v>
          </cell>
          <cell r="L272">
            <v>1.6460999999999999</v>
          </cell>
          <cell r="M272" t="str">
            <v>＝</v>
          </cell>
          <cell r="N272">
            <v>0</v>
          </cell>
          <cell r="O272" t="str">
            <v/>
          </cell>
        </row>
        <row r="273">
          <cell r="D273">
            <v>267</v>
          </cell>
          <cell r="E273">
            <v>0</v>
          </cell>
          <cell r="F273">
            <v>0</v>
          </cell>
          <cell r="G273">
            <v>0</v>
          </cell>
          <cell r="J273">
            <v>0</v>
          </cell>
          <cell r="K273" t="str">
            <v>×</v>
          </cell>
          <cell r="L273">
            <v>1.6460999999999999</v>
          </cell>
          <cell r="M273" t="str">
            <v>＝</v>
          </cell>
          <cell r="N273">
            <v>0</v>
          </cell>
          <cell r="O273" t="str">
            <v/>
          </cell>
        </row>
        <row r="274">
          <cell r="D274">
            <v>268</v>
          </cell>
          <cell r="E274">
            <v>0</v>
          </cell>
          <cell r="F274">
            <v>0</v>
          </cell>
          <cell r="G274">
            <v>0</v>
          </cell>
          <cell r="J274">
            <v>0</v>
          </cell>
          <cell r="K274" t="str">
            <v>×</v>
          </cell>
          <cell r="L274">
            <v>1.6460999999999999</v>
          </cell>
          <cell r="M274" t="str">
            <v>＝</v>
          </cell>
          <cell r="N274">
            <v>0</v>
          </cell>
          <cell r="O274" t="str">
            <v/>
          </cell>
        </row>
        <row r="275">
          <cell r="D275">
            <v>269</v>
          </cell>
          <cell r="E275">
            <v>0</v>
          </cell>
          <cell r="F275">
            <v>0</v>
          </cell>
          <cell r="G275">
            <v>0</v>
          </cell>
          <cell r="J275">
            <v>0</v>
          </cell>
          <cell r="K275" t="str">
            <v>×</v>
          </cell>
          <cell r="L275">
            <v>1.6460999999999999</v>
          </cell>
          <cell r="M275" t="str">
            <v>＝</v>
          </cell>
          <cell r="N275">
            <v>0</v>
          </cell>
          <cell r="O275" t="str">
            <v/>
          </cell>
        </row>
        <row r="276">
          <cell r="D276">
            <v>270</v>
          </cell>
          <cell r="E276">
            <v>0</v>
          </cell>
          <cell r="F276">
            <v>0</v>
          </cell>
          <cell r="G276">
            <v>0</v>
          </cell>
          <cell r="J276">
            <v>0</v>
          </cell>
          <cell r="K276" t="str">
            <v>×</v>
          </cell>
          <cell r="L276">
            <v>1.6460999999999999</v>
          </cell>
          <cell r="M276" t="str">
            <v>＝</v>
          </cell>
          <cell r="N276">
            <v>0</v>
          </cell>
          <cell r="O276" t="str">
            <v/>
          </cell>
        </row>
        <row r="277">
          <cell r="D277">
            <v>271</v>
          </cell>
          <cell r="E277">
            <v>0</v>
          </cell>
          <cell r="F277">
            <v>0</v>
          </cell>
          <cell r="G277">
            <v>0</v>
          </cell>
          <cell r="J277">
            <v>0</v>
          </cell>
          <cell r="K277" t="str">
            <v>×</v>
          </cell>
          <cell r="L277">
            <v>1.6460999999999999</v>
          </cell>
          <cell r="M277" t="str">
            <v>＝</v>
          </cell>
          <cell r="N277">
            <v>0</v>
          </cell>
          <cell r="O277" t="str">
            <v/>
          </cell>
        </row>
        <row r="278">
          <cell r="D278">
            <v>272</v>
          </cell>
          <cell r="E278">
            <v>0</v>
          </cell>
          <cell r="F278">
            <v>0</v>
          </cell>
          <cell r="G278">
            <v>0</v>
          </cell>
          <cell r="J278">
            <v>0</v>
          </cell>
          <cell r="K278" t="str">
            <v>×</v>
          </cell>
          <cell r="L278">
            <v>1.6460999999999999</v>
          </cell>
          <cell r="M278" t="str">
            <v>＝</v>
          </cell>
          <cell r="N278">
            <v>0</v>
          </cell>
          <cell r="O278" t="str">
            <v/>
          </cell>
        </row>
        <row r="279">
          <cell r="D279">
            <v>273</v>
          </cell>
          <cell r="E279">
            <v>0</v>
          </cell>
          <cell r="F279">
            <v>0</v>
          </cell>
          <cell r="G279">
            <v>0</v>
          </cell>
          <cell r="J279">
            <v>0</v>
          </cell>
          <cell r="K279" t="str">
            <v>×</v>
          </cell>
          <cell r="L279">
            <v>1.6460999999999999</v>
          </cell>
          <cell r="M279" t="str">
            <v>＝</v>
          </cell>
          <cell r="N279">
            <v>0</v>
          </cell>
          <cell r="O279" t="str">
            <v/>
          </cell>
        </row>
        <row r="280">
          <cell r="D280">
            <v>274</v>
          </cell>
          <cell r="E280">
            <v>0</v>
          </cell>
          <cell r="F280">
            <v>0</v>
          </cell>
          <cell r="G280">
            <v>0</v>
          </cell>
          <cell r="J280">
            <v>0</v>
          </cell>
          <cell r="K280" t="str">
            <v>×</v>
          </cell>
          <cell r="L280">
            <v>1.6460999999999999</v>
          </cell>
          <cell r="M280" t="str">
            <v>＝</v>
          </cell>
          <cell r="N280">
            <v>0</v>
          </cell>
          <cell r="O280" t="str">
            <v/>
          </cell>
        </row>
        <row r="281">
          <cell r="D281">
            <v>275</v>
          </cell>
          <cell r="E281">
            <v>0</v>
          </cell>
          <cell r="F281">
            <v>0</v>
          </cell>
          <cell r="G281">
            <v>0</v>
          </cell>
          <cell r="J281">
            <v>0</v>
          </cell>
          <cell r="K281" t="str">
            <v>×</v>
          </cell>
          <cell r="L281">
            <v>1.6460999999999999</v>
          </cell>
          <cell r="M281" t="str">
            <v>＝</v>
          </cell>
          <cell r="N281">
            <v>0</v>
          </cell>
          <cell r="O281" t="str">
            <v/>
          </cell>
        </row>
        <row r="282">
          <cell r="D282">
            <v>276</v>
          </cell>
          <cell r="E282">
            <v>0</v>
          </cell>
          <cell r="F282">
            <v>0</v>
          </cell>
          <cell r="G282">
            <v>0</v>
          </cell>
          <cell r="J282">
            <v>0</v>
          </cell>
          <cell r="K282" t="str">
            <v>×</v>
          </cell>
          <cell r="L282">
            <v>1.6460999999999999</v>
          </cell>
          <cell r="M282" t="str">
            <v>＝</v>
          </cell>
          <cell r="N282">
            <v>0</v>
          </cell>
          <cell r="O282" t="str">
            <v/>
          </cell>
        </row>
        <row r="283">
          <cell r="D283">
            <v>277</v>
          </cell>
          <cell r="E283">
            <v>0</v>
          </cell>
          <cell r="F283">
            <v>0</v>
          </cell>
          <cell r="G283">
            <v>0</v>
          </cell>
          <cell r="J283">
            <v>0</v>
          </cell>
          <cell r="K283" t="str">
            <v>×</v>
          </cell>
          <cell r="L283">
            <v>1.6460999999999999</v>
          </cell>
          <cell r="M283" t="str">
            <v>＝</v>
          </cell>
          <cell r="N283">
            <v>0</v>
          </cell>
          <cell r="O283" t="str">
            <v/>
          </cell>
        </row>
        <row r="284">
          <cell r="D284">
            <v>278</v>
          </cell>
          <cell r="E284">
            <v>0</v>
          </cell>
          <cell r="F284">
            <v>0</v>
          </cell>
          <cell r="G284">
            <v>0</v>
          </cell>
          <cell r="J284">
            <v>0</v>
          </cell>
          <cell r="K284" t="str">
            <v>×</v>
          </cell>
          <cell r="L284">
            <v>1.6460999999999999</v>
          </cell>
          <cell r="M284" t="str">
            <v>＝</v>
          </cell>
          <cell r="N284">
            <v>0</v>
          </cell>
          <cell r="O284" t="str">
            <v/>
          </cell>
        </row>
        <row r="285">
          <cell r="D285">
            <v>279</v>
          </cell>
          <cell r="E285">
            <v>0</v>
          </cell>
          <cell r="F285">
            <v>0</v>
          </cell>
          <cell r="G285">
            <v>0</v>
          </cell>
          <cell r="J285">
            <v>0</v>
          </cell>
          <cell r="K285" t="str">
            <v>×</v>
          </cell>
          <cell r="L285">
            <v>1.6460999999999999</v>
          </cell>
          <cell r="M285" t="str">
            <v>＝</v>
          </cell>
          <cell r="N285">
            <v>0</v>
          </cell>
          <cell r="O285" t="str">
            <v/>
          </cell>
        </row>
        <row r="286">
          <cell r="D286">
            <v>280</v>
          </cell>
          <cell r="E286">
            <v>0</v>
          </cell>
          <cell r="F286">
            <v>0</v>
          </cell>
          <cell r="G286">
            <v>0</v>
          </cell>
          <cell r="J286">
            <v>0</v>
          </cell>
          <cell r="K286" t="str">
            <v>×</v>
          </cell>
          <cell r="L286">
            <v>1.6460999999999999</v>
          </cell>
          <cell r="M286" t="str">
            <v>＝</v>
          </cell>
          <cell r="N286">
            <v>0</v>
          </cell>
          <cell r="O286" t="str">
            <v/>
          </cell>
        </row>
        <row r="287">
          <cell r="D287">
            <v>281</v>
          </cell>
          <cell r="E287">
            <v>0</v>
          </cell>
          <cell r="F287">
            <v>0</v>
          </cell>
          <cell r="G287">
            <v>0</v>
          </cell>
          <cell r="J287">
            <v>0</v>
          </cell>
          <cell r="K287" t="str">
            <v>×</v>
          </cell>
          <cell r="L287">
            <v>1.6460999999999999</v>
          </cell>
          <cell r="M287" t="str">
            <v>＝</v>
          </cell>
          <cell r="N287">
            <v>0</v>
          </cell>
          <cell r="O287" t="str">
            <v/>
          </cell>
        </row>
        <row r="288">
          <cell r="D288">
            <v>282</v>
          </cell>
          <cell r="E288">
            <v>0</v>
          </cell>
          <cell r="F288">
            <v>0</v>
          </cell>
          <cell r="G288">
            <v>0</v>
          </cell>
          <cell r="J288">
            <v>0</v>
          </cell>
          <cell r="K288" t="str">
            <v>×</v>
          </cell>
          <cell r="L288">
            <v>1.6460999999999999</v>
          </cell>
          <cell r="M288" t="str">
            <v>＝</v>
          </cell>
          <cell r="N288">
            <v>0</v>
          </cell>
          <cell r="O288" t="str">
            <v/>
          </cell>
        </row>
        <row r="289">
          <cell r="D289">
            <v>283</v>
          </cell>
          <cell r="E289">
            <v>0</v>
          </cell>
          <cell r="F289">
            <v>0</v>
          </cell>
          <cell r="G289">
            <v>0</v>
          </cell>
          <cell r="J289">
            <v>0</v>
          </cell>
          <cell r="K289" t="str">
            <v>×</v>
          </cell>
          <cell r="L289">
            <v>1.6460999999999999</v>
          </cell>
          <cell r="M289" t="str">
            <v>＝</v>
          </cell>
          <cell r="N289">
            <v>0</v>
          </cell>
          <cell r="O289" t="str">
            <v/>
          </cell>
        </row>
        <row r="290">
          <cell r="D290">
            <v>284</v>
          </cell>
          <cell r="E290">
            <v>0</v>
          </cell>
          <cell r="F290">
            <v>0</v>
          </cell>
          <cell r="G290">
            <v>0</v>
          </cell>
          <cell r="J290">
            <v>0</v>
          </cell>
          <cell r="K290" t="str">
            <v>×</v>
          </cell>
          <cell r="L290">
            <v>1.6460999999999999</v>
          </cell>
          <cell r="M290" t="str">
            <v>＝</v>
          </cell>
          <cell r="N290">
            <v>0</v>
          </cell>
          <cell r="O290" t="str">
            <v/>
          </cell>
        </row>
        <row r="291">
          <cell r="D291">
            <v>285</v>
          </cell>
          <cell r="E291">
            <v>0</v>
          </cell>
          <cell r="F291">
            <v>0</v>
          </cell>
          <cell r="G291">
            <v>0</v>
          </cell>
          <cell r="J291">
            <v>0</v>
          </cell>
          <cell r="K291" t="str">
            <v>×</v>
          </cell>
          <cell r="L291">
            <v>1.6460999999999999</v>
          </cell>
          <cell r="M291" t="str">
            <v>＝</v>
          </cell>
          <cell r="N291">
            <v>0</v>
          </cell>
          <cell r="O291" t="str">
            <v/>
          </cell>
        </row>
        <row r="292">
          <cell r="D292">
            <v>286</v>
          </cell>
          <cell r="E292">
            <v>0</v>
          </cell>
          <cell r="F292">
            <v>0</v>
          </cell>
          <cell r="G292">
            <v>0</v>
          </cell>
          <cell r="J292">
            <v>0</v>
          </cell>
          <cell r="K292" t="str">
            <v>×</v>
          </cell>
          <cell r="L292">
            <v>1.6460999999999999</v>
          </cell>
          <cell r="M292" t="str">
            <v>＝</v>
          </cell>
          <cell r="N292">
            <v>0</v>
          </cell>
          <cell r="O292" t="str">
            <v/>
          </cell>
        </row>
        <row r="293">
          <cell r="D293">
            <v>287</v>
          </cell>
          <cell r="E293">
            <v>0</v>
          </cell>
          <cell r="F293">
            <v>0</v>
          </cell>
          <cell r="G293">
            <v>0</v>
          </cell>
          <cell r="J293">
            <v>0</v>
          </cell>
          <cell r="K293" t="str">
            <v>×</v>
          </cell>
          <cell r="L293">
            <v>1.6460999999999999</v>
          </cell>
          <cell r="M293" t="str">
            <v>＝</v>
          </cell>
          <cell r="N293">
            <v>0</v>
          </cell>
          <cell r="O293" t="str">
            <v/>
          </cell>
        </row>
        <row r="294">
          <cell r="D294">
            <v>288</v>
          </cell>
          <cell r="E294">
            <v>0</v>
          </cell>
          <cell r="F294">
            <v>0</v>
          </cell>
          <cell r="G294">
            <v>0</v>
          </cell>
          <cell r="J294">
            <v>0</v>
          </cell>
          <cell r="K294" t="str">
            <v>×</v>
          </cell>
          <cell r="L294">
            <v>1.6460999999999999</v>
          </cell>
          <cell r="M294" t="str">
            <v>＝</v>
          </cell>
          <cell r="N294">
            <v>0</v>
          </cell>
          <cell r="O294" t="str">
            <v/>
          </cell>
        </row>
        <row r="295">
          <cell r="D295">
            <v>289</v>
          </cell>
          <cell r="E295">
            <v>0</v>
          </cell>
          <cell r="F295">
            <v>0</v>
          </cell>
          <cell r="G295">
            <v>0</v>
          </cell>
          <cell r="J295">
            <v>0</v>
          </cell>
          <cell r="K295" t="str">
            <v>×</v>
          </cell>
          <cell r="L295">
            <v>1.6460999999999999</v>
          </cell>
          <cell r="M295" t="str">
            <v>＝</v>
          </cell>
          <cell r="N295">
            <v>0</v>
          </cell>
          <cell r="O295" t="str">
            <v/>
          </cell>
        </row>
        <row r="296">
          <cell r="D296">
            <v>290</v>
          </cell>
          <cell r="E296">
            <v>0</v>
          </cell>
          <cell r="F296">
            <v>0</v>
          </cell>
          <cell r="G296">
            <v>0</v>
          </cell>
          <cell r="J296">
            <v>0</v>
          </cell>
          <cell r="K296" t="str">
            <v>×</v>
          </cell>
          <cell r="L296">
            <v>1.6460999999999999</v>
          </cell>
          <cell r="M296" t="str">
            <v>＝</v>
          </cell>
          <cell r="N296">
            <v>0</v>
          </cell>
          <cell r="O296" t="str">
            <v/>
          </cell>
        </row>
        <row r="297">
          <cell r="D297">
            <v>291</v>
          </cell>
          <cell r="E297">
            <v>0</v>
          </cell>
          <cell r="F297">
            <v>0</v>
          </cell>
          <cell r="G297">
            <v>0</v>
          </cell>
          <cell r="J297">
            <v>0</v>
          </cell>
          <cell r="K297" t="str">
            <v>×</v>
          </cell>
          <cell r="L297">
            <v>1.6460999999999999</v>
          </cell>
          <cell r="M297" t="str">
            <v>＝</v>
          </cell>
          <cell r="N297">
            <v>0</v>
          </cell>
          <cell r="O297" t="str">
            <v/>
          </cell>
        </row>
        <row r="298">
          <cell r="D298">
            <v>292</v>
          </cell>
          <cell r="E298">
            <v>0</v>
          </cell>
          <cell r="F298">
            <v>0</v>
          </cell>
          <cell r="G298">
            <v>0</v>
          </cell>
          <cell r="J298">
            <v>0</v>
          </cell>
          <cell r="K298" t="str">
            <v>×</v>
          </cell>
          <cell r="L298">
            <v>1.6460999999999999</v>
          </cell>
          <cell r="M298" t="str">
            <v>＝</v>
          </cell>
          <cell r="N298">
            <v>0</v>
          </cell>
          <cell r="O298" t="str">
            <v/>
          </cell>
        </row>
        <row r="299">
          <cell r="D299">
            <v>293</v>
          </cell>
          <cell r="E299">
            <v>0</v>
          </cell>
          <cell r="F299">
            <v>0</v>
          </cell>
          <cell r="G299">
            <v>0</v>
          </cell>
          <cell r="J299">
            <v>0</v>
          </cell>
          <cell r="K299" t="str">
            <v>×</v>
          </cell>
          <cell r="L299">
            <v>1.6460999999999999</v>
          </cell>
          <cell r="M299" t="str">
            <v>＝</v>
          </cell>
          <cell r="N299">
            <v>0</v>
          </cell>
          <cell r="O299" t="str">
            <v/>
          </cell>
        </row>
        <row r="300">
          <cell r="D300">
            <v>294</v>
          </cell>
          <cell r="E300">
            <v>0</v>
          </cell>
          <cell r="F300">
            <v>0</v>
          </cell>
          <cell r="G300">
            <v>0</v>
          </cell>
          <cell r="J300">
            <v>0</v>
          </cell>
          <cell r="K300" t="str">
            <v>×</v>
          </cell>
          <cell r="L300">
            <v>1.6460999999999999</v>
          </cell>
          <cell r="M300" t="str">
            <v>＝</v>
          </cell>
          <cell r="N300">
            <v>0</v>
          </cell>
          <cell r="O300" t="str">
            <v/>
          </cell>
        </row>
        <row r="301">
          <cell r="D301">
            <v>295</v>
          </cell>
          <cell r="E301">
            <v>0</v>
          </cell>
          <cell r="F301">
            <v>0</v>
          </cell>
          <cell r="G301">
            <v>0</v>
          </cell>
          <cell r="J301">
            <v>0</v>
          </cell>
          <cell r="K301" t="str">
            <v>×</v>
          </cell>
          <cell r="L301">
            <v>1.6460999999999999</v>
          </cell>
          <cell r="M301" t="str">
            <v>＝</v>
          </cell>
          <cell r="N301">
            <v>0</v>
          </cell>
          <cell r="O301" t="str">
            <v/>
          </cell>
        </row>
        <row r="302">
          <cell r="D302">
            <v>296</v>
          </cell>
          <cell r="E302">
            <v>0</v>
          </cell>
          <cell r="F302">
            <v>0</v>
          </cell>
          <cell r="G302">
            <v>0</v>
          </cell>
          <cell r="J302">
            <v>0</v>
          </cell>
          <cell r="K302" t="str">
            <v>×</v>
          </cell>
          <cell r="L302">
            <v>1.6460999999999999</v>
          </cell>
          <cell r="M302" t="str">
            <v>＝</v>
          </cell>
          <cell r="N302">
            <v>0</v>
          </cell>
          <cell r="O302" t="str">
            <v/>
          </cell>
        </row>
        <row r="303">
          <cell r="D303">
            <v>297</v>
          </cell>
          <cell r="E303">
            <v>0</v>
          </cell>
          <cell r="F303">
            <v>0</v>
          </cell>
          <cell r="G303">
            <v>0</v>
          </cell>
          <cell r="J303">
            <v>0</v>
          </cell>
          <cell r="K303" t="str">
            <v>×</v>
          </cell>
          <cell r="L303">
            <v>1.6460999999999999</v>
          </cell>
          <cell r="M303" t="str">
            <v>＝</v>
          </cell>
          <cell r="N303">
            <v>0</v>
          </cell>
          <cell r="O303" t="str">
            <v/>
          </cell>
        </row>
        <row r="304">
          <cell r="D304">
            <v>298</v>
          </cell>
          <cell r="E304">
            <v>0</v>
          </cell>
          <cell r="F304">
            <v>0</v>
          </cell>
          <cell r="G304">
            <v>0</v>
          </cell>
          <cell r="J304">
            <v>0</v>
          </cell>
          <cell r="K304" t="str">
            <v>×</v>
          </cell>
          <cell r="L304">
            <v>1.6460999999999999</v>
          </cell>
          <cell r="M304" t="str">
            <v>＝</v>
          </cell>
          <cell r="N304">
            <v>0</v>
          </cell>
          <cell r="O304" t="str">
            <v/>
          </cell>
        </row>
        <row r="305">
          <cell r="D305">
            <v>299</v>
          </cell>
          <cell r="E305">
            <v>0</v>
          </cell>
          <cell r="F305">
            <v>0</v>
          </cell>
          <cell r="G305">
            <v>0</v>
          </cell>
          <cell r="J305">
            <v>0</v>
          </cell>
          <cell r="K305" t="str">
            <v>×</v>
          </cell>
          <cell r="L305">
            <v>1.6460999999999999</v>
          </cell>
          <cell r="M305" t="str">
            <v>＝</v>
          </cell>
          <cell r="N305">
            <v>0</v>
          </cell>
          <cell r="O305" t="str">
            <v/>
          </cell>
        </row>
        <row r="306">
          <cell r="D306">
            <v>300</v>
          </cell>
          <cell r="E306">
            <v>0</v>
          </cell>
          <cell r="F306">
            <v>0</v>
          </cell>
          <cell r="G306">
            <v>0</v>
          </cell>
          <cell r="J306">
            <v>0</v>
          </cell>
          <cell r="K306" t="str">
            <v>×</v>
          </cell>
          <cell r="L306">
            <v>1.6460999999999999</v>
          </cell>
          <cell r="M306" t="str">
            <v>＝</v>
          </cell>
          <cell r="N306">
            <v>0</v>
          </cell>
          <cell r="O306" t="str">
            <v/>
          </cell>
        </row>
      </sheetData>
      <sheetData sheetId="31"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5979</v>
          </cell>
          <cell r="BQ5">
            <v>5979</v>
          </cell>
          <cell r="BR5">
            <v>146661</v>
          </cell>
          <cell r="BS5">
            <v>49952</v>
          </cell>
          <cell r="BT5">
            <v>49952</v>
          </cell>
          <cell r="BU5">
            <v>196613</v>
          </cell>
          <cell r="BV5">
            <v>32224</v>
          </cell>
          <cell r="BW5">
            <v>32224</v>
          </cell>
          <cell r="BX5">
            <v>228837</v>
          </cell>
          <cell r="BY5">
            <v>5720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7674</v>
          </cell>
          <cell r="BQ6">
            <v>7674</v>
          </cell>
          <cell r="BR6">
            <v>153934</v>
          </cell>
          <cell r="BS6">
            <v>52429</v>
          </cell>
          <cell r="BT6">
            <v>52429</v>
          </cell>
          <cell r="BU6">
            <v>206363</v>
          </cell>
          <cell r="BV6">
            <v>33822</v>
          </cell>
          <cell r="BW6">
            <v>33822</v>
          </cell>
          <cell r="BX6">
            <v>240185</v>
          </cell>
          <cell r="BY6">
            <v>10000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20521</v>
          </cell>
          <cell r="BQ7">
            <v>20521</v>
          </cell>
          <cell r="BR7">
            <v>447930</v>
          </cell>
          <cell r="BS7">
            <v>152564</v>
          </cell>
          <cell r="BT7">
            <v>152564</v>
          </cell>
          <cell r="BU7">
            <v>600494</v>
          </cell>
          <cell r="BV7">
            <v>98420</v>
          </cell>
          <cell r="BW7">
            <v>98420</v>
          </cell>
          <cell r="BX7">
            <v>698914</v>
          </cell>
          <cell r="BY7">
            <v>18300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25791</v>
          </cell>
          <cell r="BQ8">
            <v>25791</v>
          </cell>
          <cell r="BR8">
            <v>484186</v>
          </cell>
          <cell r="BS8">
            <v>164913</v>
          </cell>
          <cell r="BT8">
            <v>164913</v>
          </cell>
          <cell r="BU8">
            <v>649099</v>
          </cell>
          <cell r="BV8">
            <v>106387</v>
          </cell>
          <cell r="BW8">
            <v>106387</v>
          </cell>
          <cell r="BX8">
            <v>755486</v>
          </cell>
          <cell r="BY8">
            <v>21500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21639</v>
          </cell>
          <cell r="BQ9">
            <v>21639</v>
          </cell>
          <cell r="BR9">
            <v>420895</v>
          </cell>
          <cell r="BS9">
            <v>143356</v>
          </cell>
          <cell r="BT9">
            <v>143356</v>
          </cell>
          <cell r="BU9">
            <v>564251</v>
          </cell>
          <cell r="BV9">
            <v>92480</v>
          </cell>
          <cell r="BW9">
            <v>92480</v>
          </cell>
          <cell r="BX9">
            <v>656731</v>
          </cell>
          <cell r="BY9">
            <v>8640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3403</v>
          </cell>
          <cell r="BQ10">
            <v>3403</v>
          </cell>
          <cell r="BR10">
            <v>51883</v>
          </cell>
          <cell r="BS10">
            <v>17671</v>
          </cell>
          <cell r="BT10">
            <v>17671</v>
          </cell>
          <cell r="BU10">
            <v>69554</v>
          </cell>
          <cell r="BV10">
            <v>11399</v>
          </cell>
          <cell r="BW10">
            <v>11399</v>
          </cell>
          <cell r="BX10">
            <v>80953</v>
          </cell>
          <cell r="BY10">
            <v>8090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2854</v>
          </cell>
          <cell r="BQ11">
            <v>2854</v>
          </cell>
          <cell r="BR11">
            <v>43519</v>
          </cell>
          <cell r="BS11">
            <v>14822</v>
          </cell>
          <cell r="BT11">
            <v>14822</v>
          </cell>
          <cell r="BU11">
            <v>58341</v>
          </cell>
          <cell r="BV11">
            <v>9562</v>
          </cell>
          <cell r="BW11">
            <v>9562</v>
          </cell>
          <cell r="BX11">
            <v>67903</v>
          </cell>
          <cell r="BY11">
            <v>1690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553</v>
          </cell>
          <cell r="BQ12">
            <v>553</v>
          </cell>
          <cell r="BR12">
            <v>8444</v>
          </cell>
          <cell r="BS12">
            <v>2876</v>
          </cell>
          <cell r="BT12">
            <v>2876</v>
          </cell>
          <cell r="BU12">
            <v>11320</v>
          </cell>
          <cell r="BV12">
            <v>1855</v>
          </cell>
          <cell r="BW12">
            <v>1855</v>
          </cell>
          <cell r="BX12">
            <v>13175</v>
          </cell>
          <cell r="BY12">
            <v>1310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2356</v>
          </cell>
          <cell r="BQ13">
            <v>2356</v>
          </cell>
          <cell r="BR13">
            <v>45025</v>
          </cell>
          <cell r="BS13">
            <v>15335</v>
          </cell>
          <cell r="BT13">
            <v>15335</v>
          </cell>
          <cell r="BU13">
            <v>60360</v>
          </cell>
          <cell r="BV13">
            <v>9893</v>
          </cell>
          <cell r="BW13">
            <v>9893</v>
          </cell>
          <cell r="BX13">
            <v>70253</v>
          </cell>
          <cell r="BY13">
            <v>4390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30031</v>
          </cell>
          <cell r="BQ14">
            <v>30031</v>
          </cell>
          <cell r="BR14">
            <v>548834</v>
          </cell>
          <cell r="BS14">
            <v>186932</v>
          </cell>
          <cell r="BT14">
            <v>186932</v>
          </cell>
          <cell r="BU14">
            <v>735766</v>
          </cell>
          <cell r="BV14">
            <v>120592</v>
          </cell>
          <cell r="BW14">
            <v>120592</v>
          </cell>
          <cell r="BX14">
            <v>856358</v>
          </cell>
          <cell r="BY14">
            <v>53500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41930</v>
          </cell>
          <cell r="BQ15">
            <v>41930</v>
          </cell>
          <cell r="BR15">
            <v>730230</v>
          </cell>
          <cell r="BS15">
            <v>248716</v>
          </cell>
          <cell r="BT15">
            <v>248716</v>
          </cell>
          <cell r="BU15">
            <v>978946</v>
          </cell>
          <cell r="BV15">
            <v>160449</v>
          </cell>
          <cell r="BW15">
            <v>160449</v>
          </cell>
          <cell r="BX15">
            <v>1139395</v>
          </cell>
          <cell r="BY15">
            <v>71200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5424</v>
          </cell>
          <cell r="BQ16">
            <v>5424</v>
          </cell>
          <cell r="BR16">
            <v>147309</v>
          </cell>
          <cell r="BS16">
            <v>50173</v>
          </cell>
          <cell r="BT16">
            <v>50173</v>
          </cell>
          <cell r="BU16">
            <v>197482</v>
          </cell>
          <cell r="BV16">
            <v>32367</v>
          </cell>
          <cell r="BW16">
            <v>32367</v>
          </cell>
          <cell r="BX16">
            <v>229849</v>
          </cell>
          <cell r="BY16">
            <v>7660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3362</v>
          </cell>
          <cell r="BQ17">
            <v>3362</v>
          </cell>
          <cell r="BR17">
            <v>84539</v>
          </cell>
          <cell r="BS17">
            <v>28793</v>
          </cell>
          <cell r="BT17">
            <v>28793</v>
          </cell>
          <cell r="BU17">
            <v>113332</v>
          </cell>
          <cell r="BV17">
            <v>18575</v>
          </cell>
          <cell r="BW17">
            <v>18575</v>
          </cell>
          <cell r="BX17">
            <v>131907</v>
          </cell>
          <cell r="BY17">
            <v>10100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12013</v>
          </cell>
          <cell r="BQ18">
            <v>12013</v>
          </cell>
          <cell r="BR18">
            <v>201341</v>
          </cell>
          <cell r="BS18">
            <v>68576</v>
          </cell>
          <cell r="BT18">
            <v>68576</v>
          </cell>
          <cell r="BU18">
            <v>269917</v>
          </cell>
          <cell r="BV18">
            <v>44239</v>
          </cell>
          <cell r="BW18">
            <v>44239</v>
          </cell>
          <cell r="BX18">
            <v>314156</v>
          </cell>
          <cell r="BY18">
            <v>17400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11879</v>
          </cell>
          <cell r="BQ19">
            <v>11879</v>
          </cell>
          <cell r="BR19">
            <v>199299</v>
          </cell>
          <cell r="BS19">
            <v>67881</v>
          </cell>
          <cell r="BT19">
            <v>67881</v>
          </cell>
          <cell r="BU19">
            <v>267180</v>
          </cell>
          <cell r="BV19">
            <v>43790</v>
          </cell>
          <cell r="BW19">
            <v>43790</v>
          </cell>
          <cell r="BX19">
            <v>310970</v>
          </cell>
          <cell r="BY19">
            <v>17200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6117</v>
          </cell>
          <cell r="BQ20">
            <v>6117</v>
          </cell>
          <cell r="BR20">
            <v>111457</v>
          </cell>
          <cell r="BS20">
            <v>37962</v>
          </cell>
          <cell r="BT20">
            <v>37962</v>
          </cell>
          <cell r="BU20">
            <v>149419</v>
          </cell>
          <cell r="BV20">
            <v>24489</v>
          </cell>
          <cell r="BW20">
            <v>24489</v>
          </cell>
          <cell r="BX20">
            <v>173908</v>
          </cell>
          <cell r="BY20">
            <v>9660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5424</v>
          </cell>
          <cell r="BQ21">
            <v>5424</v>
          </cell>
          <cell r="BR21">
            <v>91789</v>
          </cell>
          <cell r="BS21">
            <v>31263</v>
          </cell>
          <cell r="BT21">
            <v>31263</v>
          </cell>
          <cell r="BU21">
            <v>123052</v>
          </cell>
          <cell r="BV21">
            <v>20168</v>
          </cell>
          <cell r="BW21">
            <v>20168</v>
          </cell>
          <cell r="BX21">
            <v>143220</v>
          </cell>
          <cell r="BY21">
            <v>3580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5059</v>
          </cell>
          <cell r="BQ22">
            <v>5059</v>
          </cell>
          <cell r="BR22">
            <v>132641</v>
          </cell>
          <cell r="BS22">
            <v>45177</v>
          </cell>
          <cell r="BT22">
            <v>45177</v>
          </cell>
          <cell r="BU22">
            <v>177818</v>
          </cell>
          <cell r="BV22">
            <v>29144</v>
          </cell>
          <cell r="BW22">
            <v>29144</v>
          </cell>
          <cell r="BX22">
            <v>206962</v>
          </cell>
          <cell r="BY22">
            <v>6890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5011</v>
          </cell>
          <cell r="BQ23">
            <v>5011</v>
          </cell>
          <cell r="BR23">
            <v>131893</v>
          </cell>
          <cell r="BS23">
            <v>44922</v>
          </cell>
          <cell r="BT23">
            <v>44922</v>
          </cell>
          <cell r="BU23">
            <v>176815</v>
          </cell>
          <cell r="BV23">
            <v>28979</v>
          </cell>
          <cell r="BW23">
            <v>28979</v>
          </cell>
          <cell r="BX23">
            <v>205794</v>
          </cell>
          <cell r="BY23">
            <v>5140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5862</v>
          </cell>
          <cell r="BQ24">
            <v>5862</v>
          </cell>
          <cell r="BR24">
            <v>98467</v>
          </cell>
          <cell r="BS24">
            <v>33537</v>
          </cell>
          <cell r="BT24">
            <v>33537</v>
          </cell>
          <cell r="BU24">
            <v>132004</v>
          </cell>
          <cell r="BV24">
            <v>21635</v>
          </cell>
          <cell r="BW24">
            <v>21635</v>
          </cell>
          <cell r="BX24">
            <v>153639</v>
          </cell>
          <cell r="BY24">
            <v>3840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5376</v>
          </cell>
          <cell r="BQ25">
            <v>5376</v>
          </cell>
          <cell r="BR25">
            <v>137461</v>
          </cell>
          <cell r="BS25">
            <v>46819</v>
          </cell>
          <cell r="BT25">
            <v>46819</v>
          </cell>
          <cell r="BU25">
            <v>184280</v>
          </cell>
          <cell r="BV25">
            <v>30203</v>
          </cell>
          <cell r="BW25">
            <v>30203</v>
          </cell>
          <cell r="BX25">
            <v>214483</v>
          </cell>
          <cell r="BY25">
            <v>5360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4265</v>
          </cell>
          <cell r="BQ26">
            <v>4265</v>
          </cell>
          <cell r="BR26">
            <v>74130</v>
          </cell>
          <cell r="BS26">
            <v>25248</v>
          </cell>
          <cell r="BT26">
            <v>25248</v>
          </cell>
          <cell r="BU26">
            <v>99378</v>
          </cell>
          <cell r="BV26">
            <v>16288</v>
          </cell>
          <cell r="BW26">
            <v>16288</v>
          </cell>
          <cell r="BX26">
            <v>115666</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5607</v>
          </cell>
          <cell r="BQ27">
            <v>5607</v>
          </cell>
          <cell r="BR27">
            <v>94592</v>
          </cell>
          <cell r="BS27">
            <v>32218</v>
          </cell>
          <cell r="BT27">
            <v>32218</v>
          </cell>
          <cell r="BU27">
            <v>126810</v>
          </cell>
          <cell r="BV27">
            <v>20784</v>
          </cell>
          <cell r="BW27">
            <v>20784</v>
          </cell>
          <cell r="BX27">
            <v>147594</v>
          </cell>
          <cell r="BY27">
            <v>4910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3449</v>
          </cell>
          <cell r="BQ28">
            <v>3449</v>
          </cell>
          <cell r="BR28">
            <v>61694</v>
          </cell>
          <cell r="BS28">
            <v>21012</v>
          </cell>
          <cell r="BT28">
            <v>21012</v>
          </cell>
          <cell r="BU28">
            <v>82706</v>
          </cell>
          <cell r="BV28">
            <v>13555</v>
          </cell>
          <cell r="BW28">
            <v>13555</v>
          </cell>
          <cell r="BX28">
            <v>96261</v>
          </cell>
          <cell r="BY28">
            <v>2400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23566</v>
          </cell>
          <cell r="BQ29">
            <v>23566</v>
          </cell>
          <cell r="BR29">
            <v>359277</v>
          </cell>
          <cell r="BS29">
            <v>122369</v>
          </cell>
          <cell r="BT29">
            <v>122369</v>
          </cell>
          <cell r="BU29">
            <v>481646</v>
          </cell>
          <cell r="BV29">
            <v>78941</v>
          </cell>
          <cell r="BW29">
            <v>78941</v>
          </cell>
          <cell r="BX29">
            <v>560587</v>
          </cell>
          <cell r="BY29">
            <v>31100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9821</v>
          </cell>
          <cell r="BQ30">
            <v>9821</v>
          </cell>
          <cell r="BR30">
            <v>437223</v>
          </cell>
          <cell r="BS30">
            <v>148918</v>
          </cell>
          <cell r="BT30">
            <v>148918</v>
          </cell>
          <cell r="BU30">
            <v>586141</v>
          </cell>
          <cell r="BV30">
            <v>96068</v>
          </cell>
          <cell r="BW30">
            <v>96068</v>
          </cell>
          <cell r="BX30">
            <v>682209</v>
          </cell>
          <cell r="BY30">
            <v>22700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5010</v>
          </cell>
          <cell r="BQ31">
            <v>5010</v>
          </cell>
          <cell r="BR31">
            <v>170554</v>
          </cell>
          <cell r="BS31">
            <v>58090</v>
          </cell>
          <cell r="BT31">
            <v>58090</v>
          </cell>
          <cell r="BU31">
            <v>228644</v>
          </cell>
          <cell r="BV31">
            <v>37474</v>
          </cell>
          <cell r="BW31">
            <v>37474</v>
          </cell>
          <cell r="BX31">
            <v>266118</v>
          </cell>
          <cell r="BY31">
            <v>2410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6181</v>
          </cell>
          <cell r="BQ32">
            <v>6181</v>
          </cell>
          <cell r="BR32">
            <v>158843</v>
          </cell>
          <cell r="BS32">
            <v>54101</v>
          </cell>
          <cell r="BT32">
            <v>54101</v>
          </cell>
          <cell r="BU32">
            <v>212944</v>
          </cell>
          <cell r="BV32">
            <v>34901</v>
          </cell>
          <cell r="BW32">
            <v>34901</v>
          </cell>
          <cell r="BX32">
            <v>247845</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11772</v>
          </cell>
          <cell r="BQ33">
            <v>11772</v>
          </cell>
          <cell r="BR33">
            <v>253182</v>
          </cell>
          <cell r="BS33">
            <v>86233</v>
          </cell>
          <cell r="BT33">
            <v>86233</v>
          </cell>
          <cell r="BU33">
            <v>339415</v>
          </cell>
          <cell r="BV33">
            <v>55630</v>
          </cell>
          <cell r="BW33">
            <v>55630</v>
          </cell>
          <cell r="BX33">
            <v>395045</v>
          </cell>
          <cell r="BY33">
            <v>1310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4810</v>
          </cell>
          <cell r="BQ34">
            <v>4810</v>
          </cell>
          <cell r="BR34">
            <v>91530</v>
          </cell>
          <cell r="BS34">
            <v>31175</v>
          </cell>
          <cell r="BT34">
            <v>31175</v>
          </cell>
          <cell r="BU34">
            <v>122705</v>
          </cell>
          <cell r="BV34">
            <v>20111</v>
          </cell>
          <cell r="BW34">
            <v>20111</v>
          </cell>
          <cell r="BX34">
            <v>142816</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4809</v>
          </cell>
          <cell r="BQ35">
            <v>4809</v>
          </cell>
          <cell r="BR35">
            <v>105437</v>
          </cell>
          <cell r="BS35">
            <v>35911</v>
          </cell>
          <cell r="BT35">
            <v>35911</v>
          </cell>
          <cell r="BU35">
            <v>141348</v>
          </cell>
          <cell r="BV35">
            <v>23166</v>
          </cell>
          <cell r="BW35">
            <v>23166</v>
          </cell>
          <cell r="BX35">
            <v>164514</v>
          </cell>
          <cell r="BY35">
            <v>13700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14174</v>
          </cell>
          <cell r="BQ36">
            <v>14174</v>
          </cell>
          <cell r="BR36">
            <v>234286</v>
          </cell>
          <cell r="BS36">
            <v>79797</v>
          </cell>
          <cell r="BT36">
            <v>79797</v>
          </cell>
          <cell r="BU36">
            <v>314083</v>
          </cell>
          <cell r="BV36">
            <v>51478</v>
          </cell>
          <cell r="BW36">
            <v>51478</v>
          </cell>
          <cell r="BX36">
            <v>365561</v>
          </cell>
          <cell r="BY36">
            <v>15200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11852</v>
          </cell>
          <cell r="BQ37">
            <v>11852</v>
          </cell>
          <cell r="BR37">
            <v>245292</v>
          </cell>
          <cell r="BS37">
            <v>83546</v>
          </cell>
          <cell r="BT37">
            <v>83546</v>
          </cell>
          <cell r="BU37">
            <v>328838</v>
          </cell>
          <cell r="BV37">
            <v>53896</v>
          </cell>
          <cell r="BW37">
            <v>53896</v>
          </cell>
          <cell r="BX37">
            <v>382734</v>
          </cell>
          <cell r="BY37">
            <v>9560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7177</v>
          </cell>
          <cell r="BQ38">
            <v>7177</v>
          </cell>
          <cell r="BR38">
            <v>127617</v>
          </cell>
          <cell r="BS38">
            <v>43466</v>
          </cell>
          <cell r="BT38">
            <v>43466</v>
          </cell>
          <cell r="BU38">
            <v>171083</v>
          </cell>
          <cell r="BV38">
            <v>28040</v>
          </cell>
          <cell r="BW38">
            <v>28040</v>
          </cell>
          <cell r="BX38">
            <v>199123</v>
          </cell>
          <cell r="BY38">
            <v>24800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2739</v>
          </cell>
          <cell r="BQ39">
            <v>2739</v>
          </cell>
          <cell r="BR39">
            <v>41763</v>
          </cell>
          <cell r="BS39">
            <v>14224</v>
          </cell>
          <cell r="BT39">
            <v>14224</v>
          </cell>
          <cell r="BU39">
            <v>55987</v>
          </cell>
          <cell r="BV39">
            <v>9176</v>
          </cell>
          <cell r="BW39">
            <v>9176</v>
          </cell>
          <cell r="BX39">
            <v>65163</v>
          </cell>
          <cell r="BY39">
            <v>8140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9913</v>
          </cell>
          <cell r="BQ40">
            <v>9913</v>
          </cell>
          <cell r="BR40">
            <v>169338</v>
          </cell>
          <cell r="BS40">
            <v>57676</v>
          </cell>
          <cell r="BT40">
            <v>57676</v>
          </cell>
          <cell r="BU40">
            <v>227014</v>
          </cell>
          <cell r="BV40">
            <v>37207</v>
          </cell>
          <cell r="BW40">
            <v>37207</v>
          </cell>
          <cell r="BX40">
            <v>264221</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4079</v>
          </cell>
          <cell r="BQ41">
            <v>4079</v>
          </cell>
          <cell r="BR41">
            <v>71291</v>
          </cell>
          <cell r="BS41">
            <v>24281</v>
          </cell>
          <cell r="BT41">
            <v>24281</v>
          </cell>
          <cell r="BU41">
            <v>95572</v>
          </cell>
          <cell r="BV41">
            <v>15664</v>
          </cell>
          <cell r="BW41">
            <v>15664</v>
          </cell>
          <cell r="BX41">
            <v>111236</v>
          </cell>
          <cell r="BY41">
            <v>13900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7710</v>
          </cell>
          <cell r="BQ42">
            <v>7710</v>
          </cell>
          <cell r="BR42">
            <v>126650</v>
          </cell>
          <cell r="BS42">
            <v>43136</v>
          </cell>
          <cell r="BT42">
            <v>43136</v>
          </cell>
          <cell r="BU42">
            <v>169786</v>
          </cell>
          <cell r="BV42">
            <v>27827</v>
          </cell>
          <cell r="BW42">
            <v>27827</v>
          </cell>
          <cell r="BX42">
            <v>197613</v>
          </cell>
          <cell r="BY42">
            <v>24700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2148</v>
          </cell>
          <cell r="BQ43">
            <v>2148</v>
          </cell>
          <cell r="BR43">
            <v>41852</v>
          </cell>
          <cell r="BS43">
            <v>14254</v>
          </cell>
          <cell r="BT43">
            <v>14254</v>
          </cell>
          <cell r="BU43">
            <v>56106</v>
          </cell>
          <cell r="BV43">
            <v>9195</v>
          </cell>
          <cell r="BW43">
            <v>9195</v>
          </cell>
          <cell r="BX43">
            <v>65301</v>
          </cell>
          <cell r="BY43">
            <v>1360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12825</v>
          </cell>
          <cell r="BQ44">
            <v>12825</v>
          </cell>
          <cell r="BR44">
            <v>213725</v>
          </cell>
          <cell r="BS44">
            <v>72794</v>
          </cell>
          <cell r="BT44">
            <v>72794</v>
          </cell>
          <cell r="BU44">
            <v>286519</v>
          </cell>
          <cell r="BV44">
            <v>46960</v>
          </cell>
          <cell r="BW44">
            <v>46960</v>
          </cell>
          <cell r="BX44">
            <v>333479</v>
          </cell>
          <cell r="BY44">
            <v>2220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5009</v>
          </cell>
          <cell r="BQ45">
            <v>5009</v>
          </cell>
          <cell r="BR45">
            <v>131886</v>
          </cell>
          <cell r="BS45">
            <v>44920</v>
          </cell>
          <cell r="BT45">
            <v>44920</v>
          </cell>
          <cell r="BU45">
            <v>176806</v>
          </cell>
          <cell r="BV45">
            <v>28978</v>
          </cell>
          <cell r="BW45">
            <v>28978</v>
          </cell>
          <cell r="BX45">
            <v>205784</v>
          </cell>
          <cell r="BY45">
            <v>1370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1493</v>
          </cell>
          <cell r="BQ46">
            <v>1493</v>
          </cell>
          <cell r="BR46">
            <v>22763</v>
          </cell>
          <cell r="BS46">
            <v>7753</v>
          </cell>
          <cell r="BT46">
            <v>7753</v>
          </cell>
          <cell r="BU46">
            <v>30516</v>
          </cell>
          <cell r="BV46">
            <v>5001</v>
          </cell>
          <cell r="BW46">
            <v>5001</v>
          </cell>
          <cell r="BX46">
            <v>35517</v>
          </cell>
          <cell r="BY46">
            <v>35500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26059</v>
          </cell>
          <cell r="BQ47">
            <v>26059</v>
          </cell>
          <cell r="BR47">
            <v>415473</v>
          </cell>
          <cell r="BS47">
            <v>141510</v>
          </cell>
          <cell r="BT47">
            <v>141510</v>
          </cell>
          <cell r="BU47">
            <v>556983</v>
          </cell>
          <cell r="BV47">
            <v>91289</v>
          </cell>
          <cell r="BW47">
            <v>91289</v>
          </cell>
          <cell r="BX47">
            <v>648272</v>
          </cell>
          <cell r="BY47">
            <v>216000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244790</v>
          </cell>
          <cell r="BQ48">
            <v>244790</v>
          </cell>
          <cell r="BR48">
            <v>3913840</v>
          </cell>
          <cell r="BS48">
            <v>1333053</v>
          </cell>
          <cell r="BT48">
            <v>1333053</v>
          </cell>
          <cell r="BU48">
            <v>5246893</v>
          </cell>
          <cell r="BV48">
            <v>859965</v>
          </cell>
          <cell r="BW48">
            <v>859965</v>
          </cell>
          <cell r="BX48">
            <v>6106858</v>
          </cell>
          <cell r="BY48">
            <v>135700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256668</v>
          </cell>
          <cell r="BQ49">
            <v>256668</v>
          </cell>
          <cell r="BR49">
            <v>4094918</v>
          </cell>
          <cell r="BS49">
            <v>1394729</v>
          </cell>
          <cell r="BT49">
            <v>1394729</v>
          </cell>
          <cell r="BU49">
            <v>5489647</v>
          </cell>
          <cell r="BV49">
            <v>899753</v>
          </cell>
          <cell r="BW49">
            <v>899753</v>
          </cell>
          <cell r="BX49">
            <v>6389400</v>
          </cell>
          <cell r="BY49">
            <v>141900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259213</v>
          </cell>
          <cell r="BQ50">
            <v>259213</v>
          </cell>
          <cell r="BR50">
            <v>4133713</v>
          </cell>
          <cell r="BS50">
            <v>1407942</v>
          </cell>
          <cell r="BT50">
            <v>1407942</v>
          </cell>
          <cell r="BU50">
            <v>5541655</v>
          </cell>
          <cell r="BV50">
            <v>908277</v>
          </cell>
          <cell r="BW50">
            <v>908277</v>
          </cell>
          <cell r="BX50">
            <v>6449932</v>
          </cell>
          <cell r="BY50">
            <v>184200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257107</v>
          </cell>
          <cell r="BQ51">
            <v>257107</v>
          </cell>
          <cell r="BR51">
            <v>4101607</v>
          </cell>
          <cell r="BS51">
            <v>1397007</v>
          </cell>
          <cell r="BT51">
            <v>1397007</v>
          </cell>
          <cell r="BU51">
            <v>5498614</v>
          </cell>
          <cell r="BV51">
            <v>901222</v>
          </cell>
          <cell r="BW51">
            <v>901222</v>
          </cell>
          <cell r="BX51">
            <v>6399836</v>
          </cell>
          <cell r="BY51">
            <v>255900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304141</v>
          </cell>
          <cell r="BQ52">
            <v>304141</v>
          </cell>
          <cell r="BR52">
            <v>4818641</v>
          </cell>
          <cell r="BS52">
            <v>1641229</v>
          </cell>
          <cell r="BT52">
            <v>1641229</v>
          </cell>
          <cell r="BU52">
            <v>6459870</v>
          </cell>
          <cell r="BV52">
            <v>1058772</v>
          </cell>
          <cell r="BW52">
            <v>1058772</v>
          </cell>
          <cell r="BX52">
            <v>7518642</v>
          </cell>
          <cell r="BY52">
            <v>300700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247328</v>
          </cell>
          <cell r="BQ53">
            <v>247328</v>
          </cell>
          <cell r="BR53">
            <v>3952528</v>
          </cell>
          <cell r="BS53">
            <v>1346231</v>
          </cell>
          <cell r="BT53">
            <v>1346231</v>
          </cell>
          <cell r="BU53">
            <v>5298759</v>
          </cell>
          <cell r="BV53">
            <v>868466</v>
          </cell>
          <cell r="BW53">
            <v>868466</v>
          </cell>
          <cell r="BX53">
            <v>6167225</v>
          </cell>
          <cell r="BY53">
            <v>192700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253660</v>
          </cell>
          <cell r="BQ54">
            <v>253660</v>
          </cell>
          <cell r="BR54">
            <v>4049060</v>
          </cell>
          <cell r="BS54">
            <v>1379109</v>
          </cell>
          <cell r="BT54">
            <v>1379109</v>
          </cell>
          <cell r="BU54">
            <v>5428169</v>
          </cell>
          <cell r="BV54">
            <v>889676</v>
          </cell>
          <cell r="BW54">
            <v>889676</v>
          </cell>
          <cell r="BX54">
            <v>6317845</v>
          </cell>
          <cell r="BY54">
            <v>217800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262723</v>
          </cell>
          <cell r="BQ55">
            <v>262723</v>
          </cell>
          <cell r="BR55">
            <v>4187223</v>
          </cell>
          <cell r="BS55">
            <v>1426168</v>
          </cell>
          <cell r="BT55">
            <v>1426168</v>
          </cell>
          <cell r="BU55">
            <v>5613391</v>
          </cell>
          <cell r="BV55">
            <v>920034</v>
          </cell>
          <cell r="BW55">
            <v>920034</v>
          </cell>
          <cell r="BX55">
            <v>6533425</v>
          </cell>
          <cell r="BY55">
            <v>261300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15184</v>
          </cell>
          <cell r="BQ56">
            <v>15184</v>
          </cell>
          <cell r="BR56">
            <v>231484</v>
          </cell>
          <cell r="BS56">
            <v>78843</v>
          </cell>
          <cell r="BT56">
            <v>78843</v>
          </cell>
          <cell r="BU56">
            <v>310327</v>
          </cell>
          <cell r="BV56">
            <v>50862</v>
          </cell>
          <cell r="BW56">
            <v>50862</v>
          </cell>
          <cell r="BX56">
            <v>361189</v>
          </cell>
          <cell r="BY56">
            <v>72200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27141</v>
          </cell>
          <cell r="BQ57">
            <v>27141</v>
          </cell>
          <cell r="BR57">
            <v>431966</v>
          </cell>
          <cell r="BS57">
            <v>147127</v>
          </cell>
          <cell r="BT57">
            <v>147127</v>
          </cell>
          <cell r="BU57">
            <v>579093</v>
          </cell>
          <cell r="BV57">
            <v>94913</v>
          </cell>
          <cell r="BW57">
            <v>94913</v>
          </cell>
          <cell r="BX57">
            <v>674006</v>
          </cell>
          <cell r="BY57">
            <v>3590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29416</v>
          </cell>
          <cell r="BQ58">
            <v>29416</v>
          </cell>
          <cell r="BR58">
            <v>466654</v>
          </cell>
          <cell r="BS58">
            <v>158942</v>
          </cell>
          <cell r="BT58">
            <v>158942</v>
          </cell>
          <cell r="BU58">
            <v>625596</v>
          </cell>
          <cell r="BV58">
            <v>102535</v>
          </cell>
          <cell r="BW58">
            <v>102535</v>
          </cell>
          <cell r="BX58">
            <v>728131</v>
          </cell>
          <cell r="BY58">
            <v>2850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19719</v>
          </cell>
          <cell r="BQ59">
            <v>19719</v>
          </cell>
          <cell r="BR59">
            <v>318819</v>
          </cell>
          <cell r="BS59">
            <v>108589</v>
          </cell>
          <cell r="BT59">
            <v>108589</v>
          </cell>
          <cell r="BU59">
            <v>427408</v>
          </cell>
          <cell r="BV59">
            <v>70052</v>
          </cell>
          <cell r="BW59">
            <v>70052</v>
          </cell>
          <cell r="BX59">
            <v>497460</v>
          </cell>
          <cell r="BY59">
            <v>49700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20540</v>
          </cell>
          <cell r="BQ60">
            <v>20540</v>
          </cell>
          <cell r="BR60">
            <v>331340</v>
          </cell>
          <cell r="BS60">
            <v>112854</v>
          </cell>
          <cell r="BT60">
            <v>112854</v>
          </cell>
          <cell r="BU60">
            <v>444194</v>
          </cell>
          <cell r="BV60">
            <v>72803</v>
          </cell>
          <cell r="BW60">
            <v>72803</v>
          </cell>
          <cell r="BX60">
            <v>516997</v>
          </cell>
          <cell r="BY60">
            <v>51600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20533</v>
          </cell>
          <cell r="BQ61">
            <v>20533</v>
          </cell>
          <cell r="BR61">
            <v>331233</v>
          </cell>
          <cell r="BS61">
            <v>112817</v>
          </cell>
          <cell r="BT61">
            <v>112817</v>
          </cell>
          <cell r="BU61">
            <v>444050</v>
          </cell>
          <cell r="BV61">
            <v>72779</v>
          </cell>
          <cell r="BW61">
            <v>72779</v>
          </cell>
          <cell r="BX61">
            <v>516829</v>
          </cell>
          <cell r="BY61">
            <v>34400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7335</v>
          </cell>
          <cell r="BQ62">
            <v>7335</v>
          </cell>
          <cell r="BR62">
            <v>130035</v>
          </cell>
          <cell r="BS62">
            <v>44289</v>
          </cell>
          <cell r="BT62">
            <v>44289</v>
          </cell>
          <cell r="BU62">
            <v>174324</v>
          </cell>
          <cell r="BV62">
            <v>28571</v>
          </cell>
          <cell r="BW62">
            <v>28571</v>
          </cell>
          <cell r="BX62">
            <v>202895</v>
          </cell>
          <cell r="BY62">
            <v>20200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21007</v>
          </cell>
          <cell r="BQ63">
            <v>21007</v>
          </cell>
          <cell r="BR63">
            <v>338457</v>
          </cell>
          <cell r="BS63">
            <v>115278</v>
          </cell>
          <cell r="BT63">
            <v>115278</v>
          </cell>
          <cell r="BU63">
            <v>453735</v>
          </cell>
          <cell r="BV63">
            <v>74367</v>
          </cell>
          <cell r="BW63">
            <v>74367</v>
          </cell>
          <cell r="BX63">
            <v>528102</v>
          </cell>
          <cell r="BY63">
            <v>58600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34694</v>
          </cell>
          <cell r="BQ64">
            <v>34694</v>
          </cell>
          <cell r="BR64">
            <v>528915</v>
          </cell>
          <cell r="BS64">
            <v>180148</v>
          </cell>
          <cell r="BT64">
            <v>180148</v>
          </cell>
          <cell r="BU64">
            <v>709063</v>
          </cell>
          <cell r="BV64">
            <v>116215</v>
          </cell>
          <cell r="BW64">
            <v>116215</v>
          </cell>
          <cell r="BX64">
            <v>825278</v>
          </cell>
          <cell r="BY64">
            <v>62500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67849</v>
          </cell>
          <cell r="BQ65">
            <v>67849</v>
          </cell>
          <cell r="BR65">
            <v>1034366</v>
          </cell>
          <cell r="BS65">
            <v>352305</v>
          </cell>
          <cell r="BT65">
            <v>352305</v>
          </cell>
          <cell r="BU65">
            <v>1386671</v>
          </cell>
          <cell r="BV65">
            <v>227275</v>
          </cell>
          <cell r="BW65">
            <v>227275</v>
          </cell>
          <cell r="BX65">
            <v>1613946</v>
          </cell>
          <cell r="BY65">
            <v>122200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6352</v>
          </cell>
          <cell r="BQ66">
            <v>6352</v>
          </cell>
          <cell r="BR66">
            <v>105937</v>
          </cell>
          <cell r="BS66">
            <v>36082</v>
          </cell>
          <cell r="BT66">
            <v>36082</v>
          </cell>
          <cell r="BU66">
            <v>142019</v>
          </cell>
          <cell r="BV66">
            <v>23276</v>
          </cell>
          <cell r="BW66">
            <v>23276</v>
          </cell>
          <cell r="BX66">
            <v>165295</v>
          </cell>
          <cell r="BY66">
            <v>11600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26929</v>
          </cell>
          <cell r="BQ67">
            <v>26929</v>
          </cell>
          <cell r="BR67">
            <v>428734</v>
          </cell>
          <cell r="BS67">
            <v>146026</v>
          </cell>
          <cell r="BT67">
            <v>146026</v>
          </cell>
          <cell r="BU67">
            <v>574760</v>
          </cell>
          <cell r="BV67">
            <v>94203</v>
          </cell>
          <cell r="BW67">
            <v>94203</v>
          </cell>
          <cell r="BX67">
            <v>668963</v>
          </cell>
          <cell r="BY67">
            <v>40500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15634</v>
          </cell>
          <cell r="BQ68">
            <v>15634</v>
          </cell>
          <cell r="BR68">
            <v>256545</v>
          </cell>
          <cell r="BS68">
            <v>87379</v>
          </cell>
          <cell r="BT68">
            <v>87379</v>
          </cell>
          <cell r="BU68">
            <v>343924</v>
          </cell>
          <cell r="BV68">
            <v>56369</v>
          </cell>
          <cell r="BW68">
            <v>56369</v>
          </cell>
          <cell r="BX68">
            <v>400293</v>
          </cell>
          <cell r="BY68">
            <v>10800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149091</v>
          </cell>
          <cell r="BQ69">
            <v>149091</v>
          </cell>
          <cell r="BR69">
            <v>2291106</v>
          </cell>
          <cell r="BS69">
            <v>780350</v>
          </cell>
          <cell r="BT69">
            <v>780350</v>
          </cell>
          <cell r="BU69">
            <v>3071456</v>
          </cell>
          <cell r="BV69">
            <v>503411</v>
          </cell>
          <cell r="BW69">
            <v>503411</v>
          </cell>
          <cell r="BX69">
            <v>3574867</v>
          </cell>
          <cell r="BY69">
            <v>14200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19164</v>
          </cell>
          <cell r="BQ70">
            <v>19164</v>
          </cell>
          <cell r="BR70">
            <v>301261</v>
          </cell>
          <cell r="BS70">
            <v>102609</v>
          </cell>
          <cell r="BT70">
            <v>102609</v>
          </cell>
          <cell r="BU70">
            <v>403870</v>
          </cell>
          <cell r="BV70">
            <v>66194</v>
          </cell>
          <cell r="BW70">
            <v>66194</v>
          </cell>
          <cell r="BX70">
            <v>470064</v>
          </cell>
          <cell r="BY70">
            <v>7040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1212</v>
          </cell>
          <cell r="BQ71">
            <v>1212</v>
          </cell>
          <cell r="BR71">
            <v>27588</v>
          </cell>
          <cell r="BS71">
            <v>9396</v>
          </cell>
          <cell r="BT71">
            <v>9396</v>
          </cell>
          <cell r="BU71">
            <v>36984</v>
          </cell>
          <cell r="BV71">
            <v>6061</v>
          </cell>
          <cell r="BW71">
            <v>6061</v>
          </cell>
          <cell r="BX71">
            <v>43045</v>
          </cell>
          <cell r="BY71">
            <v>19500</v>
          </cell>
        </row>
        <row r="72">
          <cell r="D72">
            <v>68</v>
          </cell>
          <cell r="E72" t="str">
            <v>除草工</v>
          </cell>
          <cell r="F72" t="str">
            <v>m2</v>
          </cell>
          <cell r="G72" t="str">
            <v>★</v>
          </cell>
          <cell r="H72">
            <v>1000</v>
          </cell>
          <cell r="I72">
            <v>141</v>
          </cell>
          <cell r="J72" t="str">
            <v>除草工</v>
          </cell>
          <cell r="K72" t="str">
            <v>1,000</v>
          </cell>
          <cell r="L72" t="str">
            <v>82.9</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82900</v>
          </cell>
          <cell r="BB72">
            <v>82900</v>
          </cell>
          <cell r="BC72">
            <v>0</v>
          </cell>
          <cell r="BD72">
            <v>0</v>
          </cell>
          <cell r="BE72">
            <v>0</v>
          </cell>
          <cell r="BF72">
            <v>0</v>
          </cell>
          <cell r="BG72">
            <v>0</v>
          </cell>
          <cell r="BH72">
            <v>0</v>
          </cell>
          <cell r="BI72">
            <v>1.29</v>
          </cell>
          <cell r="BJ72">
            <v>9100</v>
          </cell>
          <cell r="BK72">
            <v>0</v>
          </cell>
          <cell r="BL72">
            <v>0</v>
          </cell>
          <cell r="BM72">
            <v>11739</v>
          </cell>
          <cell r="BN72">
            <v>11739</v>
          </cell>
          <cell r="BO72">
            <v>82900</v>
          </cell>
          <cell r="BP72">
            <v>5819</v>
          </cell>
          <cell r="BQ72">
            <v>5819</v>
          </cell>
          <cell r="BR72">
            <v>100458</v>
          </cell>
          <cell r="BS72">
            <v>34215</v>
          </cell>
          <cell r="BT72">
            <v>34215</v>
          </cell>
          <cell r="BU72">
            <v>134673</v>
          </cell>
          <cell r="BV72">
            <v>22072</v>
          </cell>
          <cell r="BW72">
            <v>22072</v>
          </cell>
          <cell r="BX72">
            <v>156745</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440</v>
          </cell>
          <cell r="BQ73">
            <v>440</v>
          </cell>
          <cell r="BR73">
            <v>6712</v>
          </cell>
          <cell r="BS73">
            <v>2286</v>
          </cell>
          <cell r="BT73">
            <v>2286</v>
          </cell>
          <cell r="BU73">
            <v>8998</v>
          </cell>
          <cell r="BV73">
            <v>1474</v>
          </cell>
          <cell r="BW73">
            <v>1474</v>
          </cell>
          <cell r="BX73">
            <v>10472</v>
          </cell>
          <cell r="BY73">
            <v>1040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690</v>
          </cell>
          <cell r="BQ74">
            <v>690</v>
          </cell>
          <cell r="BR74">
            <v>10532</v>
          </cell>
          <cell r="BS74">
            <v>3587</v>
          </cell>
          <cell r="BT74">
            <v>3587</v>
          </cell>
          <cell r="BU74">
            <v>14119</v>
          </cell>
          <cell r="BV74">
            <v>2314</v>
          </cell>
          <cell r="BW74">
            <v>2314</v>
          </cell>
          <cell r="BX74">
            <v>16433</v>
          </cell>
          <cell r="BY74">
            <v>1640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2624</v>
          </cell>
          <cell r="BQ75">
            <v>2624</v>
          </cell>
          <cell r="BR75">
            <v>40014</v>
          </cell>
          <cell r="BS75">
            <v>13628</v>
          </cell>
          <cell r="BT75">
            <v>13628</v>
          </cell>
          <cell r="BU75">
            <v>53642</v>
          </cell>
          <cell r="BV75">
            <v>8791</v>
          </cell>
          <cell r="BW75">
            <v>8791</v>
          </cell>
          <cell r="BX75">
            <v>62433</v>
          </cell>
          <cell r="BY75">
            <v>6240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125</v>
          </cell>
          <cell r="BQ76">
            <v>125</v>
          </cell>
          <cell r="BR76">
            <v>1915</v>
          </cell>
          <cell r="BS76">
            <v>652</v>
          </cell>
          <cell r="BT76">
            <v>652</v>
          </cell>
          <cell r="BU76">
            <v>2567</v>
          </cell>
          <cell r="BV76">
            <v>420</v>
          </cell>
          <cell r="BW76">
            <v>420</v>
          </cell>
          <cell r="BX76">
            <v>2987</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390</v>
          </cell>
          <cell r="BQ77">
            <v>390</v>
          </cell>
          <cell r="BR77">
            <v>5949</v>
          </cell>
          <cell r="BS77">
            <v>2026</v>
          </cell>
          <cell r="BT77">
            <v>2026</v>
          </cell>
          <cell r="BU77">
            <v>7975</v>
          </cell>
          <cell r="BV77">
            <v>1307</v>
          </cell>
          <cell r="BW77">
            <v>1307</v>
          </cell>
          <cell r="BX77">
            <v>9282</v>
          </cell>
          <cell r="BY77">
            <v>920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1832</v>
          </cell>
          <cell r="BQ78">
            <v>1832</v>
          </cell>
          <cell r="BR78">
            <v>27942</v>
          </cell>
          <cell r="BS78">
            <v>9517</v>
          </cell>
          <cell r="BT78">
            <v>9517</v>
          </cell>
          <cell r="BU78">
            <v>37459</v>
          </cell>
          <cell r="BV78">
            <v>6139</v>
          </cell>
          <cell r="BW78">
            <v>6139</v>
          </cell>
          <cell r="BX78">
            <v>43598</v>
          </cell>
          <cell r="BY78">
            <v>4350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49</v>
          </cell>
          <cell r="BQ79">
            <v>49</v>
          </cell>
          <cell r="BR79">
            <v>759</v>
          </cell>
          <cell r="BS79">
            <v>258</v>
          </cell>
          <cell r="BT79">
            <v>258</v>
          </cell>
          <cell r="BU79">
            <v>1017</v>
          </cell>
          <cell r="BV79">
            <v>166</v>
          </cell>
          <cell r="BW79">
            <v>166</v>
          </cell>
          <cell r="BX79">
            <v>1183</v>
          </cell>
          <cell r="BY79">
            <v>1180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4389</v>
          </cell>
          <cell r="BQ80">
            <v>4389</v>
          </cell>
          <cell r="BR80">
            <v>66923</v>
          </cell>
          <cell r="BS80">
            <v>22793</v>
          </cell>
          <cell r="BT80">
            <v>22793</v>
          </cell>
          <cell r="BU80">
            <v>89716</v>
          </cell>
          <cell r="BV80">
            <v>14704</v>
          </cell>
          <cell r="BW80">
            <v>14704</v>
          </cell>
          <cell r="BX80">
            <v>104420</v>
          </cell>
          <cell r="BY80">
            <v>6140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951</v>
          </cell>
          <cell r="BQ81">
            <v>951</v>
          </cell>
          <cell r="BR81">
            <v>23599</v>
          </cell>
          <cell r="BS81">
            <v>8037</v>
          </cell>
          <cell r="BT81">
            <v>8037</v>
          </cell>
          <cell r="BU81">
            <v>31636</v>
          </cell>
          <cell r="BV81">
            <v>5185</v>
          </cell>
          <cell r="BW81">
            <v>5185</v>
          </cell>
          <cell r="BX81">
            <v>36821</v>
          </cell>
          <cell r="BY81">
            <v>3060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3458</v>
          </cell>
          <cell r="BQ82">
            <v>3458</v>
          </cell>
          <cell r="BR82">
            <v>52730</v>
          </cell>
          <cell r="BS82">
            <v>17959</v>
          </cell>
          <cell r="BT82">
            <v>17959</v>
          </cell>
          <cell r="BU82">
            <v>70689</v>
          </cell>
          <cell r="BV82">
            <v>11585</v>
          </cell>
          <cell r="BW82">
            <v>11585</v>
          </cell>
          <cell r="BX82">
            <v>82274</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5009</v>
          </cell>
          <cell r="BQ83">
            <v>5009</v>
          </cell>
          <cell r="BR83">
            <v>76375</v>
          </cell>
          <cell r="BS83">
            <v>26013</v>
          </cell>
          <cell r="BT83">
            <v>26013</v>
          </cell>
          <cell r="BU83">
            <v>102388</v>
          </cell>
          <cell r="BV83">
            <v>16781</v>
          </cell>
          <cell r="BW83">
            <v>16781</v>
          </cell>
          <cell r="BX83">
            <v>119169</v>
          </cell>
          <cell r="BY83">
            <v>14800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13829</v>
          </cell>
          <cell r="BQ84">
            <v>13829</v>
          </cell>
          <cell r="BR84">
            <v>211393</v>
          </cell>
          <cell r="BS84">
            <v>72000</v>
          </cell>
          <cell r="BT84">
            <v>72000</v>
          </cell>
          <cell r="BU84">
            <v>283393</v>
          </cell>
          <cell r="BV84">
            <v>46448</v>
          </cell>
          <cell r="BW84">
            <v>46448</v>
          </cell>
          <cell r="BX84">
            <v>329841</v>
          </cell>
          <cell r="BY84">
            <v>3290</v>
          </cell>
        </row>
        <row r="85">
          <cell r="D85">
            <v>81</v>
          </cell>
          <cell r="E85" t="str">
            <v>コンクリート殻運搬処理工</v>
          </cell>
          <cell r="F85" t="str">
            <v>t</v>
          </cell>
          <cell r="G85" t="str">
            <v>★</v>
          </cell>
          <cell r="H85">
            <v>1</v>
          </cell>
          <cell r="I85">
            <v>169</v>
          </cell>
          <cell r="J85" t="str">
            <v>コンクリート殻運搬処分工</v>
          </cell>
          <cell r="K85" t="str">
            <v>1</v>
          </cell>
          <cell r="L85" t="str">
            <v>2,716</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2716</v>
          </cell>
          <cell r="BB85">
            <v>2716</v>
          </cell>
          <cell r="BC85">
            <v>0</v>
          </cell>
          <cell r="BD85">
            <v>0</v>
          </cell>
          <cell r="BE85">
            <v>0</v>
          </cell>
          <cell r="BF85">
            <v>0</v>
          </cell>
          <cell r="BG85">
            <v>0</v>
          </cell>
          <cell r="BH85">
            <v>0</v>
          </cell>
          <cell r="BI85">
            <v>0</v>
          </cell>
          <cell r="BJ85">
            <v>0</v>
          </cell>
          <cell r="BK85">
            <v>0</v>
          </cell>
          <cell r="BL85">
            <v>0</v>
          </cell>
          <cell r="BM85">
            <v>0</v>
          </cell>
          <cell r="BN85">
            <v>0</v>
          </cell>
          <cell r="BO85">
            <v>2716</v>
          </cell>
          <cell r="BP85">
            <v>190</v>
          </cell>
          <cell r="BQ85">
            <v>190</v>
          </cell>
          <cell r="BR85">
            <v>2906</v>
          </cell>
          <cell r="BS85">
            <v>989</v>
          </cell>
          <cell r="BT85">
            <v>989</v>
          </cell>
          <cell r="BU85">
            <v>3895</v>
          </cell>
          <cell r="BV85">
            <v>638</v>
          </cell>
          <cell r="BW85">
            <v>638</v>
          </cell>
          <cell r="BX85">
            <v>4533</v>
          </cell>
          <cell r="BY85">
            <v>4530</v>
          </cell>
        </row>
        <row r="86">
          <cell r="D86">
            <v>82</v>
          </cell>
          <cell r="E86" t="str">
            <v>舗装殻運搬工</v>
          </cell>
          <cell r="F86" t="str">
            <v>t</v>
          </cell>
          <cell r="G86" t="str">
            <v>★</v>
          </cell>
          <cell r="H86">
            <v>1</v>
          </cell>
          <cell r="I86">
            <v>179</v>
          </cell>
          <cell r="J86" t="str">
            <v>舗装殻運搬工</v>
          </cell>
          <cell r="K86" t="str">
            <v>1</v>
          </cell>
          <cell r="L86" t="str">
            <v>2,059</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2059</v>
          </cell>
          <cell r="BB86">
            <v>2059</v>
          </cell>
          <cell r="BC86">
            <v>0</v>
          </cell>
          <cell r="BD86">
            <v>0</v>
          </cell>
          <cell r="BE86">
            <v>0</v>
          </cell>
          <cell r="BF86">
            <v>0</v>
          </cell>
          <cell r="BG86">
            <v>0</v>
          </cell>
          <cell r="BH86">
            <v>0</v>
          </cell>
          <cell r="BI86">
            <v>0</v>
          </cell>
          <cell r="BJ86">
            <v>0</v>
          </cell>
          <cell r="BK86">
            <v>0</v>
          </cell>
          <cell r="BL86">
            <v>0</v>
          </cell>
          <cell r="BM86">
            <v>0</v>
          </cell>
          <cell r="BN86">
            <v>0</v>
          </cell>
          <cell r="BO86">
            <v>2059</v>
          </cell>
          <cell r="BP86">
            <v>144</v>
          </cell>
          <cell r="BQ86">
            <v>144</v>
          </cell>
          <cell r="BR86">
            <v>2203</v>
          </cell>
          <cell r="BS86">
            <v>750</v>
          </cell>
          <cell r="BT86">
            <v>750</v>
          </cell>
          <cell r="BU86">
            <v>2953</v>
          </cell>
          <cell r="BV86">
            <v>483</v>
          </cell>
          <cell r="BW86">
            <v>483</v>
          </cell>
          <cell r="BX86">
            <v>3436</v>
          </cell>
          <cell r="BY86">
            <v>3430</v>
          </cell>
        </row>
        <row r="87">
          <cell r="D87">
            <v>83</v>
          </cell>
          <cell r="E87" t="str">
            <v>土砂運搬工</v>
          </cell>
          <cell r="F87" t="str">
            <v>m3</v>
          </cell>
          <cell r="G87" t="str">
            <v>★</v>
          </cell>
          <cell r="H87">
            <v>1</v>
          </cell>
          <cell r="I87">
            <v>189</v>
          </cell>
          <cell r="J87" t="str">
            <v>土砂運搬工</v>
          </cell>
          <cell r="K87" t="str">
            <v>1</v>
          </cell>
          <cell r="L87" t="str">
            <v>2,871</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2871</v>
          </cell>
          <cell r="BB87">
            <v>2871</v>
          </cell>
          <cell r="BC87">
            <v>0</v>
          </cell>
          <cell r="BD87">
            <v>0</v>
          </cell>
          <cell r="BE87">
            <v>0</v>
          </cell>
          <cell r="BF87">
            <v>0</v>
          </cell>
          <cell r="BG87">
            <v>0</v>
          </cell>
          <cell r="BH87">
            <v>0</v>
          </cell>
          <cell r="BI87">
            <v>0</v>
          </cell>
          <cell r="BJ87">
            <v>0</v>
          </cell>
          <cell r="BK87">
            <v>0</v>
          </cell>
          <cell r="BL87">
            <v>0</v>
          </cell>
          <cell r="BM87">
            <v>0</v>
          </cell>
          <cell r="BN87">
            <v>0</v>
          </cell>
          <cell r="BO87">
            <v>2871</v>
          </cell>
          <cell r="BP87">
            <v>201</v>
          </cell>
          <cell r="BQ87">
            <v>201</v>
          </cell>
          <cell r="BR87">
            <v>3072</v>
          </cell>
          <cell r="BS87">
            <v>1046</v>
          </cell>
          <cell r="BT87">
            <v>1046</v>
          </cell>
          <cell r="BU87">
            <v>4118</v>
          </cell>
          <cell r="BV87">
            <v>674</v>
          </cell>
          <cell r="BW87">
            <v>674</v>
          </cell>
          <cell r="BX87">
            <v>4792</v>
          </cell>
          <cell r="BY87">
            <v>4790</v>
          </cell>
        </row>
        <row r="88">
          <cell r="D88">
            <v>84</v>
          </cell>
          <cell r="E88" t="str">
            <v>塩ビ廃材運搬処理工</v>
          </cell>
          <cell r="F88" t="str">
            <v>t</v>
          </cell>
          <cell r="G88" t="str">
            <v>★</v>
          </cell>
          <cell r="H88">
            <v>1</v>
          </cell>
          <cell r="I88">
            <v>199</v>
          </cell>
          <cell r="J88" t="str">
            <v>塩ビ廃材運搬処分工</v>
          </cell>
          <cell r="K88" t="str">
            <v>1</v>
          </cell>
          <cell r="L88" t="str">
            <v>118,000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118000</v>
          </cell>
          <cell r="BB88">
            <v>118000</v>
          </cell>
          <cell r="BC88">
            <v>0</v>
          </cell>
          <cell r="BD88">
            <v>0</v>
          </cell>
          <cell r="BE88">
            <v>0</v>
          </cell>
          <cell r="BF88">
            <v>0</v>
          </cell>
          <cell r="BG88">
            <v>0</v>
          </cell>
          <cell r="BH88">
            <v>0</v>
          </cell>
          <cell r="BI88">
            <v>0</v>
          </cell>
          <cell r="BJ88">
            <v>0</v>
          </cell>
          <cell r="BK88">
            <v>0</v>
          </cell>
          <cell r="BL88">
            <v>0</v>
          </cell>
          <cell r="BM88">
            <v>0</v>
          </cell>
          <cell r="BN88">
            <v>0</v>
          </cell>
          <cell r="BO88">
            <v>118000</v>
          </cell>
          <cell r="BP88">
            <v>8283</v>
          </cell>
          <cell r="BQ88">
            <v>8283</v>
          </cell>
          <cell r="BR88">
            <v>126283</v>
          </cell>
          <cell r="BS88">
            <v>43011</v>
          </cell>
          <cell r="BT88">
            <v>43011</v>
          </cell>
          <cell r="BU88">
            <v>169294</v>
          </cell>
          <cell r="BV88">
            <v>27747</v>
          </cell>
          <cell r="BW88">
            <v>27747</v>
          </cell>
          <cell r="BX88">
            <v>197041</v>
          </cell>
          <cell r="BY88">
            <v>197000</v>
          </cell>
        </row>
        <row r="89">
          <cell r="D89">
            <v>85</v>
          </cell>
          <cell r="E89" t="str">
            <v>廃プラスチック運搬処理工</v>
          </cell>
          <cell r="F89" t="str">
            <v>t</v>
          </cell>
          <cell r="G89" t="str">
            <v>★</v>
          </cell>
          <cell r="H89">
            <v>1</v>
          </cell>
          <cell r="I89">
            <v>209</v>
          </cell>
          <cell r="J89" t="str">
            <v>廃プラスチック運搬処分工</v>
          </cell>
          <cell r="K89" t="str">
            <v>1</v>
          </cell>
          <cell r="L89" t="str">
            <v>102,400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102400</v>
          </cell>
          <cell r="BB89">
            <v>102400</v>
          </cell>
          <cell r="BC89">
            <v>0</v>
          </cell>
          <cell r="BD89">
            <v>0</v>
          </cell>
          <cell r="BE89">
            <v>0</v>
          </cell>
          <cell r="BF89">
            <v>0</v>
          </cell>
          <cell r="BG89">
            <v>0</v>
          </cell>
          <cell r="BH89">
            <v>0</v>
          </cell>
          <cell r="BI89">
            <v>0</v>
          </cell>
          <cell r="BJ89">
            <v>0</v>
          </cell>
          <cell r="BK89">
            <v>0</v>
          </cell>
          <cell r="BL89">
            <v>0</v>
          </cell>
          <cell r="BM89">
            <v>0</v>
          </cell>
          <cell r="BN89">
            <v>0</v>
          </cell>
          <cell r="BO89">
            <v>102400</v>
          </cell>
          <cell r="BP89">
            <v>7188</v>
          </cell>
          <cell r="BQ89">
            <v>7188</v>
          </cell>
          <cell r="BR89">
            <v>109588</v>
          </cell>
          <cell r="BS89">
            <v>37325</v>
          </cell>
          <cell r="BT89">
            <v>37325</v>
          </cell>
          <cell r="BU89">
            <v>146913</v>
          </cell>
          <cell r="BV89">
            <v>24079</v>
          </cell>
          <cell r="BW89">
            <v>24079</v>
          </cell>
          <cell r="BX89">
            <v>170992</v>
          </cell>
          <cell r="BY89">
            <v>170900</v>
          </cell>
        </row>
        <row r="90">
          <cell r="D90">
            <v>86</v>
          </cell>
          <cell r="E90" t="str">
            <v>濁水運搬処理工</v>
          </cell>
          <cell r="F90" t="str">
            <v>t</v>
          </cell>
          <cell r="G90" t="str">
            <v>★</v>
          </cell>
          <cell r="H90">
            <v>1</v>
          </cell>
          <cell r="I90">
            <v>219</v>
          </cell>
          <cell r="J90" t="str">
            <v>濁水運搬処分工</v>
          </cell>
          <cell r="K90" t="str">
            <v>1</v>
          </cell>
          <cell r="L90" t="str">
            <v>60,710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60710</v>
          </cell>
          <cell r="BB90">
            <v>60710</v>
          </cell>
          <cell r="BC90">
            <v>0</v>
          </cell>
          <cell r="BD90">
            <v>0</v>
          </cell>
          <cell r="BE90">
            <v>0</v>
          </cell>
          <cell r="BF90">
            <v>0</v>
          </cell>
          <cell r="BG90">
            <v>0</v>
          </cell>
          <cell r="BH90">
            <v>0</v>
          </cell>
          <cell r="BI90">
            <v>0</v>
          </cell>
          <cell r="BJ90">
            <v>0</v>
          </cell>
          <cell r="BK90">
            <v>0</v>
          </cell>
          <cell r="BL90">
            <v>0</v>
          </cell>
          <cell r="BM90">
            <v>0</v>
          </cell>
          <cell r="BN90">
            <v>0</v>
          </cell>
          <cell r="BO90">
            <v>60710</v>
          </cell>
          <cell r="BP90">
            <v>4261</v>
          </cell>
          <cell r="BQ90">
            <v>4261</v>
          </cell>
          <cell r="BR90">
            <v>64971</v>
          </cell>
          <cell r="BS90">
            <v>22129</v>
          </cell>
          <cell r="BT90">
            <v>22129</v>
          </cell>
          <cell r="BU90">
            <v>87100</v>
          </cell>
          <cell r="BV90">
            <v>14275</v>
          </cell>
          <cell r="BW90">
            <v>14275</v>
          </cell>
          <cell r="BX90">
            <v>101375</v>
          </cell>
          <cell r="BY90">
            <v>101300</v>
          </cell>
        </row>
        <row r="91">
          <cell r="D91">
            <v>87</v>
          </cell>
          <cell r="E91" t="str">
            <v>下水道汚泥等運搬工（４ｔ）</v>
          </cell>
          <cell r="F91" t="str">
            <v>回</v>
          </cell>
          <cell r="G91" t="str">
            <v>★</v>
          </cell>
          <cell r="H91">
            <v>1</v>
          </cell>
          <cell r="I91">
            <v>229</v>
          </cell>
          <cell r="J91" t="str">
            <v>下水道汚泥等運搬工</v>
          </cell>
          <cell r="K91" t="str">
            <v>1</v>
          </cell>
          <cell r="L91" t="str">
            <v>17,910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17910</v>
          </cell>
          <cell r="BB91">
            <v>17910</v>
          </cell>
          <cell r="BC91">
            <v>0</v>
          </cell>
          <cell r="BD91">
            <v>0</v>
          </cell>
          <cell r="BE91">
            <v>0</v>
          </cell>
          <cell r="BF91">
            <v>0</v>
          </cell>
          <cell r="BG91">
            <v>0</v>
          </cell>
          <cell r="BH91">
            <v>0</v>
          </cell>
          <cell r="BI91">
            <v>0</v>
          </cell>
          <cell r="BJ91">
            <v>0</v>
          </cell>
          <cell r="BK91">
            <v>0</v>
          </cell>
          <cell r="BL91">
            <v>0</v>
          </cell>
          <cell r="BM91">
            <v>0</v>
          </cell>
          <cell r="BN91">
            <v>0</v>
          </cell>
          <cell r="BO91">
            <v>17910</v>
          </cell>
          <cell r="BP91">
            <v>1257</v>
          </cell>
          <cell r="BQ91">
            <v>1257</v>
          </cell>
          <cell r="BR91">
            <v>19167</v>
          </cell>
          <cell r="BS91">
            <v>6528</v>
          </cell>
          <cell r="BT91">
            <v>6528</v>
          </cell>
          <cell r="BU91">
            <v>25695</v>
          </cell>
          <cell r="BV91">
            <v>4211</v>
          </cell>
          <cell r="BW91">
            <v>4211</v>
          </cell>
          <cell r="BX91">
            <v>29906</v>
          </cell>
          <cell r="BY91">
            <v>29900</v>
          </cell>
        </row>
        <row r="92">
          <cell r="D92">
            <v>88</v>
          </cell>
          <cell r="E92" t="str">
            <v>下水道汚泥等運搬工（８ｔ）</v>
          </cell>
          <cell r="F92" t="str">
            <v>回</v>
          </cell>
          <cell r="G92" t="str">
            <v>★</v>
          </cell>
          <cell r="H92">
            <v>1</v>
          </cell>
          <cell r="I92">
            <v>239</v>
          </cell>
          <cell r="J92" t="str">
            <v>下水道汚泥等運搬工</v>
          </cell>
          <cell r="K92" t="str">
            <v>1</v>
          </cell>
          <cell r="L92" t="str">
            <v>31,390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31390</v>
          </cell>
          <cell r="BB92">
            <v>31390</v>
          </cell>
          <cell r="BC92">
            <v>0</v>
          </cell>
          <cell r="BD92">
            <v>0</v>
          </cell>
          <cell r="BE92">
            <v>0</v>
          </cell>
          <cell r="BF92">
            <v>0</v>
          </cell>
          <cell r="BG92">
            <v>0</v>
          </cell>
          <cell r="BH92">
            <v>0</v>
          </cell>
          <cell r="BI92">
            <v>0</v>
          </cell>
          <cell r="BJ92">
            <v>0</v>
          </cell>
          <cell r="BK92">
            <v>0</v>
          </cell>
          <cell r="BL92">
            <v>0</v>
          </cell>
          <cell r="BM92">
            <v>0</v>
          </cell>
          <cell r="BN92">
            <v>0</v>
          </cell>
          <cell r="BO92">
            <v>31390</v>
          </cell>
          <cell r="BP92">
            <v>2203</v>
          </cell>
          <cell r="BQ92">
            <v>2203</v>
          </cell>
          <cell r="BR92">
            <v>33593</v>
          </cell>
          <cell r="BS92">
            <v>11441</v>
          </cell>
          <cell r="BT92">
            <v>11441</v>
          </cell>
          <cell r="BU92">
            <v>45034</v>
          </cell>
          <cell r="BV92">
            <v>7381</v>
          </cell>
          <cell r="BW92">
            <v>7381</v>
          </cell>
          <cell r="BX92">
            <v>52415</v>
          </cell>
          <cell r="BY92">
            <v>52400</v>
          </cell>
        </row>
        <row r="93">
          <cell r="D93">
            <v>89</v>
          </cell>
          <cell r="E93" t="str">
            <v>コンクリートくず等運搬工</v>
          </cell>
          <cell r="F93" t="str">
            <v>回</v>
          </cell>
          <cell r="G93" t="str">
            <v>★</v>
          </cell>
          <cell r="H93">
            <v>1</v>
          </cell>
          <cell r="I93">
            <v>249</v>
          </cell>
          <cell r="J93" t="str">
            <v>コンクリートくず等運搬工</v>
          </cell>
          <cell r="K93" t="str">
            <v>1</v>
          </cell>
          <cell r="L93" t="str">
            <v>4,513</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4513</v>
          </cell>
          <cell r="BB93">
            <v>4513</v>
          </cell>
          <cell r="BC93">
            <v>0</v>
          </cell>
          <cell r="BD93">
            <v>0</v>
          </cell>
          <cell r="BE93">
            <v>0</v>
          </cell>
          <cell r="BF93">
            <v>0</v>
          </cell>
          <cell r="BG93">
            <v>0</v>
          </cell>
          <cell r="BH93">
            <v>0</v>
          </cell>
          <cell r="BI93">
            <v>0</v>
          </cell>
          <cell r="BJ93">
            <v>0</v>
          </cell>
          <cell r="BK93">
            <v>0</v>
          </cell>
          <cell r="BL93">
            <v>0</v>
          </cell>
          <cell r="BM93">
            <v>0</v>
          </cell>
          <cell r="BN93">
            <v>0</v>
          </cell>
          <cell r="BO93">
            <v>4513</v>
          </cell>
          <cell r="BP93">
            <v>316</v>
          </cell>
          <cell r="BQ93">
            <v>316</v>
          </cell>
          <cell r="BR93">
            <v>4829</v>
          </cell>
          <cell r="BS93">
            <v>1644</v>
          </cell>
          <cell r="BT93">
            <v>1644</v>
          </cell>
          <cell r="BU93">
            <v>6473</v>
          </cell>
          <cell r="BV93">
            <v>1060</v>
          </cell>
          <cell r="BW93">
            <v>1060</v>
          </cell>
          <cell r="BX93">
            <v>7533</v>
          </cell>
          <cell r="BY93">
            <v>7530</v>
          </cell>
        </row>
        <row r="94">
          <cell r="D94">
            <v>90</v>
          </cell>
          <cell r="E94" t="str">
            <v>きょう雑物収集運搬工</v>
          </cell>
          <cell r="F94" t="str">
            <v>m3</v>
          </cell>
          <cell r="G94" t="str">
            <v>★</v>
          </cell>
          <cell r="H94">
            <v>1</v>
          </cell>
          <cell r="I94">
            <v>259</v>
          </cell>
          <cell r="J94" t="str">
            <v>塵芥収集運搬工</v>
          </cell>
          <cell r="K94" t="str">
            <v>1</v>
          </cell>
          <cell r="L94" t="str">
            <v>5,321</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5321</v>
          </cell>
          <cell r="BB94">
            <v>5321</v>
          </cell>
          <cell r="BC94">
            <v>0</v>
          </cell>
          <cell r="BD94">
            <v>0</v>
          </cell>
          <cell r="BE94">
            <v>0</v>
          </cell>
          <cell r="BF94">
            <v>0</v>
          </cell>
          <cell r="BG94">
            <v>0</v>
          </cell>
          <cell r="BH94">
            <v>0</v>
          </cell>
          <cell r="BI94">
            <v>0</v>
          </cell>
          <cell r="BJ94">
            <v>0</v>
          </cell>
          <cell r="BK94">
            <v>0</v>
          </cell>
          <cell r="BL94">
            <v>0</v>
          </cell>
          <cell r="BM94">
            <v>0</v>
          </cell>
          <cell r="BN94">
            <v>0</v>
          </cell>
          <cell r="BO94">
            <v>5321</v>
          </cell>
          <cell r="BP94">
            <v>373</v>
          </cell>
          <cell r="BQ94">
            <v>373</v>
          </cell>
          <cell r="BR94">
            <v>5694</v>
          </cell>
          <cell r="BS94">
            <v>1939</v>
          </cell>
          <cell r="BT94">
            <v>1939</v>
          </cell>
          <cell r="BU94">
            <v>7633</v>
          </cell>
          <cell r="BV94">
            <v>1251</v>
          </cell>
          <cell r="BW94">
            <v>1251</v>
          </cell>
          <cell r="BX94">
            <v>8884</v>
          </cell>
          <cell r="BY94">
            <v>8880</v>
          </cell>
        </row>
        <row r="95">
          <cell r="D95">
            <v>91</v>
          </cell>
          <cell r="E95" t="str">
            <v>伐採物運搬工</v>
          </cell>
          <cell r="F95" t="str">
            <v>回</v>
          </cell>
          <cell r="G95" t="str">
            <v>★</v>
          </cell>
          <cell r="H95">
            <v>1</v>
          </cell>
          <cell r="I95">
            <v>269</v>
          </cell>
          <cell r="J95" t="str">
            <v>伐採物運搬工</v>
          </cell>
          <cell r="K95" t="str">
            <v>1</v>
          </cell>
          <cell r="L95" t="str">
            <v>11,420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11420</v>
          </cell>
          <cell r="BB95">
            <v>11420</v>
          </cell>
          <cell r="BC95">
            <v>0</v>
          </cell>
          <cell r="BD95">
            <v>0</v>
          </cell>
          <cell r="BE95">
            <v>0</v>
          </cell>
          <cell r="BF95">
            <v>0</v>
          </cell>
          <cell r="BG95">
            <v>0</v>
          </cell>
          <cell r="BH95">
            <v>0</v>
          </cell>
          <cell r="BI95">
            <v>0</v>
          </cell>
          <cell r="BJ95">
            <v>0</v>
          </cell>
          <cell r="BK95">
            <v>0</v>
          </cell>
          <cell r="BL95">
            <v>0</v>
          </cell>
          <cell r="BM95">
            <v>0</v>
          </cell>
          <cell r="BN95">
            <v>0</v>
          </cell>
          <cell r="BO95">
            <v>11420</v>
          </cell>
          <cell r="BP95">
            <v>801</v>
          </cell>
          <cell r="BQ95">
            <v>801</v>
          </cell>
          <cell r="BR95">
            <v>12221</v>
          </cell>
          <cell r="BS95">
            <v>4162</v>
          </cell>
          <cell r="BT95">
            <v>4162</v>
          </cell>
          <cell r="BU95">
            <v>16383</v>
          </cell>
          <cell r="BV95">
            <v>2685</v>
          </cell>
          <cell r="BW95">
            <v>2685</v>
          </cell>
          <cell r="BX95">
            <v>19068</v>
          </cell>
          <cell r="BY95">
            <v>19000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801</v>
          </cell>
          <cell r="BQ96">
            <v>801</v>
          </cell>
          <cell r="BR96">
            <v>12221</v>
          </cell>
          <cell r="BS96">
            <v>4162</v>
          </cell>
          <cell r="BT96">
            <v>4162</v>
          </cell>
          <cell r="BU96">
            <v>16383</v>
          </cell>
          <cell r="BV96">
            <v>2685</v>
          </cell>
          <cell r="BW96">
            <v>2685</v>
          </cell>
          <cell r="BX96">
            <v>19068</v>
          </cell>
          <cell r="BY96">
            <v>19000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7981</v>
          </cell>
          <cell r="BQ97">
            <v>7981</v>
          </cell>
          <cell r="BR97">
            <v>139881</v>
          </cell>
          <cell r="BS97">
            <v>47643</v>
          </cell>
          <cell r="BT97">
            <v>47643</v>
          </cell>
          <cell r="BU97">
            <v>187524</v>
          </cell>
          <cell r="BV97">
            <v>30735</v>
          </cell>
          <cell r="BW97">
            <v>30735</v>
          </cell>
          <cell r="BX97">
            <v>218259</v>
          </cell>
          <cell r="BY97">
            <v>109100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564</v>
          </cell>
          <cell r="BQ98">
            <v>564</v>
          </cell>
          <cell r="BR98">
            <v>8610</v>
          </cell>
          <cell r="BS98">
            <v>2932</v>
          </cell>
          <cell r="BT98">
            <v>2932</v>
          </cell>
          <cell r="BU98">
            <v>11542</v>
          </cell>
          <cell r="BV98">
            <v>1891</v>
          </cell>
          <cell r="BW98">
            <v>1891</v>
          </cell>
          <cell r="BX98">
            <v>13433</v>
          </cell>
          <cell r="BY98">
            <v>13400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1001</v>
          </cell>
          <cell r="BQ99">
            <v>1001</v>
          </cell>
          <cell r="BR99">
            <v>15261</v>
          </cell>
          <cell r="BS99">
            <v>5197</v>
          </cell>
          <cell r="BT99">
            <v>5197</v>
          </cell>
          <cell r="BU99">
            <v>20458</v>
          </cell>
          <cell r="BV99">
            <v>3353</v>
          </cell>
          <cell r="BW99">
            <v>3353</v>
          </cell>
          <cell r="BX99">
            <v>23811</v>
          </cell>
          <cell r="BY99">
            <v>23800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627</v>
          </cell>
          <cell r="BQ100">
            <v>627</v>
          </cell>
          <cell r="BR100">
            <v>9565</v>
          </cell>
          <cell r="BS100">
            <v>3257</v>
          </cell>
          <cell r="BT100">
            <v>3257</v>
          </cell>
          <cell r="BU100">
            <v>12822</v>
          </cell>
          <cell r="BV100">
            <v>2101</v>
          </cell>
          <cell r="BW100">
            <v>2101</v>
          </cell>
          <cell r="BX100">
            <v>14923</v>
          </cell>
          <cell r="BY100">
            <v>14900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1161</v>
          </cell>
          <cell r="BQ101">
            <v>1161</v>
          </cell>
          <cell r="BR101">
            <v>17701</v>
          </cell>
          <cell r="BS101">
            <v>6028</v>
          </cell>
          <cell r="BT101">
            <v>6028</v>
          </cell>
          <cell r="BU101">
            <v>23729</v>
          </cell>
          <cell r="BV101">
            <v>3889</v>
          </cell>
          <cell r="BW101">
            <v>3889</v>
          </cell>
          <cell r="BX101">
            <v>27618</v>
          </cell>
          <cell r="BY101">
            <v>27600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3610</v>
          </cell>
          <cell r="BT102">
            <v>3610</v>
          </cell>
          <cell r="BU102">
            <v>14210</v>
          </cell>
          <cell r="BV102">
            <v>2329</v>
          </cell>
          <cell r="BW102">
            <v>2329</v>
          </cell>
          <cell r="BX102">
            <v>16539</v>
          </cell>
          <cell r="BY102">
            <v>16500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3099</v>
          </cell>
          <cell r="BT103">
            <v>3099</v>
          </cell>
          <cell r="BU103">
            <v>12199</v>
          </cell>
          <cell r="BV103">
            <v>1999</v>
          </cell>
          <cell r="BW103">
            <v>1999</v>
          </cell>
          <cell r="BX103">
            <v>14198</v>
          </cell>
          <cell r="BY103">
            <v>14100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8869</v>
          </cell>
          <cell r="BQ105">
            <v>8869</v>
          </cell>
          <cell r="BR105">
            <v>195261</v>
          </cell>
          <cell r="BS105">
            <v>66505</v>
          </cell>
          <cell r="BT105">
            <v>66505</v>
          </cell>
          <cell r="BU105">
            <v>261766</v>
          </cell>
          <cell r="BV105">
            <v>42903</v>
          </cell>
          <cell r="BW105">
            <v>42903</v>
          </cell>
          <cell r="BX105">
            <v>304669</v>
          </cell>
          <cell r="BY105">
            <v>7610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10861</v>
          </cell>
          <cell r="BQ106">
            <v>10861</v>
          </cell>
          <cell r="BR106">
            <v>207079</v>
          </cell>
          <cell r="BS106">
            <v>70531</v>
          </cell>
          <cell r="BT106">
            <v>70531</v>
          </cell>
          <cell r="BU106">
            <v>277610</v>
          </cell>
          <cell r="BV106">
            <v>45500</v>
          </cell>
          <cell r="BW106">
            <v>45500</v>
          </cell>
          <cell r="BX106">
            <v>323110</v>
          </cell>
          <cell r="BY106">
            <v>13400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27933</v>
          </cell>
          <cell r="BQ107">
            <v>27933</v>
          </cell>
          <cell r="BR107">
            <v>606425</v>
          </cell>
          <cell r="BS107">
            <v>206548</v>
          </cell>
          <cell r="BT107">
            <v>206548</v>
          </cell>
          <cell r="BU107">
            <v>812973</v>
          </cell>
          <cell r="BV107">
            <v>133246</v>
          </cell>
          <cell r="BW107">
            <v>133246</v>
          </cell>
          <cell r="BX107">
            <v>946219</v>
          </cell>
          <cell r="BY107">
            <v>24900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33844</v>
          </cell>
          <cell r="BQ108">
            <v>33844</v>
          </cell>
          <cell r="BR108">
            <v>652462</v>
          </cell>
          <cell r="BS108">
            <v>222228</v>
          </cell>
          <cell r="BT108">
            <v>222228</v>
          </cell>
          <cell r="BU108">
            <v>874690</v>
          </cell>
          <cell r="BV108">
            <v>143361</v>
          </cell>
          <cell r="BW108">
            <v>143361</v>
          </cell>
          <cell r="BX108">
            <v>1018051</v>
          </cell>
          <cell r="BY108">
            <v>29000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29610</v>
          </cell>
          <cell r="BQ109">
            <v>29610</v>
          </cell>
          <cell r="BR109">
            <v>587907</v>
          </cell>
          <cell r="BS109">
            <v>200241</v>
          </cell>
          <cell r="BT109">
            <v>200241</v>
          </cell>
          <cell r="BU109">
            <v>788148</v>
          </cell>
          <cell r="BV109">
            <v>129177</v>
          </cell>
          <cell r="BW109">
            <v>129177</v>
          </cell>
          <cell r="BX109">
            <v>917325</v>
          </cell>
          <cell r="BY109">
            <v>12000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4267</v>
          </cell>
          <cell r="BQ110">
            <v>4267</v>
          </cell>
          <cell r="BR110">
            <v>65057</v>
          </cell>
          <cell r="BS110">
            <v>22158</v>
          </cell>
          <cell r="BT110">
            <v>22158</v>
          </cell>
          <cell r="BU110">
            <v>87215</v>
          </cell>
          <cell r="BV110">
            <v>14294</v>
          </cell>
          <cell r="BW110">
            <v>14294</v>
          </cell>
          <cell r="BX110">
            <v>101509</v>
          </cell>
          <cell r="BY110">
            <v>10100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4000</v>
          </cell>
          <cell r="BQ111">
            <v>4000</v>
          </cell>
          <cell r="BR111">
            <v>60985</v>
          </cell>
          <cell r="BS111">
            <v>20771</v>
          </cell>
          <cell r="BT111">
            <v>20771</v>
          </cell>
          <cell r="BU111">
            <v>81756</v>
          </cell>
          <cell r="BV111">
            <v>13399</v>
          </cell>
          <cell r="BW111">
            <v>13399</v>
          </cell>
          <cell r="BX111">
            <v>95155</v>
          </cell>
          <cell r="BY111">
            <v>2370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703</v>
          </cell>
          <cell r="BQ112">
            <v>703</v>
          </cell>
          <cell r="BR112">
            <v>10723</v>
          </cell>
          <cell r="BS112">
            <v>3652</v>
          </cell>
          <cell r="BT112">
            <v>3652</v>
          </cell>
          <cell r="BU112">
            <v>14375</v>
          </cell>
          <cell r="BV112">
            <v>2356</v>
          </cell>
          <cell r="BW112">
            <v>2356</v>
          </cell>
          <cell r="BX112">
            <v>16731</v>
          </cell>
          <cell r="BY112">
            <v>1670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3068</v>
          </cell>
          <cell r="BQ113">
            <v>3068</v>
          </cell>
          <cell r="BR113">
            <v>60431</v>
          </cell>
          <cell r="BS113">
            <v>20582</v>
          </cell>
          <cell r="BT113">
            <v>20582</v>
          </cell>
          <cell r="BU113">
            <v>81013</v>
          </cell>
          <cell r="BV113">
            <v>13278</v>
          </cell>
          <cell r="BW113">
            <v>13278</v>
          </cell>
          <cell r="BX113">
            <v>94291</v>
          </cell>
          <cell r="BY113">
            <v>5890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40650</v>
          </cell>
          <cell r="BQ114">
            <v>40650</v>
          </cell>
          <cell r="BR114">
            <v>756215</v>
          </cell>
          <cell r="BS114">
            <v>257566</v>
          </cell>
          <cell r="BT114">
            <v>257566</v>
          </cell>
          <cell r="BU114">
            <v>1013781</v>
          </cell>
          <cell r="BV114">
            <v>166158</v>
          </cell>
          <cell r="BW114">
            <v>166158</v>
          </cell>
          <cell r="BX114">
            <v>1179939</v>
          </cell>
          <cell r="BY114">
            <v>73700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52670</v>
          </cell>
          <cell r="BQ115">
            <v>52670</v>
          </cell>
          <cell r="BR115">
            <v>939467</v>
          </cell>
          <cell r="BS115">
            <v>319982</v>
          </cell>
          <cell r="BT115">
            <v>319982</v>
          </cell>
          <cell r="BU115">
            <v>1259449</v>
          </cell>
          <cell r="BV115">
            <v>206423</v>
          </cell>
          <cell r="BW115">
            <v>206423</v>
          </cell>
          <cell r="BX115">
            <v>1465872</v>
          </cell>
          <cell r="BY115">
            <v>91600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7852</v>
          </cell>
          <cell r="BQ116">
            <v>7852</v>
          </cell>
          <cell r="BR116">
            <v>193427</v>
          </cell>
          <cell r="BS116">
            <v>65881</v>
          </cell>
          <cell r="BT116">
            <v>65881</v>
          </cell>
          <cell r="BU116">
            <v>259308</v>
          </cell>
          <cell r="BV116">
            <v>42500</v>
          </cell>
          <cell r="BW116">
            <v>42500</v>
          </cell>
          <cell r="BX116">
            <v>301808</v>
          </cell>
          <cell r="BY116">
            <v>10000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13467</v>
          </cell>
          <cell r="BQ117">
            <v>13467</v>
          </cell>
          <cell r="BR117">
            <v>232611</v>
          </cell>
          <cell r="BS117">
            <v>79227</v>
          </cell>
          <cell r="BT117">
            <v>79227</v>
          </cell>
          <cell r="BU117">
            <v>311838</v>
          </cell>
          <cell r="BV117">
            <v>51110</v>
          </cell>
          <cell r="BW117">
            <v>51110</v>
          </cell>
          <cell r="BX117">
            <v>362948</v>
          </cell>
          <cell r="BY117">
            <v>20100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13333</v>
          </cell>
          <cell r="BQ118">
            <v>13333</v>
          </cell>
          <cell r="BR118">
            <v>230569</v>
          </cell>
          <cell r="BS118">
            <v>78531</v>
          </cell>
          <cell r="BT118">
            <v>78531</v>
          </cell>
          <cell r="BU118">
            <v>309100</v>
          </cell>
          <cell r="BV118">
            <v>50661</v>
          </cell>
          <cell r="BW118">
            <v>50661</v>
          </cell>
          <cell r="BX118">
            <v>359761</v>
          </cell>
          <cell r="BY118">
            <v>19900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7571</v>
          </cell>
          <cell r="BQ119">
            <v>7571</v>
          </cell>
          <cell r="BR119">
            <v>142727</v>
          </cell>
          <cell r="BS119">
            <v>48612</v>
          </cell>
          <cell r="BT119">
            <v>48612</v>
          </cell>
          <cell r="BU119">
            <v>191339</v>
          </cell>
          <cell r="BV119">
            <v>31360</v>
          </cell>
          <cell r="BW119">
            <v>31360</v>
          </cell>
          <cell r="BX119">
            <v>222699</v>
          </cell>
          <cell r="BY119">
            <v>12300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7487</v>
          </cell>
          <cell r="BQ120">
            <v>7487</v>
          </cell>
          <cell r="BR120">
            <v>174209</v>
          </cell>
          <cell r="BS120">
            <v>59335</v>
          </cell>
          <cell r="BT120">
            <v>59335</v>
          </cell>
          <cell r="BU120">
            <v>233544</v>
          </cell>
          <cell r="BV120">
            <v>38277</v>
          </cell>
          <cell r="BW120">
            <v>38277</v>
          </cell>
          <cell r="BX120">
            <v>271821</v>
          </cell>
          <cell r="BY120">
            <v>9060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23566</v>
          </cell>
          <cell r="BQ121">
            <v>23566</v>
          </cell>
          <cell r="BR121">
            <v>359277</v>
          </cell>
          <cell r="BS121">
            <v>122369</v>
          </cell>
          <cell r="BT121">
            <v>122369</v>
          </cell>
          <cell r="BU121">
            <v>481646</v>
          </cell>
          <cell r="BV121">
            <v>78941</v>
          </cell>
          <cell r="BW121">
            <v>78941</v>
          </cell>
          <cell r="BX121">
            <v>560587</v>
          </cell>
          <cell r="BY121">
            <v>31100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9172</v>
          </cell>
          <cell r="BQ122">
            <v>9172</v>
          </cell>
          <cell r="BR122">
            <v>213534</v>
          </cell>
          <cell r="BS122">
            <v>72729</v>
          </cell>
          <cell r="BT122">
            <v>72729</v>
          </cell>
          <cell r="BU122">
            <v>286263</v>
          </cell>
          <cell r="BV122">
            <v>46918</v>
          </cell>
          <cell r="BW122">
            <v>46918</v>
          </cell>
          <cell r="BX122">
            <v>333181</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15148</v>
          </cell>
          <cell r="BQ123">
            <v>15148</v>
          </cell>
          <cell r="BR123">
            <v>318298</v>
          </cell>
          <cell r="BS123">
            <v>108412</v>
          </cell>
          <cell r="BT123">
            <v>108412</v>
          </cell>
          <cell r="BU123">
            <v>426710</v>
          </cell>
          <cell r="BV123">
            <v>69937</v>
          </cell>
          <cell r="BW123">
            <v>69937</v>
          </cell>
          <cell r="BX123">
            <v>496647</v>
          </cell>
          <cell r="BY123">
            <v>1650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7213</v>
          </cell>
          <cell r="BQ124">
            <v>7213</v>
          </cell>
          <cell r="BR124">
            <v>137273</v>
          </cell>
          <cell r="BS124">
            <v>46755</v>
          </cell>
          <cell r="BT124">
            <v>46755</v>
          </cell>
          <cell r="BU124">
            <v>184028</v>
          </cell>
          <cell r="BV124">
            <v>30162</v>
          </cell>
          <cell r="BW124">
            <v>30162</v>
          </cell>
          <cell r="BX124">
            <v>214190</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7213</v>
          </cell>
          <cell r="BQ125">
            <v>7213</v>
          </cell>
          <cell r="BR125">
            <v>151189</v>
          </cell>
          <cell r="BS125">
            <v>51494</v>
          </cell>
          <cell r="BT125">
            <v>51494</v>
          </cell>
          <cell r="BU125">
            <v>202683</v>
          </cell>
          <cell r="BV125">
            <v>33219</v>
          </cell>
          <cell r="BW125">
            <v>33219</v>
          </cell>
          <cell r="BX125">
            <v>235902</v>
          </cell>
          <cell r="BY125">
            <v>19600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17673</v>
          </cell>
          <cell r="BQ126">
            <v>17673</v>
          </cell>
          <cell r="BR126">
            <v>296733</v>
          </cell>
          <cell r="BS126">
            <v>101067</v>
          </cell>
          <cell r="BT126">
            <v>101067</v>
          </cell>
          <cell r="BU126">
            <v>397800</v>
          </cell>
          <cell r="BV126">
            <v>65199</v>
          </cell>
          <cell r="BW126">
            <v>65199</v>
          </cell>
          <cell r="BX126">
            <v>462999</v>
          </cell>
          <cell r="BY126">
            <v>19200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15912</v>
          </cell>
          <cell r="BQ127">
            <v>15912</v>
          </cell>
          <cell r="BR127">
            <v>316292</v>
          </cell>
          <cell r="BS127">
            <v>107729</v>
          </cell>
          <cell r="BT127">
            <v>107729</v>
          </cell>
          <cell r="BU127">
            <v>424021</v>
          </cell>
          <cell r="BV127">
            <v>69497</v>
          </cell>
          <cell r="BW127">
            <v>69497</v>
          </cell>
          <cell r="BX127">
            <v>493518</v>
          </cell>
          <cell r="BY127">
            <v>12300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9002</v>
          </cell>
          <cell r="BQ128">
            <v>9002</v>
          </cell>
          <cell r="BR128">
            <v>164542</v>
          </cell>
          <cell r="BS128">
            <v>56043</v>
          </cell>
          <cell r="BT128">
            <v>56043</v>
          </cell>
          <cell r="BU128">
            <v>220585</v>
          </cell>
          <cell r="BV128">
            <v>36153</v>
          </cell>
          <cell r="BW128">
            <v>36153</v>
          </cell>
          <cell r="BX128">
            <v>256738</v>
          </cell>
          <cell r="BY128">
            <v>32000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3230</v>
          </cell>
          <cell r="BQ129">
            <v>3230</v>
          </cell>
          <cell r="BR129">
            <v>49254</v>
          </cell>
          <cell r="BS129">
            <v>16775</v>
          </cell>
          <cell r="BT129">
            <v>16775</v>
          </cell>
          <cell r="BU129">
            <v>66029</v>
          </cell>
          <cell r="BV129">
            <v>10822</v>
          </cell>
          <cell r="BW129">
            <v>10822</v>
          </cell>
          <cell r="BX129">
            <v>76851</v>
          </cell>
          <cell r="BY129">
            <v>9600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12233</v>
          </cell>
          <cell r="BQ130">
            <v>12233</v>
          </cell>
          <cell r="BR130">
            <v>213798</v>
          </cell>
          <cell r="BS130">
            <v>72819</v>
          </cell>
          <cell r="BT130">
            <v>72819</v>
          </cell>
          <cell r="BU130">
            <v>286617</v>
          </cell>
          <cell r="BV130">
            <v>46976</v>
          </cell>
          <cell r="BW130">
            <v>46976</v>
          </cell>
          <cell r="BX130">
            <v>333593</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5157</v>
          </cell>
          <cell r="BQ131">
            <v>5157</v>
          </cell>
          <cell r="BR131">
            <v>92271</v>
          </cell>
          <cell r="BS131">
            <v>31427</v>
          </cell>
          <cell r="BT131">
            <v>31427</v>
          </cell>
          <cell r="BU131">
            <v>123698</v>
          </cell>
          <cell r="BV131">
            <v>20274</v>
          </cell>
          <cell r="BW131">
            <v>20274</v>
          </cell>
          <cell r="BX131">
            <v>143972</v>
          </cell>
          <cell r="BY131">
            <v>17900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9541</v>
          </cell>
          <cell r="BQ132">
            <v>9541</v>
          </cell>
          <cell r="BR132">
            <v>159111</v>
          </cell>
          <cell r="BS132">
            <v>54193</v>
          </cell>
          <cell r="BT132">
            <v>54193</v>
          </cell>
          <cell r="BU132">
            <v>213304</v>
          </cell>
          <cell r="BV132">
            <v>34960</v>
          </cell>
          <cell r="BW132">
            <v>34960</v>
          </cell>
          <cell r="BX132">
            <v>248264</v>
          </cell>
          <cell r="BY132">
            <v>31000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3124</v>
          </cell>
          <cell r="BQ133">
            <v>3124</v>
          </cell>
          <cell r="BR133">
            <v>61289</v>
          </cell>
          <cell r="BS133">
            <v>20875</v>
          </cell>
          <cell r="BT133">
            <v>20875</v>
          </cell>
          <cell r="BU133">
            <v>82164</v>
          </cell>
          <cell r="BV133">
            <v>13466</v>
          </cell>
          <cell r="BW133">
            <v>13466</v>
          </cell>
          <cell r="BX133">
            <v>95630</v>
          </cell>
          <cell r="BY133">
            <v>1990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15637</v>
          </cell>
          <cell r="BQ134">
            <v>15637</v>
          </cell>
          <cell r="BR134">
            <v>265687</v>
          </cell>
          <cell r="BS134">
            <v>90492</v>
          </cell>
          <cell r="BT134">
            <v>90492</v>
          </cell>
          <cell r="BU134">
            <v>356179</v>
          </cell>
          <cell r="BV134">
            <v>58377</v>
          </cell>
          <cell r="BW134">
            <v>58377</v>
          </cell>
          <cell r="BX134">
            <v>414556</v>
          </cell>
          <cell r="BY134">
            <v>2760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7413</v>
          </cell>
          <cell r="BQ135">
            <v>7413</v>
          </cell>
          <cell r="BR135">
            <v>173085</v>
          </cell>
          <cell r="BS135">
            <v>58952</v>
          </cell>
          <cell r="BT135">
            <v>58952</v>
          </cell>
          <cell r="BU135">
            <v>232037</v>
          </cell>
          <cell r="BV135">
            <v>38030</v>
          </cell>
          <cell r="BW135">
            <v>38030</v>
          </cell>
          <cell r="BX135">
            <v>270067</v>
          </cell>
          <cell r="BY135">
            <v>1800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1493</v>
          </cell>
          <cell r="BQ136">
            <v>1493</v>
          </cell>
          <cell r="BR136">
            <v>22763</v>
          </cell>
          <cell r="BS136">
            <v>7753</v>
          </cell>
          <cell r="BT136">
            <v>7753</v>
          </cell>
          <cell r="BU136">
            <v>30516</v>
          </cell>
          <cell r="BV136">
            <v>5001</v>
          </cell>
          <cell r="BW136">
            <v>5001</v>
          </cell>
          <cell r="BX136">
            <v>35517</v>
          </cell>
          <cell r="BY136">
            <v>35500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32265</v>
          </cell>
          <cell r="BQ137">
            <v>32265</v>
          </cell>
          <cell r="BR137">
            <v>519192</v>
          </cell>
          <cell r="BS137">
            <v>176836</v>
          </cell>
          <cell r="BT137">
            <v>176836</v>
          </cell>
          <cell r="BU137">
            <v>696028</v>
          </cell>
          <cell r="BV137">
            <v>114078</v>
          </cell>
          <cell r="BW137">
            <v>114078</v>
          </cell>
          <cell r="BX137">
            <v>810106</v>
          </cell>
          <cell r="BY137">
            <v>270000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283551</v>
          </cell>
          <cell r="BQ138">
            <v>283551</v>
          </cell>
          <cell r="BR138">
            <v>4595751</v>
          </cell>
          <cell r="BS138">
            <v>1565312</v>
          </cell>
          <cell r="BT138">
            <v>1565312</v>
          </cell>
          <cell r="BU138">
            <v>6161063</v>
          </cell>
          <cell r="BV138">
            <v>1009798</v>
          </cell>
          <cell r="BW138">
            <v>1009798</v>
          </cell>
          <cell r="BX138">
            <v>7170861</v>
          </cell>
          <cell r="BY138">
            <v>159300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295398</v>
          </cell>
          <cell r="BQ139">
            <v>295398</v>
          </cell>
          <cell r="BR139">
            <v>4776348</v>
          </cell>
          <cell r="BS139">
            <v>1626824</v>
          </cell>
          <cell r="BT139">
            <v>1626824</v>
          </cell>
          <cell r="BU139">
            <v>6403172</v>
          </cell>
          <cell r="BV139">
            <v>1049479</v>
          </cell>
          <cell r="BW139">
            <v>1049479</v>
          </cell>
          <cell r="BX139">
            <v>7452651</v>
          </cell>
          <cell r="BY139">
            <v>165600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298034</v>
          </cell>
          <cell r="BQ140">
            <v>298034</v>
          </cell>
          <cell r="BR140">
            <v>4816534</v>
          </cell>
          <cell r="BS140">
            <v>1640511</v>
          </cell>
          <cell r="BT140">
            <v>1640511</v>
          </cell>
          <cell r="BU140">
            <v>6457045</v>
          </cell>
          <cell r="BV140">
            <v>1058309</v>
          </cell>
          <cell r="BW140">
            <v>1058309</v>
          </cell>
          <cell r="BX140">
            <v>7515354</v>
          </cell>
          <cell r="BY140">
            <v>214700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295893</v>
          </cell>
          <cell r="BQ141">
            <v>295893</v>
          </cell>
          <cell r="BR141">
            <v>4783893</v>
          </cell>
          <cell r="BS141">
            <v>1629393</v>
          </cell>
          <cell r="BT141">
            <v>1629393</v>
          </cell>
          <cell r="BU141">
            <v>6413286</v>
          </cell>
          <cell r="BV141">
            <v>1051137</v>
          </cell>
          <cell r="BW141">
            <v>1051137</v>
          </cell>
          <cell r="BX141">
            <v>7464423</v>
          </cell>
          <cell r="BY141">
            <v>298500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342927</v>
          </cell>
          <cell r="BQ142">
            <v>342927</v>
          </cell>
          <cell r="BR142">
            <v>5500927</v>
          </cell>
          <cell r="BS142">
            <v>1873615</v>
          </cell>
          <cell r="BT142">
            <v>1873615</v>
          </cell>
          <cell r="BU142">
            <v>7374542</v>
          </cell>
          <cell r="BV142">
            <v>1208687</v>
          </cell>
          <cell r="BW142">
            <v>1208687</v>
          </cell>
          <cell r="BX142">
            <v>8583229</v>
          </cell>
          <cell r="BY142">
            <v>343300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286191</v>
          </cell>
          <cell r="BQ143">
            <v>286191</v>
          </cell>
          <cell r="BR143">
            <v>4635991</v>
          </cell>
          <cell r="BS143">
            <v>1579018</v>
          </cell>
          <cell r="BT143">
            <v>1579018</v>
          </cell>
          <cell r="BU143">
            <v>6215009</v>
          </cell>
          <cell r="BV143">
            <v>1018639</v>
          </cell>
          <cell r="BW143">
            <v>1018639</v>
          </cell>
          <cell r="BX143">
            <v>7233648</v>
          </cell>
          <cell r="BY143">
            <v>226000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292340</v>
          </cell>
          <cell r="BQ144">
            <v>292340</v>
          </cell>
          <cell r="BR144">
            <v>4729740</v>
          </cell>
          <cell r="BS144">
            <v>1610949</v>
          </cell>
          <cell r="BT144">
            <v>1610949</v>
          </cell>
          <cell r="BU144">
            <v>6340689</v>
          </cell>
          <cell r="BV144">
            <v>1039238</v>
          </cell>
          <cell r="BW144">
            <v>1039238</v>
          </cell>
          <cell r="BX144">
            <v>7379927</v>
          </cell>
          <cell r="BY144">
            <v>254400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301509</v>
          </cell>
          <cell r="BQ145">
            <v>301509</v>
          </cell>
          <cell r="BR145">
            <v>4869509</v>
          </cell>
          <cell r="BS145">
            <v>1658554</v>
          </cell>
          <cell r="BT145">
            <v>1658554</v>
          </cell>
          <cell r="BU145">
            <v>6528063</v>
          </cell>
          <cell r="BV145">
            <v>1069949</v>
          </cell>
          <cell r="BW145">
            <v>1069949</v>
          </cell>
          <cell r="BX145">
            <v>7598012</v>
          </cell>
          <cell r="BY145">
            <v>303900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17767</v>
          </cell>
          <cell r="BQ146">
            <v>17767</v>
          </cell>
          <cell r="BR146">
            <v>270867</v>
          </cell>
          <cell r="BS146">
            <v>92257</v>
          </cell>
          <cell r="BT146">
            <v>92257</v>
          </cell>
          <cell r="BU146">
            <v>363124</v>
          </cell>
          <cell r="BV146">
            <v>59516</v>
          </cell>
          <cell r="BW146">
            <v>59516</v>
          </cell>
          <cell r="BX146">
            <v>422640</v>
          </cell>
          <cell r="BY146">
            <v>84500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31550</v>
          </cell>
          <cell r="BQ147">
            <v>31550</v>
          </cell>
          <cell r="BR147">
            <v>508287</v>
          </cell>
          <cell r="BS147">
            <v>173122</v>
          </cell>
          <cell r="BT147">
            <v>173122</v>
          </cell>
          <cell r="BU147">
            <v>681409</v>
          </cell>
          <cell r="BV147">
            <v>111682</v>
          </cell>
          <cell r="BW147">
            <v>111682</v>
          </cell>
          <cell r="BX147">
            <v>793091</v>
          </cell>
          <cell r="BY147">
            <v>4220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33841</v>
          </cell>
          <cell r="BQ148">
            <v>33841</v>
          </cell>
          <cell r="BR148">
            <v>543213</v>
          </cell>
          <cell r="BS148">
            <v>185018</v>
          </cell>
          <cell r="BT148">
            <v>185018</v>
          </cell>
          <cell r="BU148">
            <v>728231</v>
          </cell>
          <cell r="BV148">
            <v>119357</v>
          </cell>
          <cell r="BW148">
            <v>119357</v>
          </cell>
          <cell r="BX148">
            <v>847588</v>
          </cell>
          <cell r="BY148">
            <v>3320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23959</v>
          </cell>
          <cell r="BQ149">
            <v>23959</v>
          </cell>
          <cell r="BR149">
            <v>392559</v>
          </cell>
          <cell r="BS149">
            <v>133705</v>
          </cell>
          <cell r="BT149">
            <v>133705</v>
          </cell>
          <cell r="BU149">
            <v>526264</v>
          </cell>
          <cell r="BV149">
            <v>86254</v>
          </cell>
          <cell r="BW149">
            <v>86254</v>
          </cell>
          <cell r="BX149">
            <v>612518</v>
          </cell>
          <cell r="BY149">
            <v>61200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25272</v>
          </cell>
          <cell r="BQ150">
            <v>25272</v>
          </cell>
          <cell r="BR150">
            <v>412572</v>
          </cell>
          <cell r="BS150">
            <v>140522</v>
          </cell>
          <cell r="BT150">
            <v>140522</v>
          </cell>
          <cell r="BU150">
            <v>553094</v>
          </cell>
          <cell r="BV150">
            <v>90652</v>
          </cell>
          <cell r="BW150">
            <v>90652</v>
          </cell>
          <cell r="BX150">
            <v>643746</v>
          </cell>
          <cell r="BY150">
            <v>64300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25272</v>
          </cell>
          <cell r="BQ151">
            <v>25272</v>
          </cell>
          <cell r="BR151">
            <v>412572</v>
          </cell>
          <cell r="BS151">
            <v>140522</v>
          </cell>
          <cell r="BT151">
            <v>140522</v>
          </cell>
          <cell r="BU151">
            <v>553094</v>
          </cell>
          <cell r="BV151">
            <v>90652</v>
          </cell>
          <cell r="BW151">
            <v>90652</v>
          </cell>
          <cell r="BX151">
            <v>643746</v>
          </cell>
          <cell r="BY151">
            <v>42900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11000</v>
          </cell>
          <cell r="BQ152">
            <v>11000</v>
          </cell>
          <cell r="BR152">
            <v>195000</v>
          </cell>
          <cell r="BS152">
            <v>66417</v>
          </cell>
          <cell r="BT152">
            <v>66417</v>
          </cell>
          <cell r="BU152">
            <v>261417</v>
          </cell>
          <cell r="BV152">
            <v>42846</v>
          </cell>
          <cell r="BW152">
            <v>42846</v>
          </cell>
          <cell r="BX152">
            <v>304263</v>
          </cell>
          <cell r="BY152">
            <v>30400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25379</v>
          </cell>
          <cell r="BQ153">
            <v>25379</v>
          </cell>
          <cell r="BR153">
            <v>414209</v>
          </cell>
          <cell r="BS153">
            <v>141079</v>
          </cell>
          <cell r="BT153">
            <v>141079</v>
          </cell>
          <cell r="BU153">
            <v>555288</v>
          </cell>
          <cell r="BV153">
            <v>91011</v>
          </cell>
          <cell r="BW153">
            <v>91011</v>
          </cell>
          <cell r="BX153">
            <v>646299</v>
          </cell>
          <cell r="BY153">
            <v>71800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35620</v>
          </cell>
          <cell r="BQ154">
            <v>35620</v>
          </cell>
          <cell r="BR154">
            <v>543041</v>
          </cell>
          <cell r="BS154">
            <v>184959</v>
          </cell>
          <cell r="BT154">
            <v>184959</v>
          </cell>
          <cell r="BU154">
            <v>728000</v>
          </cell>
          <cell r="BV154">
            <v>119319</v>
          </cell>
          <cell r="BW154">
            <v>119319</v>
          </cell>
          <cell r="BX154">
            <v>847319</v>
          </cell>
          <cell r="BY154">
            <v>64100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69193</v>
          </cell>
          <cell r="BQ155">
            <v>69193</v>
          </cell>
          <cell r="BR155">
            <v>1054850</v>
          </cell>
          <cell r="BS155">
            <v>359281</v>
          </cell>
          <cell r="BT155">
            <v>359281</v>
          </cell>
          <cell r="BU155">
            <v>1414131</v>
          </cell>
          <cell r="BV155">
            <v>231776</v>
          </cell>
          <cell r="BW155">
            <v>231776</v>
          </cell>
          <cell r="BX155">
            <v>1645907</v>
          </cell>
          <cell r="BY155">
            <v>124600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8430</v>
          </cell>
          <cell r="BQ156">
            <v>8430</v>
          </cell>
          <cell r="BR156">
            <v>142167</v>
          </cell>
          <cell r="BS156">
            <v>48422</v>
          </cell>
          <cell r="BT156">
            <v>48422</v>
          </cell>
          <cell r="BU156">
            <v>190589</v>
          </cell>
          <cell r="BV156">
            <v>31237</v>
          </cell>
          <cell r="BW156">
            <v>31237</v>
          </cell>
          <cell r="BX156">
            <v>221826</v>
          </cell>
          <cell r="BY156">
            <v>15600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28226</v>
          </cell>
          <cell r="BQ157">
            <v>28226</v>
          </cell>
          <cell r="BR157">
            <v>457611</v>
          </cell>
          <cell r="BS157">
            <v>155862</v>
          </cell>
          <cell r="BT157">
            <v>155862</v>
          </cell>
          <cell r="BU157">
            <v>613473</v>
          </cell>
          <cell r="BV157">
            <v>100548</v>
          </cell>
          <cell r="BW157">
            <v>100548</v>
          </cell>
          <cell r="BX157">
            <v>714021</v>
          </cell>
          <cell r="BY157">
            <v>43200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19636</v>
          </cell>
          <cell r="BQ158">
            <v>19636</v>
          </cell>
          <cell r="BR158">
            <v>326652</v>
          </cell>
          <cell r="BS158">
            <v>111257</v>
          </cell>
          <cell r="BT158">
            <v>111257</v>
          </cell>
          <cell r="BU158">
            <v>437909</v>
          </cell>
          <cell r="BV158">
            <v>71773</v>
          </cell>
          <cell r="BW158">
            <v>71773</v>
          </cell>
          <cell r="BX158">
            <v>509682</v>
          </cell>
          <cell r="BY158">
            <v>13700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154391</v>
          </cell>
          <cell r="BQ159">
            <v>154391</v>
          </cell>
          <cell r="BR159">
            <v>2381006</v>
          </cell>
          <cell r="BS159">
            <v>810970</v>
          </cell>
          <cell r="BT159">
            <v>810970</v>
          </cell>
          <cell r="BU159">
            <v>3191976</v>
          </cell>
          <cell r="BV159">
            <v>523164</v>
          </cell>
          <cell r="BW159">
            <v>523164</v>
          </cell>
          <cell r="BX159">
            <v>3715140</v>
          </cell>
          <cell r="BY159">
            <v>14800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19164</v>
          </cell>
          <cell r="BQ160">
            <v>19164</v>
          </cell>
          <cell r="BR160">
            <v>305811</v>
          </cell>
          <cell r="BS160">
            <v>104159</v>
          </cell>
          <cell r="BT160">
            <v>104159</v>
          </cell>
          <cell r="BU160">
            <v>409970</v>
          </cell>
          <cell r="BV160">
            <v>67194</v>
          </cell>
          <cell r="BW160">
            <v>67194</v>
          </cell>
          <cell r="BX160">
            <v>477164</v>
          </cell>
          <cell r="BY160">
            <v>7150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1817</v>
          </cell>
          <cell r="BQ161">
            <v>1817</v>
          </cell>
          <cell r="BR161">
            <v>41361</v>
          </cell>
          <cell r="BS161">
            <v>14087</v>
          </cell>
          <cell r="BT161">
            <v>14087</v>
          </cell>
          <cell r="BU161">
            <v>55448</v>
          </cell>
          <cell r="BV161">
            <v>9087</v>
          </cell>
          <cell r="BW161">
            <v>9087</v>
          </cell>
          <cell r="BX161">
            <v>64535</v>
          </cell>
          <cell r="BY161">
            <v>29300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1427</v>
          </cell>
          <cell r="BQ162">
            <v>1427</v>
          </cell>
          <cell r="BR162">
            <v>35405</v>
          </cell>
          <cell r="BS162">
            <v>12058</v>
          </cell>
          <cell r="BT162">
            <v>12058</v>
          </cell>
          <cell r="BU162">
            <v>47463</v>
          </cell>
          <cell r="BV162">
            <v>7779</v>
          </cell>
          <cell r="BW162">
            <v>7779</v>
          </cell>
          <cell r="BX162">
            <v>55242</v>
          </cell>
          <cell r="BY162">
            <v>4600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7417</v>
          </cell>
          <cell r="BQ163">
            <v>7417</v>
          </cell>
          <cell r="BR163">
            <v>113079</v>
          </cell>
          <cell r="BS163">
            <v>38514</v>
          </cell>
          <cell r="BT163">
            <v>38514</v>
          </cell>
          <cell r="BU163">
            <v>151593</v>
          </cell>
          <cell r="BV163">
            <v>24846</v>
          </cell>
          <cell r="BW163">
            <v>24846</v>
          </cell>
          <cell r="BX163">
            <v>176439</v>
          </cell>
          <cell r="BY163">
            <v>22000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20203</v>
          </cell>
          <cell r="BQ164">
            <v>20203</v>
          </cell>
          <cell r="BR164">
            <v>308567</v>
          </cell>
          <cell r="BS164">
            <v>105097</v>
          </cell>
          <cell r="BT164">
            <v>105097</v>
          </cell>
          <cell r="BU164">
            <v>413664</v>
          </cell>
          <cell r="BV164">
            <v>67799</v>
          </cell>
          <cell r="BW164">
            <v>67799</v>
          </cell>
          <cell r="BX164">
            <v>481463</v>
          </cell>
          <cell r="BY164">
            <v>4810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11282</v>
          </cell>
          <cell r="BQ165">
            <v>11282</v>
          </cell>
          <cell r="BR165">
            <v>199302</v>
          </cell>
          <cell r="BS165">
            <v>67882</v>
          </cell>
          <cell r="BT165">
            <v>67882</v>
          </cell>
          <cell r="BU165">
            <v>267184</v>
          </cell>
          <cell r="BV165">
            <v>43791</v>
          </cell>
          <cell r="BW165">
            <v>43791</v>
          </cell>
          <cell r="BX165">
            <v>310975</v>
          </cell>
          <cell r="BY165">
            <v>155400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6510</v>
          </cell>
          <cell r="BQ166">
            <v>6510</v>
          </cell>
          <cell r="BR166">
            <v>99250</v>
          </cell>
          <cell r="BS166">
            <v>33804</v>
          </cell>
          <cell r="BT166">
            <v>33804</v>
          </cell>
          <cell r="BU166">
            <v>133054</v>
          </cell>
          <cell r="BV166">
            <v>21807</v>
          </cell>
          <cell r="BW166">
            <v>21807</v>
          </cell>
          <cell r="BX166">
            <v>154861</v>
          </cell>
          <cell r="BY166">
            <v>154800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10986</v>
          </cell>
          <cell r="BQ167">
            <v>10986</v>
          </cell>
          <cell r="BR167">
            <v>167486</v>
          </cell>
          <cell r="BS167">
            <v>57045</v>
          </cell>
          <cell r="BT167">
            <v>57045</v>
          </cell>
          <cell r="BU167">
            <v>224531</v>
          </cell>
          <cell r="BV167">
            <v>36800</v>
          </cell>
          <cell r="BW167">
            <v>36800</v>
          </cell>
          <cell r="BX167">
            <v>261331</v>
          </cell>
          <cell r="BY167">
            <v>261300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7750</v>
          </cell>
          <cell r="BQ168">
            <v>7750</v>
          </cell>
          <cell r="BR168">
            <v>118150</v>
          </cell>
          <cell r="BS168">
            <v>40241</v>
          </cell>
          <cell r="BT168">
            <v>40241</v>
          </cell>
          <cell r="BU168">
            <v>158391</v>
          </cell>
          <cell r="BV168">
            <v>25960</v>
          </cell>
          <cell r="BW168">
            <v>25960</v>
          </cell>
          <cell r="BX168">
            <v>184351</v>
          </cell>
          <cell r="BY168">
            <v>184300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13920</v>
          </cell>
          <cell r="BQ169">
            <v>13920</v>
          </cell>
          <cell r="BR169">
            <v>212220</v>
          </cell>
          <cell r="BS169">
            <v>72282</v>
          </cell>
          <cell r="BT169">
            <v>72282</v>
          </cell>
          <cell r="BU169">
            <v>284502</v>
          </cell>
          <cell r="BV169">
            <v>46629</v>
          </cell>
          <cell r="BW169">
            <v>46629</v>
          </cell>
          <cell r="BX169">
            <v>331131</v>
          </cell>
          <cell r="BY169">
            <v>331100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5415</v>
          </cell>
          <cell r="BT170">
            <v>5415</v>
          </cell>
          <cell r="BU170">
            <v>21315</v>
          </cell>
          <cell r="BV170">
            <v>3493</v>
          </cell>
          <cell r="BW170">
            <v>3493</v>
          </cell>
          <cell r="BX170">
            <v>24808</v>
          </cell>
          <cell r="BY170">
            <v>24800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4649</v>
          </cell>
          <cell r="BT171">
            <v>4649</v>
          </cell>
          <cell r="BU171">
            <v>18299</v>
          </cell>
          <cell r="BV171">
            <v>2999</v>
          </cell>
          <cell r="BW171">
            <v>2999</v>
          </cell>
          <cell r="BX171">
            <v>21298</v>
          </cell>
          <cell r="BY171">
            <v>21200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1.6698999999999999</v>
          </cell>
          <cell r="M207" t="str">
            <v>＝</v>
          </cell>
          <cell r="N207">
            <v>4570</v>
          </cell>
          <cell r="O207" t="str">
            <v>積算システムZ953001001</v>
          </cell>
        </row>
        <row r="208">
          <cell r="D208">
            <v>202</v>
          </cell>
          <cell r="E208" t="str">
            <v>汚水桝用上部</v>
          </cell>
          <cell r="F208" t="str">
            <v>個</v>
          </cell>
          <cell r="G208" t="str">
            <v>φ480*220</v>
          </cell>
          <cell r="J208">
            <v>3870</v>
          </cell>
          <cell r="K208" t="str">
            <v>×</v>
          </cell>
          <cell r="L208">
            <v>1.6698999999999999</v>
          </cell>
          <cell r="M208" t="str">
            <v>＝</v>
          </cell>
          <cell r="N208">
            <v>6460</v>
          </cell>
          <cell r="O208" t="str">
            <v>積算システムZ953001002</v>
          </cell>
        </row>
        <row r="209">
          <cell r="D209">
            <v>203</v>
          </cell>
          <cell r="E209" t="str">
            <v>汚水桝用上部</v>
          </cell>
          <cell r="F209" t="str">
            <v>個</v>
          </cell>
          <cell r="G209" t="str">
            <v>φ480*620</v>
          </cell>
          <cell r="J209">
            <v>4640</v>
          </cell>
          <cell r="K209" t="str">
            <v>×</v>
          </cell>
          <cell r="L209">
            <v>1.6698999999999999</v>
          </cell>
          <cell r="M209" t="str">
            <v>＝</v>
          </cell>
          <cell r="N209">
            <v>7740</v>
          </cell>
          <cell r="O209" t="str">
            <v>特別調査単価K000000303　　　K000000304　</v>
          </cell>
        </row>
        <row r="210">
          <cell r="D210">
            <v>204</v>
          </cell>
          <cell r="E210" t="str">
            <v>汚水桝用増強蓋</v>
          </cell>
          <cell r="F210" t="str">
            <v>個</v>
          </cell>
          <cell r="G210" t="str">
            <v>φ390 φ480</v>
          </cell>
          <cell r="J210">
            <v>9880</v>
          </cell>
          <cell r="K210" t="str">
            <v>×</v>
          </cell>
          <cell r="L210">
            <v>1.6698999999999999</v>
          </cell>
          <cell r="M210" t="str">
            <v>＝</v>
          </cell>
          <cell r="N210">
            <v>16400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1.6698999999999999</v>
          </cell>
          <cell r="M211" t="str">
            <v>＝</v>
          </cell>
          <cell r="N211">
            <v>19800</v>
          </cell>
          <cell r="O211" t="str">
            <v>特別調査単価K000000305　　　K000000306</v>
          </cell>
        </row>
        <row r="212">
          <cell r="D212">
            <v>206</v>
          </cell>
          <cell r="E212" t="str">
            <v>汚水桝用胴部</v>
          </cell>
          <cell r="F212" t="str">
            <v>個</v>
          </cell>
          <cell r="G212" t="str">
            <v>φ480*580</v>
          </cell>
          <cell r="J212">
            <v>4340</v>
          </cell>
          <cell r="K212" t="str">
            <v>×</v>
          </cell>
          <cell r="L212">
            <v>1.6698999999999999</v>
          </cell>
          <cell r="M212" t="str">
            <v>＝</v>
          </cell>
          <cell r="N212">
            <v>7240</v>
          </cell>
          <cell r="O212" t="str">
            <v>積算システムZ953001003　</v>
          </cell>
        </row>
        <row r="213">
          <cell r="D213">
            <v>207</v>
          </cell>
          <cell r="E213" t="str">
            <v>汚水桝用底部</v>
          </cell>
          <cell r="F213" t="str">
            <v>個</v>
          </cell>
          <cell r="G213" t="str">
            <v>φ390/480</v>
          </cell>
          <cell r="J213">
            <v>2350</v>
          </cell>
          <cell r="K213" t="str">
            <v>×</v>
          </cell>
          <cell r="L213">
            <v>1.6698999999999999</v>
          </cell>
          <cell r="M213" t="str">
            <v>＝</v>
          </cell>
          <cell r="N213">
            <v>3920</v>
          </cell>
          <cell r="O213" t="str">
            <v>積算システムZ953001004　</v>
          </cell>
        </row>
        <row r="214">
          <cell r="D214">
            <v>208</v>
          </cell>
          <cell r="E214" t="str">
            <v>汚水桝用継足管</v>
          </cell>
          <cell r="F214" t="str">
            <v>cm</v>
          </cell>
          <cell r="G214" t="str">
            <v>φ480</v>
          </cell>
          <cell r="J214">
            <v>140</v>
          </cell>
          <cell r="K214" t="str">
            <v>×</v>
          </cell>
          <cell r="L214">
            <v>1.6698999999999999</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1.6698999999999999</v>
          </cell>
          <cell r="M215" t="str">
            <v>＝</v>
          </cell>
          <cell r="N215">
            <v>5660</v>
          </cell>
          <cell r="O215" t="str">
            <v>積算システムZ953002002</v>
          </cell>
        </row>
        <row r="216">
          <cell r="D216">
            <v>210</v>
          </cell>
          <cell r="E216" t="str">
            <v>特殊汚水桝上部2</v>
          </cell>
          <cell r="F216" t="str">
            <v>個</v>
          </cell>
          <cell r="G216" t="str">
            <v>φ500*340</v>
          </cell>
          <cell r="J216">
            <v>4220</v>
          </cell>
          <cell r="K216" t="str">
            <v>×</v>
          </cell>
          <cell r="L216">
            <v>1.6698999999999999</v>
          </cell>
          <cell r="M216" t="str">
            <v>＝</v>
          </cell>
          <cell r="N216">
            <v>7040</v>
          </cell>
          <cell r="O216" t="str">
            <v>積算システムZ953002003</v>
          </cell>
        </row>
        <row r="217">
          <cell r="D217">
            <v>211</v>
          </cell>
          <cell r="E217" t="str">
            <v>特殊汚水桝中間部</v>
          </cell>
          <cell r="F217" t="str">
            <v>個</v>
          </cell>
          <cell r="G217" t="str">
            <v>φ500*500</v>
          </cell>
          <cell r="J217">
            <v>7350</v>
          </cell>
          <cell r="K217" t="str">
            <v>×</v>
          </cell>
          <cell r="L217">
            <v>1.6698999999999999</v>
          </cell>
          <cell r="M217" t="str">
            <v>＝</v>
          </cell>
          <cell r="N217">
            <v>12200</v>
          </cell>
          <cell r="O217" t="str">
            <v>積算システムZ953002004</v>
          </cell>
        </row>
        <row r="218">
          <cell r="D218">
            <v>212</v>
          </cell>
          <cell r="E218" t="str">
            <v>特殊汚水桝下部</v>
          </cell>
          <cell r="F218" t="str">
            <v>個</v>
          </cell>
          <cell r="G218" t="str">
            <v>φ500*150</v>
          </cell>
          <cell r="J218">
            <v>7180</v>
          </cell>
          <cell r="K218" t="str">
            <v>×</v>
          </cell>
          <cell r="L218">
            <v>1.6698999999999999</v>
          </cell>
          <cell r="M218" t="str">
            <v>＝</v>
          </cell>
          <cell r="N218">
            <v>11900</v>
          </cell>
          <cell r="O218" t="str">
            <v>積算システムZ953002005</v>
          </cell>
        </row>
        <row r="219">
          <cell r="D219">
            <v>213</v>
          </cell>
          <cell r="E219" t="str">
            <v>特殊汚水桝底部</v>
          </cell>
          <cell r="F219" t="str">
            <v>個</v>
          </cell>
          <cell r="G219" t="str">
            <v>φ575*490</v>
          </cell>
          <cell r="J219">
            <v>5460</v>
          </cell>
          <cell r="K219" t="str">
            <v>×</v>
          </cell>
          <cell r="L219">
            <v>1.6698999999999999</v>
          </cell>
          <cell r="M219" t="str">
            <v>＝</v>
          </cell>
          <cell r="N219">
            <v>9110</v>
          </cell>
          <cell r="O219" t="str">
            <v>積算システムZ953002006</v>
          </cell>
        </row>
        <row r="220">
          <cell r="D220">
            <v>214</v>
          </cell>
          <cell r="E220" t="str">
            <v>塩ﾋﾞ管</v>
          </cell>
          <cell r="F220" t="str">
            <v>ｍ</v>
          </cell>
          <cell r="G220" t="str">
            <v>φ100</v>
          </cell>
          <cell r="J220">
            <v>535</v>
          </cell>
          <cell r="K220" t="str">
            <v>×</v>
          </cell>
          <cell r="L220">
            <v>1.6698999999999999</v>
          </cell>
          <cell r="M220" t="str">
            <v>＝</v>
          </cell>
          <cell r="N220">
            <v>890</v>
          </cell>
          <cell r="O220" t="str">
            <v>積算システムZ953017001</v>
          </cell>
        </row>
        <row r="221">
          <cell r="D221">
            <v>215</v>
          </cell>
          <cell r="E221" t="str">
            <v>塩ﾋﾞ管</v>
          </cell>
          <cell r="F221" t="str">
            <v>ｍ</v>
          </cell>
          <cell r="G221" t="str">
            <v>φ150</v>
          </cell>
          <cell r="J221">
            <v>1150</v>
          </cell>
          <cell r="K221" t="str">
            <v>×</v>
          </cell>
          <cell r="L221">
            <v>1.6698999999999999</v>
          </cell>
          <cell r="M221" t="str">
            <v>＝</v>
          </cell>
          <cell r="N221">
            <v>1920</v>
          </cell>
          <cell r="O221" t="str">
            <v>積算システムZ120009017</v>
          </cell>
        </row>
        <row r="222">
          <cell r="D222">
            <v>216</v>
          </cell>
          <cell r="E222" t="str">
            <v>立上がり管用硬質塩ﾋﾞ管</v>
          </cell>
          <cell r="F222" t="str">
            <v>ｍ</v>
          </cell>
          <cell r="G222" t="str">
            <v>φ200</v>
          </cell>
          <cell r="J222">
            <v>1682</v>
          </cell>
          <cell r="K222" t="str">
            <v>×</v>
          </cell>
          <cell r="L222">
            <v>1.6698999999999999</v>
          </cell>
          <cell r="M222" t="str">
            <v>＝</v>
          </cell>
          <cell r="N222">
            <v>2800</v>
          </cell>
          <cell r="O222" t="str">
            <v>積算システムZ120009018</v>
          </cell>
        </row>
        <row r="223">
          <cell r="D223">
            <v>217</v>
          </cell>
          <cell r="E223" t="str">
            <v>塩ビ製公共桝鉄蓋</v>
          </cell>
          <cell r="F223" t="str">
            <v>個</v>
          </cell>
          <cell r="G223" t="str">
            <v>φ220*200-70H （汚水・雨水）</v>
          </cell>
          <cell r="J223">
            <v>7220</v>
          </cell>
          <cell r="K223" t="str">
            <v>×</v>
          </cell>
          <cell r="L223">
            <v>1.6698999999999999</v>
          </cell>
          <cell r="M223" t="str">
            <v>＝</v>
          </cell>
          <cell r="N223">
            <v>12000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1.6698999999999999</v>
          </cell>
          <cell r="M224" t="str">
            <v>＝</v>
          </cell>
          <cell r="N224">
            <v>4220</v>
          </cell>
          <cell r="O224" t="str">
            <v>積算システムZ953006001</v>
          </cell>
        </row>
        <row r="225">
          <cell r="D225">
            <v>219</v>
          </cell>
          <cell r="E225" t="str">
            <v>塩ビ自在曲管</v>
          </cell>
          <cell r="F225" t="str">
            <v>個</v>
          </cell>
          <cell r="G225" t="str">
            <v>φ100　15°30° SRF</v>
          </cell>
          <cell r="J225">
            <v>2010</v>
          </cell>
          <cell r="K225" t="str">
            <v>×</v>
          </cell>
          <cell r="L225">
            <v>1.6698999999999999</v>
          </cell>
          <cell r="M225" t="str">
            <v>＝</v>
          </cell>
          <cell r="N225">
            <v>3350</v>
          </cell>
          <cell r="O225" t="str">
            <v>積算システムZ95301600１</v>
          </cell>
        </row>
        <row r="226">
          <cell r="D226">
            <v>220</v>
          </cell>
          <cell r="E226" t="str">
            <v>塩ビ自在曲管</v>
          </cell>
          <cell r="F226" t="str">
            <v>個</v>
          </cell>
          <cell r="G226" t="str">
            <v>φ150　15°30° SRF</v>
          </cell>
          <cell r="J226">
            <v>3480</v>
          </cell>
          <cell r="K226" t="str">
            <v>×</v>
          </cell>
          <cell r="L226">
            <v>1.6698999999999999</v>
          </cell>
          <cell r="M226" t="str">
            <v>＝</v>
          </cell>
          <cell r="N226">
            <v>5810</v>
          </cell>
          <cell r="O226" t="str">
            <v>積算システムZ953016008</v>
          </cell>
        </row>
        <row r="227">
          <cell r="D227">
            <v>221</v>
          </cell>
          <cell r="E227" t="str">
            <v>ｲﾝｸﾘｰｻﾞｰ</v>
          </cell>
          <cell r="F227" t="str">
            <v>個</v>
          </cell>
          <cell r="G227" t="str">
            <v>150*100</v>
          </cell>
          <cell r="J227">
            <v>416</v>
          </cell>
          <cell r="K227" t="str">
            <v>×</v>
          </cell>
          <cell r="L227">
            <v>1.6698999999999999</v>
          </cell>
          <cell r="M227" t="str">
            <v>＝</v>
          </cell>
          <cell r="N227">
            <v>690</v>
          </cell>
          <cell r="O227" t="str">
            <v>積算システムZ953099009</v>
          </cell>
        </row>
        <row r="228">
          <cell r="D228">
            <v>222</v>
          </cell>
          <cell r="E228" t="str">
            <v>ｲﾝｸﾘｰｻﾞｰ</v>
          </cell>
          <cell r="F228" t="str">
            <v>個</v>
          </cell>
          <cell r="G228" t="str">
            <v>200*150</v>
          </cell>
          <cell r="J228">
            <v>1380</v>
          </cell>
          <cell r="K228" t="str">
            <v>×</v>
          </cell>
          <cell r="L228">
            <v>1.6698999999999999</v>
          </cell>
          <cell r="M228" t="str">
            <v>＝</v>
          </cell>
          <cell r="N228">
            <v>2300</v>
          </cell>
          <cell r="O228" t="str">
            <v>物価資料P678</v>
          </cell>
        </row>
        <row r="229">
          <cell r="D229">
            <v>223</v>
          </cell>
          <cell r="E229" t="str">
            <v>防臭ﾘﾝｸﾞ</v>
          </cell>
          <cell r="F229" t="str">
            <v>個</v>
          </cell>
          <cell r="G229" t="str">
            <v>CHB-150K</v>
          </cell>
          <cell r="J229">
            <v>3500</v>
          </cell>
          <cell r="K229" t="str">
            <v>×</v>
          </cell>
          <cell r="L229">
            <v>1.6698999999999999</v>
          </cell>
          <cell r="M229" t="str">
            <v>＝</v>
          </cell>
          <cell r="N229">
            <v>5840</v>
          </cell>
          <cell r="O229" t="str">
            <v>特別調査単価K000000336</v>
          </cell>
        </row>
        <row r="230">
          <cell r="D230">
            <v>224</v>
          </cell>
          <cell r="E230" t="str">
            <v>防臭ﾘﾝｸﾞ</v>
          </cell>
          <cell r="F230" t="str">
            <v>個</v>
          </cell>
          <cell r="G230" t="str">
            <v>CHB-200K</v>
          </cell>
          <cell r="J230">
            <v>4000</v>
          </cell>
          <cell r="K230" t="str">
            <v>×</v>
          </cell>
          <cell r="L230">
            <v>1.6698999999999999</v>
          </cell>
          <cell r="M230" t="str">
            <v>＝</v>
          </cell>
          <cell r="N230">
            <v>6670</v>
          </cell>
          <cell r="O230" t="str">
            <v>特別調査単価K000000337</v>
          </cell>
        </row>
        <row r="231">
          <cell r="D231">
            <v>225</v>
          </cell>
          <cell r="E231" t="str">
            <v>雨水桝用防臭器</v>
          </cell>
          <cell r="F231" t="str">
            <v>組</v>
          </cell>
          <cell r="G231" t="str">
            <v>GTPS350×345</v>
          </cell>
          <cell r="J231">
            <v>18000</v>
          </cell>
          <cell r="K231" t="str">
            <v>×</v>
          </cell>
          <cell r="L231">
            <v>1.6698999999999999</v>
          </cell>
          <cell r="M231" t="str">
            <v>＝</v>
          </cell>
          <cell r="N231">
            <v>30000</v>
          </cell>
          <cell r="O231" t="str">
            <v>特別調査単価K000000338</v>
          </cell>
        </row>
        <row r="232">
          <cell r="D232">
            <v>226</v>
          </cell>
          <cell r="E232" t="str">
            <v>防臭逆止弁</v>
          </cell>
          <cell r="F232" t="str">
            <v>個</v>
          </cell>
          <cell r="G232" t="str">
            <v>BGU100</v>
          </cell>
          <cell r="J232">
            <v>3450</v>
          </cell>
          <cell r="K232" t="str">
            <v>×</v>
          </cell>
          <cell r="L232">
            <v>1.6698999999999999</v>
          </cell>
          <cell r="M232" t="str">
            <v>＝</v>
          </cell>
          <cell r="N232">
            <v>5760</v>
          </cell>
          <cell r="O232" t="str">
            <v>特別調査単価K000000334</v>
          </cell>
        </row>
        <row r="233">
          <cell r="D233">
            <v>227</v>
          </cell>
          <cell r="E233" t="str">
            <v>防臭逆止弁</v>
          </cell>
          <cell r="F233" t="str">
            <v>個</v>
          </cell>
          <cell r="G233" t="str">
            <v>BGU150</v>
          </cell>
          <cell r="J233">
            <v>7270</v>
          </cell>
          <cell r="K233" t="str">
            <v>×</v>
          </cell>
          <cell r="L233">
            <v>1.6698999999999999</v>
          </cell>
          <cell r="M233" t="str">
            <v>＝</v>
          </cell>
          <cell r="N233">
            <v>12100</v>
          </cell>
          <cell r="O233" t="str">
            <v>特別調査単価K000000335</v>
          </cell>
        </row>
        <row r="234">
          <cell r="D234">
            <v>228</v>
          </cell>
          <cell r="E234" t="str">
            <v>断熱蓋（平受用）</v>
          </cell>
          <cell r="F234" t="str">
            <v>組</v>
          </cell>
          <cell r="G234" t="str">
            <v>二重蓋方式</v>
          </cell>
          <cell r="J234">
            <v>12150</v>
          </cell>
          <cell r="K234" t="str">
            <v>×</v>
          </cell>
          <cell r="L234">
            <v>1.6698999999999999</v>
          </cell>
          <cell r="M234" t="str">
            <v>＝</v>
          </cell>
          <cell r="N234">
            <v>20200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1.6698999999999999</v>
          </cell>
          <cell r="M235" t="str">
            <v>＝</v>
          </cell>
          <cell r="N235">
            <v>12500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1.6698999999999999</v>
          </cell>
          <cell r="M236" t="str">
            <v>＝</v>
          </cell>
          <cell r="N236">
            <v>42900</v>
          </cell>
          <cell r="O236" t="str">
            <v>特別調査単価K000000285</v>
          </cell>
        </row>
        <row r="237">
          <cell r="D237">
            <v>231</v>
          </cell>
          <cell r="E237" t="str">
            <v>宅地雨水桝用蓋</v>
          </cell>
          <cell r="F237" t="str">
            <v>個</v>
          </cell>
          <cell r="G237" t="str">
            <v>390*390*60（鉄巻）</v>
          </cell>
          <cell r="J237">
            <v>10800</v>
          </cell>
          <cell r="K237" t="str">
            <v>×</v>
          </cell>
          <cell r="L237">
            <v>1.6698999999999999</v>
          </cell>
          <cell r="M237" t="str">
            <v>＝</v>
          </cell>
          <cell r="N237">
            <v>18000</v>
          </cell>
          <cell r="O237" t="str">
            <v>積算システムZ953003001</v>
          </cell>
        </row>
        <row r="238">
          <cell r="D238">
            <v>232</v>
          </cell>
          <cell r="E238" t="str">
            <v>宅地雨水桝用上部</v>
          </cell>
          <cell r="F238" t="str">
            <v>個</v>
          </cell>
          <cell r="G238" t="str">
            <v>500*500*200</v>
          </cell>
          <cell r="J238">
            <v>5100</v>
          </cell>
          <cell r="K238" t="str">
            <v>×</v>
          </cell>
          <cell r="L238">
            <v>1.6698999999999999</v>
          </cell>
          <cell r="M238" t="str">
            <v>＝</v>
          </cell>
          <cell r="N238">
            <v>8510</v>
          </cell>
          <cell r="O238" t="str">
            <v>積算システムZ953003002</v>
          </cell>
        </row>
        <row r="239">
          <cell r="D239">
            <v>233</v>
          </cell>
          <cell r="E239" t="str">
            <v>宅地雨水桝用中部</v>
          </cell>
          <cell r="F239" t="str">
            <v>個</v>
          </cell>
          <cell r="G239" t="str">
            <v>500*500*230</v>
          </cell>
          <cell r="J239">
            <v>4510</v>
          </cell>
          <cell r="K239" t="str">
            <v>×</v>
          </cell>
          <cell r="L239">
            <v>1.6698999999999999</v>
          </cell>
          <cell r="M239" t="str">
            <v>＝</v>
          </cell>
          <cell r="N239">
            <v>7530</v>
          </cell>
          <cell r="O239" t="str">
            <v>積算システムZ953003006</v>
          </cell>
        </row>
        <row r="240">
          <cell r="D240">
            <v>234</v>
          </cell>
          <cell r="E240" t="str">
            <v>宅地雨水桝用継足管</v>
          </cell>
          <cell r="F240" t="str">
            <v>cm</v>
          </cell>
          <cell r="G240" t="str">
            <v>500*500</v>
          </cell>
          <cell r="J240">
            <v>200</v>
          </cell>
          <cell r="K240" t="str">
            <v>×</v>
          </cell>
          <cell r="L240">
            <v>1.6698999999999999</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1.6698999999999999</v>
          </cell>
          <cell r="M241" t="str">
            <v>＝</v>
          </cell>
          <cell r="N241">
            <v>20200</v>
          </cell>
          <cell r="O241" t="str">
            <v>積算システムZ953003004</v>
          </cell>
        </row>
        <row r="242">
          <cell r="D242">
            <v>236</v>
          </cell>
          <cell r="E242" t="str">
            <v>ルーズカラー</v>
          </cell>
          <cell r="F242" t="str">
            <v>個</v>
          </cell>
          <cell r="G242" t="str">
            <v>φ100</v>
          </cell>
          <cell r="J242">
            <v>2000</v>
          </cell>
          <cell r="K242" t="str">
            <v>×</v>
          </cell>
          <cell r="L242">
            <v>1.6698999999999999</v>
          </cell>
          <cell r="M242" t="str">
            <v>＝</v>
          </cell>
          <cell r="N242">
            <v>3330</v>
          </cell>
          <cell r="O242" t="str">
            <v>特別調査単価</v>
          </cell>
        </row>
        <row r="243">
          <cell r="D243">
            <v>237</v>
          </cell>
          <cell r="E243" t="str">
            <v>ルーズカラー</v>
          </cell>
          <cell r="F243" t="str">
            <v>個</v>
          </cell>
          <cell r="G243" t="str">
            <v>φ150</v>
          </cell>
          <cell r="J243">
            <v>2090</v>
          </cell>
          <cell r="K243" t="str">
            <v>×</v>
          </cell>
          <cell r="L243">
            <v>1.6698999999999999</v>
          </cell>
          <cell r="M243" t="str">
            <v>＝</v>
          </cell>
          <cell r="N243">
            <v>3490</v>
          </cell>
          <cell r="O243" t="str">
            <v>特別調査単価K000000333</v>
          </cell>
        </row>
        <row r="244">
          <cell r="D244">
            <v>238</v>
          </cell>
          <cell r="E244" t="str">
            <v>オイルマット</v>
          </cell>
          <cell r="F244" t="str">
            <v>枚</v>
          </cell>
          <cell r="G244" t="str">
            <v>50cm*50cm</v>
          </cell>
          <cell r="J244">
            <v>159</v>
          </cell>
          <cell r="K244" t="str">
            <v>×</v>
          </cell>
          <cell r="L244">
            <v>1.6698999999999999</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1.6698999999999999</v>
          </cell>
          <cell r="M245" t="str">
            <v>＝</v>
          </cell>
          <cell r="N245">
            <v>6490</v>
          </cell>
          <cell r="O245" t="str">
            <v>特別調査単価K000000332</v>
          </cell>
        </row>
        <row r="246">
          <cell r="D246">
            <v>240</v>
          </cell>
          <cell r="E246" t="str">
            <v>消毒液</v>
          </cell>
          <cell r="F246" t="str">
            <v>本</v>
          </cell>
          <cell r="G246" t="str">
            <v>600ml</v>
          </cell>
          <cell r="J246">
            <v>680</v>
          </cell>
          <cell r="K246" t="str">
            <v>×</v>
          </cell>
          <cell r="L246">
            <v>1.6698999999999999</v>
          </cell>
          <cell r="M246" t="str">
            <v>＝</v>
          </cell>
          <cell r="N246">
            <v>1130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1.6698999999999999</v>
          </cell>
          <cell r="M247" t="str">
            <v>＝</v>
          </cell>
          <cell r="N247">
            <v>87300</v>
          </cell>
          <cell r="O247" t="str">
            <v>特別調査単価K000000302</v>
          </cell>
        </row>
        <row r="248">
          <cell r="D248">
            <v>242</v>
          </cell>
          <cell r="E248" t="str">
            <v>VUｷｬｯﾌﾟ</v>
          </cell>
          <cell r="F248" t="str">
            <v>個</v>
          </cell>
          <cell r="G248" t="str">
            <v>φ100</v>
          </cell>
          <cell r="J248">
            <v>282</v>
          </cell>
          <cell r="K248" t="str">
            <v>×</v>
          </cell>
          <cell r="L248">
            <v>1.6698999999999999</v>
          </cell>
          <cell r="M248" t="str">
            <v>＝</v>
          </cell>
          <cell r="N248">
            <v>470</v>
          </cell>
          <cell r="O248" t="str">
            <v>積算システムZ95309910</v>
          </cell>
        </row>
        <row r="249">
          <cell r="D249">
            <v>243</v>
          </cell>
          <cell r="E249" t="str">
            <v>VUｷｬｯﾌﾟ</v>
          </cell>
          <cell r="F249" t="str">
            <v>個</v>
          </cell>
          <cell r="G249" t="str">
            <v>φ150</v>
          </cell>
          <cell r="J249">
            <v>471</v>
          </cell>
          <cell r="K249" t="str">
            <v>×</v>
          </cell>
          <cell r="L249">
            <v>1.6698999999999999</v>
          </cell>
          <cell r="M249" t="str">
            <v>＝</v>
          </cell>
          <cell r="N249">
            <v>780</v>
          </cell>
          <cell r="O249" t="str">
            <v>積算システムZ95309911</v>
          </cell>
        </row>
        <row r="250">
          <cell r="D250">
            <v>244</v>
          </cell>
          <cell r="E250" t="str">
            <v>VUｷｬｯﾌﾟ</v>
          </cell>
          <cell r="F250" t="str">
            <v>個</v>
          </cell>
          <cell r="G250" t="str">
            <v>φ200</v>
          </cell>
          <cell r="J250">
            <v>754</v>
          </cell>
          <cell r="K250" t="str">
            <v>×</v>
          </cell>
          <cell r="L250">
            <v>1.6698999999999999</v>
          </cell>
          <cell r="M250" t="str">
            <v>＝</v>
          </cell>
          <cell r="N250">
            <v>1250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1.6698999999999999</v>
          </cell>
          <cell r="M251" t="str">
            <v>＝</v>
          </cell>
          <cell r="N251">
            <v>6240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1.6698999999999999</v>
          </cell>
          <cell r="M252" t="str">
            <v>＝</v>
          </cell>
          <cell r="N252">
            <v>6980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1.6698999999999999</v>
          </cell>
          <cell r="M253" t="str">
            <v>＝</v>
          </cell>
          <cell r="N253">
            <v>46400</v>
          </cell>
          <cell r="O253" t="str">
            <v>積算システムZ953012001</v>
          </cell>
        </row>
        <row r="254">
          <cell r="D254">
            <v>248</v>
          </cell>
          <cell r="E254" t="str">
            <v>下水道浸透桝中間部</v>
          </cell>
          <cell r="F254" t="str">
            <v>個</v>
          </cell>
          <cell r="G254" t="str">
            <v>500×500×500</v>
          </cell>
          <cell r="J254">
            <v>18000</v>
          </cell>
          <cell r="K254" t="str">
            <v>×</v>
          </cell>
          <cell r="L254">
            <v>1.6698999999999999</v>
          </cell>
          <cell r="M254" t="str">
            <v>＝</v>
          </cell>
          <cell r="N254">
            <v>30000</v>
          </cell>
          <cell r="O254" t="str">
            <v>積算システムZ953012002</v>
          </cell>
        </row>
        <row r="255">
          <cell r="D255">
            <v>249</v>
          </cell>
          <cell r="E255" t="str">
            <v>下水道浸透桝下部</v>
          </cell>
          <cell r="F255" t="str">
            <v>個</v>
          </cell>
          <cell r="G255" t="str">
            <v>500×500×900</v>
          </cell>
          <cell r="J255">
            <v>30000</v>
          </cell>
          <cell r="K255" t="str">
            <v>×</v>
          </cell>
          <cell r="L255">
            <v>1.6698999999999999</v>
          </cell>
          <cell r="M255" t="str">
            <v>＝</v>
          </cell>
          <cell r="N255">
            <v>50000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1.6698999999999999</v>
          </cell>
          <cell r="M256" t="str">
            <v>＝</v>
          </cell>
          <cell r="N256">
            <v>86500</v>
          </cell>
          <cell r="O256" t="str">
            <v>積算システムZ953013001</v>
          </cell>
        </row>
        <row r="257">
          <cell r="D257">
            <v>251</v>
          </cell>
          <cell r="E257" t="str">
            <v>接着受口カラー</v>
          </cell>
          <cell r="F257" t="str">
            <v>個</v>
          </cell>
          <cell r="G257" t="str">
            <v>φ100</v>
          </cell>
          <cell r="J257">
            <v>289</v>
          </cell>
          <cell r="K257" t="str">
            <v>×</v>
          </cell>
          <cell r="L257">
            <v>1.6698999999999999</v>
          </cell>
          <cell r="M257" t="str">
            <v>＝</v>
          </cell>
          <cell r="N257">
            <v>480</v>
          </cell>
          <cell r="O257" t="str">
            <v>積算システムZ952038016</v>
          </cell>
        </row>
        <row r="258">
          <cell r="D258">
            <v>252</v>
          </cell>
          <cell r="E258" t="str">
            <v>接着受口カラー</v>
          </cell>
          <cell r="F258" t="str">
            <v>個</v>
          </cell>
          <cell r="G258" t="str">
            <v>φ150</v>
          </cell>
          <cell r="J258">
            <v>1000</v>
          </cell>
          <cell r="K258" t="str">
            <v>×</v>
          </cell>
          <cell r="L258">
            <v>1.6698999999999999</v>
          </cell>
          <cell r="M258" t="str">
            <v>＝</v>
          </cell>
          <cell r="N258">
            <v>1660</v>
          </cell>
          <cell r="O258" t="str">
            <v>積算システムZ952038017</v>
          </cell>
        </row>
        <row r="259">
          <cell r="D259">
            <v>253</v>
          </cell>
          <cell r="E259" t="str">
            <v>接着受口カラー</v>
          </cell>
          <cell r="F259" t="str">
            <v>個</v>
          </cell>
          <cell r="G259" t="str">
            <v>φ200</v>
          </cell>
          <cell r="J259">
            <v>1400</v>
          </cell>
          <cell r="K259" t="str">
            <v>×</v>
          </cell>
          <cell r="L259">
            <v>1.6698999999999999</v>
          </cell>
          <cell r="M259" t="str">
            <v>＝</v>
          </cell>
          <cell r="N259">
            <v>2330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1.6698999999999999</v>
          </cell>
          <cell r="M260" t="str">
            <v>＝</v>
          </cell>
          <cell r="N260">
            <v>22500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1.6698999999999999</v>
          </cell>
          <cell r="M261" t="str">
            <v>＝</v>
          </cell>
          <cell r="N261">
            <v>23700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1.6698999999999999</v>
          </cell>
          <cell r="M262" t="str">
            <v>＝</v>
          </cell>
          <cell r="N262">
            <v>28200</v>
          </cell>
          <cell r="O262" t="str">
            <v>積算システムZ124007005</v>
          </cell>
        </row>
        <row r="263">
          <cell r="D263">
            <v>257</v>
          </cell>
          <cell r="E263">
            <v>0</v>
          </cell>
          <cell r="F263">
            <v>0</v>
          </cell>
          <cell r="G263">
            <v>0</v>
          </cell>
          <cell r="J263">
            <v>0</v>
          </cell>
          <cell r="K263" t="str">
            <v>×</v>
          </cell>
          <cell r="L263">
            <v>1.6698999999999999</v>
          </cell>
          <cell r="M263" t="str">
            <v>＝</v>
          </cell>
          <cell r="N263">
            <v>0</v>
          </cell>
          <cell r="O263" t="str">
            <v/>
          </cell>
        </row>
        <row r="264">
          <cell r="D264">
            <v>258</v>
          </cell>
          <cell r="E264">
            <v>0</v>
          </cell>
          <cell r="F264">
            <v>0</v>
          </cell>
          <cell r="G264">
            <v>0</v>
          </cell>
          <cell r="J264">
            <v>0</v>
          </cell>
          <cell r="K264" t="str">
            <v>×</v>
          </cell>
          <cell r="L264">
            <v>1.6698999999999999</v>
          </cell>
          <cell r="M264" t="str">
            <v>＝</v>
          </cell>
          <cell r="N264">
            <v>0</v>
          </cell>
          <cell r="O264" t="str">
            <v/>
          </cell>
        </row>
        <row r="265">
          <cell r="D265">
            <v>259</v>
          </cell>
          <cell r="E265">
            <v>0</v>
          </cell>
          <cell r="F265">
            <v>0</v>
          </cell>
          <cell r="G265">
            <v>0</v>
          </cell>
          <cell r="J265">
            <v>0</v>
          </cell>
          <cell r="K265" t="str">
            <v>×</v>
          </cell>
          <cell r="L265">
            <v>1.6698999999999999</v>
          </cell>
          <cell r="M265" t="str">
            <v>＝</v>
          </cell>
          <cell r="N265">
            <v>0</v>
          </cell>
          <cell r="O265" t="str">
            <v/>
          </cell>
        </row>
        <row r="266">
          <cell r="D266">
            <v>260</v>
          </cell>
          <cell r="E266">
            <v>0</v>
          </cell>
          <cell r="F266">
            <v>0</v>
          </cell>
          <cell r="G266">
            <v>0</v>
          </cell>
          <cell r="J266">
            <v>0</v>
          </cell>
          <cell r="K266" t="str">
            <v>×</v>
          </cell>
          <cell r="L266">
            <v>1.6698999999999999</v>
          </cell>
          <cell r="M266" t="str">
            <v>＝</v>
          </cell>
          <cell r="N266">
            <v>0</v>
          </cell>
          <cell r="O266" t="str">
            <v/>
          </cell>
        </row>
        <row r="267">
          <cell r="D267">
            <v>261</v>
          </cell>
          <cell r="E267">
            <v>0</v>
          </cell>
          <cell r="F267">
            <v>0</v>
          </cell>
          <cell r="G267">
            <v>0</v>
          </cell>
          <cell r="J267">
            <v>0</v>
          </cell>
          <cell r="K267" t="str">
            <v>×</v>
          </cell>
          <cell r="L267">
            <v>1.6698999999999999</v>
          </cell>
          <cell r="M267" t="str">
            <v>＝</v>
          </cell>
          <cell r="N267">
            <v>0</v>
          </cell>
          <cell r="O267" t="str">
            <v/>
          </cell>
        </row>
        <row r="268">
          <cell r="D268">
            <v>262</v>
          </cell>
          <cell r="E268">
            <v>0</v>
          </cell>
          <cell r="F268">
            <v>0</v>
          </cell>
          <cell r="G268">
            <v>0</v>
          </cell>
          <cell r="J268">
            <v>0</v>
          </cell>
          <cell r="K268" t="str">
            <v>×</v>
          </cell>
          <cell r="L268">
            <v>1.6698999999999999</v>
          </cell>
          <cell r="M268" t="str">
            <v>＝</v>
          </cell>
          <cell r="N268">
            <v>0</v>
          </cell>
          <cell r="O268" t="str">
            <v/>
          </cell>
        </row>
        <row r="269">
          <cell r="D269">
            <v>263</v>
          </cell>
          <cell r="E269">
            <v>0</v>
          </cell>
          <cell r="F269">
            <v>0</v>
          </cell>
          <cell r="G269">
            <v>0</v>
          </cell>
          <cell r="J269">
            <v>0</v>
          </cell>
          <cell r="K269" t="str">
            <v>×</v>
          </cell>
          <cell r="L269">
            <v>1.6698999999999999</v>
          </cell>
          <cell r="M269" t="str">
            <v>＝</v>
          </cell>
          <cell r="N269">
            <v>0</v>
          </cell>
          <cell r="O269" t="str">
            <v/>
          </cell>
        </row>
        <row r="270">
          <cell r="D270">
            <v>264</v>
          </cell>
          <cell r="E270">
            <v>0</v>
          </cell>
          <cell r="F270">
            <v>0</v>
          </cell>
          <cell r="G270">
            <v>0</v>
          </cell>
          <cell r="J270">
            <v>0</v>
          </cell>
          <cell r="K270" t="str">
            <v>×</v>
          </cell>
          <cell r="L270">
            <v>1.6698999999999999</v>
          </cell>
          <cell r="M270" t="str">
            <v>＝</v>
          </cell>
          <cell r="N270">
            <v>0</v>
          </cell>
          <cell r="O270" t="str">
            <v/>
          </cell>
        </row>
        <row r="271">
          <cell r="D271">
            <v>265</v>
          </cell>
          <cell r="E271">
            <v>0</v>
          </cell>
          <cell r="F271">
            <v>0</v>
          </cell>
          <cell r="G271">
            <v>0</v>
          </cell>
          <cell r="J271">
            <v>0</v>
          </cell>
          <cell r="K271" t="str">
            <v>×</v>
          </cell>
          <cell r="L271">
            <v>1.6698999999999999</v>
          </cell>
          <cell r="M271" t="str">
            <v>＝</v>
          </cell>
          <cell r="N271">
            <v>0</v>
          </cell>
          <cell r="O271" t="str">
            <v/>
          </cell>
        </row>
        <row r="272">
          <cell r="D272">
            <v>266</v>
          </cell>
          <cell r="E272">
            <v>0</v>
          </cell>
          <cell r="F272">
            <v>0</v>
          </cell>
          <cell r="G272">
            <v>0</v>
          </cell>
          <cell r="J272">
            <v>0</v>
          </cell>
          <cell r="K272" t="str">
            <v>×</v>
          </cell>
          <cell r="L272">
            <v>1.6698999999999999</v>
          </cell>
          <cell r="M272" t="str">
            <v>＝</v>
          </cell>
          <cell r="N272">
            <v>0</v>
          </cell>
          <cell r="O272" t="str">
            <v/>
          </cell>
        </row>
        <row r="273">
          <cell r="D273">
            <v>267</v>
          </cell>
          <cell r="E273">
            <v>0</v>
          </cell>
          <cell r="F273">
            <v>0</v>
          </cell>
          <cell r="G273">
            <v>0</v>
          </cell>
          <cell r="J273">
            <v>0</v>
          </cell>
          <cell r="K273" t="str">
            <v>×</v>
          </cell>
          <cell r="L273">
            <v>1.6698999999999999</v>
          </cell>
          <cell r="M273" t="str">
            <v>＝</v>
          </cell>
          <cell r="N273">
            <v>0</v>
          </cell>
          <cell r="O273" t="str">
            <v/>
          </cell>
        </row>
        <row r="274">
          <cell r="D274">
            <v>268</v>
          </cell>
          <cell r="E274">
            <v>0</v>
          </cell>
          <cell r="F274">
            <v>0</v>
          </cell>
          <cell r="G274">
            <v>0</v>
          </cell>
          <cell r="J274">
            <v>0</v>
          </cell>
          <cell r="K274" t="str">
            <v>×</v>
          </cell>
          <cell r="L274">
            <v>1.6698999999999999</v>
          </cell>
          <cell r="M274" t="str">
            <v>＝</v>
          </cell>
          <cell r="N274">
            <v>0</v>
          </cell>
          <cell r="O274" t="str">
            <v/>
          </cell>
        </row>
        <row r="275">
          <cell r="D275">
            <v>269</v>
          </cell>
          <cell r="E275">
            <v>0</v>
          </cell>
          <cell r="F275">
            <v>0</v>
          </cell>
          <cell r="G275">
            <v>0</v>
          </cell>
          <cell r="J275">
            <v>0</v>
          </cell>
          <cell r="K275" t="str">
            <v>×</v>
          </cell>
          <cell r="L275">
            <v>1.6698999999999999</v>
          </cell>
          <cell r="M275" t="str">
            <v>＝</v>
          </cell>
          <cell r="N275">
            <v>0</v>
          </cell>
          <cell r="O275" t="str">
            <v/>
          </cell>
        </row>
        <row r="276">
          <cell r="D276">
            <v>270</v>
          </cell>
          <cell r="E276">
            <v>0</v>
          </cell>
          <cell r="F276">
            <v>0</v>
          </cell>
          <cell r="G276">
            <v>0</v>
          </cell>
          <cell r="J276">
            <v>0</v>
          </cell>
          <cell r="K276" t="str">
            <v>×</v>
          </cell>
          <cell r="L276">
            <v>1.6698999999999999</v>
          </cell>
          <cell r="M276" t="str">
            <v>＝</v>
          </cell>
          <cell r="N276">
            <v>0</v>
          </cell>
          <cell r="O276" t="str">
            <v/>
          </cell>
        </row>
        <row r="277">
          <cell r="D277">
            <v>271</v>
          </cell>
          <cell r="E277">
            <v>0</v>
          </cell>
          <cell r="F277">
            <v>0</v>
          </cell>
          <cell r="G277">
            <v>0</v>
          </cell>
          <cell r="J277">
            <v>0</v>
          </cell>
          <cell r="K277" t="str">
            <v>×</v>
          </cell>
          <cell r="L277">
            <v>1.6698999999999999</v>
          </cell>
          <cell r="M277" t="str">
            <v>＝</v>
          </cell>
          <cell r="N277">
            <v>0</v>
          </cell>
          <cell r="O277" t="str">
            <v/>
          </cell>
        </row>
        <row r="278">
          <cell r="D278">
            <v>272</v>
          </cell>
          <cell r="E278">
            <v>0</v>
          </cell>
          <cell r="F278">
            <v>0</v>
          </cell>
          <cell r="G278">
            <v>0</v>
          </cell>
          <cell r="J278">
            <v>0</v>
          </cell>
          <cell r="K278" t="str">
            <v>×</v>
          </cell>
          <cell r="L278">
            <v>1.6698999999999999</v>
          </cell>
          <cell r="M278" t="str">
            <v>＝</v>
          </cell>
          <cell r="N278">
            <v>0</v>
          </cell>
          <cell r="O278" t="str">
            <v/>
          </cell>
        </row>
        <row r="279">
          <cell r="D279">
            <v>273</v>
          </cell>
          <cell r="E279">
            <v>0</v>
          </cell>
          <cell r="F279">
            <v>0</v>
          </cell>
          <cell r="G279">
            <v>0</v>
          </cell>
          <cell r="J279">
            <v>0</v>
          </cell>
          <cell r="K279" t="str">
            <v>×</v>
          </cell>
          <cell r="L279">
            <v>1.6698999999999999</v>
          </cell>
          <cell r="M279" t="str">
            <v>＝</v>
          </cell>
          <cell r="N279">
            <v>0</v>
          </cell>
          <cell r="O279" t="str">
            <v/>
          </cell>
        </row>
        <row r="280">
          <cell r="D280">
            <v>274</v>
          </cell>
          <cell r="E280">
            <v>0</v>
          </cell>
          <cell r="F280">
            <v>0</v>
          </cell>
          <cell r="G280">
            <v>0</v>
          </cell>
          <cell r="J280">
            <v>0</v>
          </cell>
          <cell r="K280" t="str">
            <v>×</v>
          </cell>
          <cell r="L280">
            <v>1.6698999999999999</v>
          </cell>
          <cell r="M280" t="str">
            <v>＝</v>
          </cell>
          <cell r="N280">
            <v>0</v>
          </cell>
          <cell r="O280" t="str">
            <v/>
          </cell>
        </row>
        <row r="281">
          <cell r="D281">
            <v>275</v>
          </cell>
          <cell r="E281">
            <v>0</v>
          </cell>
          <cell r="F281">
            <v>0</v>
          </cell>
          <cell r="G281">
            <v>0</v>
          </cell>
          <cell r="J281">
            <v>0</v>
          </cell>
          <cell r="K281" t="str">
            <v>×</v>
          </cell>
          <cell r="L281">
            <v>1.6698999999999999</v>
          </cell>
          <cell r="M281" t="str">
            <v>＝</v>
          </cell>
          <cell r="N281">
            <v>0</v>
          </cell>
          <cell r="O281" t="str">
            <v/>
          </cell>
        </row>
        <row r="282">
          <cell r="D282">
            <v>276</v>
          </cell>
          <cell r="E282">
            <v>0</v>
          </cell>
          <cell r="F282">
            <v>0</v>
          </cell>
          <cell r="G282">
            <v>0</v>
          </cell>
          <cell r="J282">
            <v>0</v>
          </cell>
          <cell r="K282" t="str">
            <v>×</v>
          </cell>
          <cell r="L282">
            <v>1.6698999999999999</v>
          </cell>
          <cell r="M282" t="str">
            <v>＝</v>
          </cell>
          <cell r="N282">
            <v>0</v>
          </cell>
          <cell r="O282" t="str">
            <v/>
          </cell>
        </row>
        <row r="283">
          <cell r="D283">
            <v>277</v>
          </cell>
          <cell r="E283">
            <v>0</v>
          </cell>
          <cell r="F283">
            <v>0</v>
          </cell>
          <cell r="G283">
            <v>0</v>
          </cell>
          <cell r="J283">
            <v>0</v>
          </cell>
          <cell r="K283" t="str">
            <v>×</v>
          </cell>
          <cell r="L283">
            <v>1.6698999999999999</v>
          </cell>
          <cell r="M283" t="str">
            <v>＝</v>
          </cell>
          <cell r="N283">
            <v>0</v>
          </cell>
          <cell r="O283" t="str">
            <v/>
          </cell>
        </row>
        <row r="284">
          <cell r="D284">
            <v>278</v>
          </cell>
          <cell r="E284">
            <v>0</v>
          </cell>
          <cell r="F284">
            <v>0</v>
          </cell>
          <cell r="G284">
            <v>0</v>
          </cell>
          <cell r="J284">
            <v>0</v>
          </cell>
          <cell r="K284" t="str">
            <v>×</v>
          </cell>
          <cell r="L284">
            <v>1.6698999999999999</v>
          </cell>
          <cell r="M284" t="str">
            <v>＝</v>
          </cell>
          <cell r="N284">
            <v>0</v>
          </cell>
          <cell r="O284" t="str">
            <v/>
          </cell>
        </row>
        <row r="285">
          <cell r="D285">
            <v>279</v>
          </cell>
          <cell r="E285">
            <v>0</v>
          </cell>
          <cell r="F285">
            <v>0</v>
          </cell>
          <cell r="G285">
            <v>0</v>
          </cell>
          <cell r="J285">
            <v>0</v>
          </cell>
          <cell r="K285" t="str">
            <v>×</v>
          </cell>
          <cell r="L285">
            <v>1.6698999999999999</v>
          </cell>
          <cell r="M285" t="str">
            <v>＝</v>
          </cell>
          <cell r="N285">
            <v>0</v>
          </cell>
          <cell r="O285" t="str">
            <v/>
          </cell>
        </row>
        <row r="286">
          <cell r="D286">
            <v>280</v>
          </cell>
          <cell r="E286">
            <v>0</v>
          </cell>
          <cell r="F286">
            <v>0</v>
          </cell>
          <cell r="G286">
            <v>0</v>
          </cell>
          <cell r="J286">
            <v>0</v>
          </cell>
          <cell r="K286" t="str">
            <v>×</v>
          </cell>
          <cell r="L286">
            <v>1.6698999999999999</v>
          </cell>
          <cell r="M286" t="str">
            <v>＝</v>
          </cell>
          <cell r="N286">
            <v>0</v>
          </cell>
          <cell r="O286" t="str">
            <v/>
          </cell>
        </row>
        <row r="287">
          <cell r="D287">
            <v>281</v>
          </cell>
          <cell r="E287">
            <v>0</v>
          </cell>
          <cell r="F287">
            <v>0</v>
          </cell>
          <cell r="G287">
            <v>0</v>
          </cell>
          <cell r="J287">
            <v>0</v>
          </cell>
          <cell r="K287" t="str">
            <v>×</v>
          </cell>
          <cell r="L287">
            <v>1.6698999999999999</v>
          </cell>
          <cell r="M287" t="str">
            <v>＝</v>
          </cell>
          <cell r="N287">
            <v>0</v>
          </cell>
          <cell r="O287" t="str">
            <v/>
          </cell>
        </row>
        <row r="288">
          <cell r="D288">
            <v>282</v>
          </cell>
          <cell r="E288">
            <v>0</v>
          </cell>
          <cell r="F288">
            <v>0</v>
          </cell>
          <cell r="G288">
            <v>0</v>
          </cell>
          <cell r="J288">
            <v>0</v>
          </cell>
          <cell r="K288" t="str">
            <v>×</v>
          </cell>
          <cell r="L288">
            <v>1.6698999999999999</v>
          </cell>
          <cell r="M288" t="str">
            <v>＝</v>
          </cell>
          <cell r="N288">
            <v>0</v>
          </cell>
          <cell r="O288" t="str">
            <v/>
          </cell>
        </row>
        <row r="289">
          <cell r="D289">
            <v>283</v>
          </cell>
          <cell r="E289">
            <v>0</v>
          </cell>
          <cell r="F289">
            <v>0</v>
          </cell>
          <cell r="G289">
            <v>0</v>
          </cell>
          <cell r="J289">
            <v>0</v>
          </cell>
          <cell r="K289" t="str">
            <v>×</v>
          </cell>
          <cell r="L289">
            <v>1.6698999999999999</v>
          </cell>
          <cell r="M289" t="str">
            <v>＝</v>
          </cell>
          <cell r="N289">
            <v>0</v>
          </cell>
          <cell r="O289" t="str">
            <v/>
          </cell>
        </row>
        <row r="290">
          <cell r="D290">
            <v>284</v>
          </cell>
          <cell r="E290">
            <v>0</v>
          </cell>
          <cell r="F290">
            <v>0</v>
          </cell>
          <cell r="G290">
            <v>0</v>
          </cell>
          <cell r="J290">
            <v>0</v>
          </cell>
          <cell r="K290" t="str">
            <v>×</v>
          </cell>
          <cell r="L290">
            <v>1.6698999999999999</v>
          </cell>
          <cell r="M290" t="str">
            <v>＝</v>
          </cell>
          <cell r="N290">
            <v>0</v>
          </cell>
          <cell r="O290" t="str">
            <v/>
          </cell>
        </row>
        <row r="291">
          <cell r="D291">
            <v>285</v>
          </cell>
          <cell r="E291">
            <v>0</v>
          </cell>
          <cell r="F291">
            <v>0</v>
          </cell>
          <cell r="G291">
            <v>0</v>
          </cell>
          <cell r="J291">
            <v>0</v>
          </cell>
          <cell r="K291" t="str">
            <v>×</v>
          </cell>
          <cell r="L291">
            <v>1.6698999999999999</v>
          </cell>
          <cell r="M291" t="str">
            <v>＝</v>
          </cell>
          <cell r="N291">
            <v>0</v>
          </cell>
          <cell r="O291" t="str">
            <v/>
          </cell>
        </row>
        <row r="292">
          <cell r="D292">
            <v>286</v>
          </cell>
          <cell r="E292">
            <v>0</v>
          </cell>
          <cell r="F292">
            <v>0</v>
          </cell>
          <cell r="G292">
            <v>0</v>
          </cell>
          <cell r="J292">
            <v>0</v>
          </cell>
          <cell r="K292" t="str">
            <v>×</v>
          </cell>
          <cell r="L292">
            <v>1.6698999999999999</v>
          </cell>
          <cell r="M292" t="str">
            <v>＝</v>
          </cell>
          <cell r="N292">
            <v>0</v>
          </cell>
          <cell r="O292" t="str">
            <v/>
          </cell>
        </row>
        <row r="293">
          <cell r="D293">
            <v>287</v>
          </cell>
          <cell r="E293">
            <v>0</v>
          </cell>
          <cell r="F293">
            <v>0</v>
          </cell>
          <cell r="G293">
            <v>0</v>
          </cell>
          <cell r="J293">
            <v>0</v>
          </cell>
          <cell r="K293" t="str">
            <v>×</v>
          </cell>
          <cell r="L293">
            <v>1.6698999999999999</v>
          </cell>
          <cell r="M293" t="str">
            <v>＝</v>
          </cell>
          <cell r="N293">
            <v>0</v>
          </cell>
          <cell r="O293" t="str">
            <v/>
          </cell>
        </row>
        <row r="294">
          <cell r="D294">
            <v>288</v>
          </cell>
          <cell r="E294">
            <v>0</v>
          </cell>
          <cell r="F294">
            <v>0</v>
          </cell>
          <cell r="G294">
            <v>0</v>
          </cell>
          <cell r="J294">
            <v>0</v>
          </cell>
          <cell r="K294" t="str">
            <v>×</v>
          </cell>
          <cell r="L294">
            <v>1.6698999999999999</v>
          </cell>
          <cell r="M294" t="str">
            <v>＝</v>
          </cell>
          <cell r="N294">
            <v>0</v>
          </cell>
          <cell r="O294" t="str">
            <v/>
          </cell>
        </row>
        <row r="295">
          <cell r="D295">
            <v>289</v>
          </cell>
          <cell r="E295">
            <v>0</v>
          </cell>
          <cell r="F295">
            <v>0</v>
          </cell>
          <cell r="G295">
            <v>0</v>
          </cell>
          <cell r="J295">
            <v>0</v>
          </cell>
          <cell r="K295" t="str">
            <v>×</v>
          </cell>
          <cell r="L295">
            <v>1.6698999999999999</v>
          </cell>
          <cell r="M295" t="str">
            <v>＝</v>
          </cell>
          <cell r="N295">
            <v>0</v>
          </cell>
          <cell r="O295" t="str">
            <v/>
          </cell>
        </row>
        <row r="296">
          <cell r="D296">
            <v>290</v>
          </cell>
          <cell r="E296">
            <v>0</v>
          </cell>
          <cell r="F296">
            <v>0</v>
          </cell>
          <cell r="G296">
            <v>0</v>
          </cell>
          <cell r="J296">
            <v>0</v>
          </cell>
          <cell r="K296" t="str">
            <v>×</v>
          </cell>
          <cell r="L296">
            <v>1.6698999999999999</v>
          </cell>
          <cell r="M296" t="str">
            <v>＝</v>
          </cell>
          <cell r="N296">
            <v>0</v>
          </cell>
          <cell r="O296" t="str">
            <v/>
          </cell>
        </row>
        <row r="297">
          <cell r="D297">
            <v>291</v>
          </cell>
          <cell r="E297">
            <v>0</v>
          </cell>
          <cell r="F297">
            <v>0</v>
          </cell>
          <cell r="G297">
            <v>0</v>
          </cell>
          <cell r="J297">
            <v>0</v>
          </cell>
          <cell r="K297" t="str">
            <v>×</v>
          </cell>
          <cell r="L297">
            <v>1.6698999999999999</v>
          </cell>
          <cell r="M297" t="str">
            <v>＝</v>
          </cell>
          <cell r="N297">
            <v>0</v>
          </cell>
          <cell r="O297" t="str">
            <v/>
          </cell>
        </row>
        <row r="298">
          <cell r="D298">
            <v>292</v>
          </cell>
          <cell r="E298">
            <v>0</v>
          </cell>
          <cell r="F298">
            <v>0</v>
          </cell>
          <cell r="G298">
            <v>0</v>
          </cell>
          <cell r="J298">
            <v>0</v>
          </cell>
          <cell r="K298" t="str">
            <v>×</v>
          </cell>
          <cell r="L298">
            <v>1.6698999999999999</v>
          </cell>
          <cell r="M298" t="str">
            <v>＝</v>
          </cell>
          <cell r="N298">
            <v>0</v>
          </cell>
          <cell r="O298" t="str">
            <v/>
          </cell>
        </row>
        <row r="299">
          <cell r="D299">
            <v>293</v>
          </cell>
          <cell r="E299">
            <v>0</v>
          </cell>
          <cell r="F299">
            <v>0</v>
          </cell>
          <cell r="G299">
            <v>0</v>
          </cell>
          <cell r="J299">
            <v>0</v>
          </cell>
          <cell r="K299" t="str">
            <v>×</v>
          </cell>
          <cell r="L299">
            <v>1.6698999999999999</v>
          </cell>
          <cell r="M299" t="str">
            <v>＝</v>
          </cell>
          <cell r="N299">
            <v>0</v>
          </cell>
          <cell r="O299" t="str">
            <v/>
          </cell>
        </row>
        <row r="300">
          <cell r="D300">
            <v>294</v>
          </cell>
          <cell r="E300">
            <v>0</v>
          </cell>
          <cell r="F300">
            <v>0</v>
          </cell>
          <cell r="G300">
            <v>0</v>
          </cell>
          <cell r="J300">
            <v>0</v>
          </cell>
          <cell r="K300" t="str">
            <v>×</v>
          </cell>
          <cell r="L300">
            <v>1.6698999999999999</v>
          </cell>
          <cell r="M300" t="str">
            <v>＝</v>
          </cell>
          <cell r="N300">
            <v>0</v>
          </cell>
          <cell r="O300" t="str">
            <v/>
          </cell>
        </row>
        <row r="301">
          <cell r="D301">
            <v>295</v>
          </cell>
          <cell r="E301">
            <v>0</v>
          </cell>
          <cell r="F301">
            <v>0</v>
          </cell>
          <cell r="G301">
            <v>0</v>
          </cell>
          <cell r="J301">
            <v>0</v>
          </cell>
          <cell r="K301" t="str">
            <v>×</v>
          </cell>
          <cell r="L301">
            <v>1.6698999999999999</v>
          </cell>
          <cell r="M301" t="str">
            <v>＝</v>
          </cell>
          <cell r="N301">
            <v>0</v>
          </cell>
          <cell r="O301" t="str">
            <v/>
          </cell>
        </row>
        <row r="302">
          <cell r="D302">
            <v>296</v>
          </cell>
          <cell r="E302">
            <v>0</v>
          </cell>
          <cell r="F302">
            <v>0</v>
          </cell>
          <cell r="G302">
            <v>0</v>
          </cell>
          <cell r="J302">
            <v>0</v>
          </cell>
          <cell r="K302" t="str">
            <v>×</v>
          </cell>
          <cell r="L302">
            <v>1.6698999999999999</v>
          </cell>
          <cell r="M302" t="str">
            <v>＝</v>
          </cell>
          <cell r="N302">
            <v>0</v>
          </cell>
          <cell r="O302" t="str">
            <v/>
          </cell>
        </row>
        <row r="303">
          <cell r="D303">
            <v>297</v>
          </cell>
          <cell r="E303">
            <v>0</v>
          </cell>
          <cell r="F303">
            <v>0</v>
          </cell>
          <cell r="G303">
            <v>0</v>
          </cell>
          <cell r="J303">
            <v>0</v>
          </cell>
          <cell r="K303" t="str">
            <v>×</v>
          </cell>
          <cell r="L303">
            <v>1.6698999999999999</v>
          </cell>
          <cell r="M303" t="str">
            <v>＝</v>
          </cell>
          <cell r="N303">
            <v>0</v>
          </cell>
          <cell r="O303" t="str">
            <v/>
          </cell>
        </row>
        <row r="304">
          <cell r="D304">
            <v>298</v>
          </cell>
          <cell r="E304">
            <v>0</v>
          </cell>
          <cell r="F304">
            <v>0</v>
          </cell>
          <cell r="G304">
            <v>0</v>
          </cell>
          <cell r="J304">
            <v>0</v>
          </cell>
          <cell r="K304" t="str">
            <v>×</v>
          </cell>
          <cell r="L304">
            <v>1.6698999999999999</v>
          </cell>
          <cell r="M304" t="str">
            <v>＝</v>
          </cell>
          <cell r="N304">
            <v>0</v>
          </cell>
          <cell r="O304" t="str">
            <v/>
          </cell>
        </row>
        <row r="305">
          <cell r="D305">
            <v>299</v>
          </cell>
          <cell r="E305">
            <v>0</v>
          </cell>
          <cell r="F305">
            <v>0</v>
          </cell>
          <cell r="G305">
            <v>0</v>
          </cell>
          <cell r="J305">
            <v>0</v>
          </cell>
          <cell r="K305" t="str">
            <v>×</v>
          </cell>
          <cell r="L305">
            <v>1.6698999999999999</v>
          </cell>
          <cell r="M305" t="str">
            <v>＝</v>
          </cell>
          <cell r="N305">
            <v>0</v>
          </cell>
          <cell r="O305" t="str">
            <v/>
          </cell>
        </row>
        <row r="306">
          <cell r="D306">
            <v>300</v>
          </cell>
          <cell r="E306">
            <v>0</v>
          </cell>
          <cell r="F306">
            <v>0</v>
          </cell>
          <cell r="G306">
            <v>0</v>
          </cell>
          <cell r="J306">
            <v>0</v>
          </cell>
          <cell r="K306" t="str">
            <v>×</v>
          </cell>
          <cell r="L306">
            <v>1.6698999999999999</v>
          </cell>
          <cell r="M306" t="str">
            <v>＝</v>
          </cell>
          <cell r="N306">
            <v>0</v>
          </cell>
          <cell r="O306" t="str">
            <v/>
          </cell>
        </row>
      </sheetData>
      <sheetData sheetId="32"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6064</v>
          </cell>
          <cell r="BQ5">
            <v>6064</v>
          </cell>
          <cell r="BR5">
            <v>146746</v>
          </cell>
          <cell r="BS5">
            <v>50465</v>
          </cell>
          <cell r="BT5">
            <v>50465</v>
          </cell>
          <cell r="BU5">
            <v>197211</v>
          </cell>
          <cell r="BV5">
            <v>32697</v>
          </cell>
          <cell r="BW5">
            <v>32697</v>
          </cell>
          <cell r="BX5">
            <v>229908</v>
          </cell>
          <cell r="BY5">
            <v>5740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7783</v>
          </cell>
          <cell r="BQ6">
            <v>7783</v>
          </cell>
          <cell r="BR6">
            <v>154043</v>
          </cell>
          <cell r="BS6">
            <v>52975</v>
          </cell>
          <cell r="BT6">
            <v>52975</v>
          </cell>
          <cell r="BU6">
            <v>207018</v>
          </cell>
          <cell r="BV6">
            <v>34323</v>
          </cell>
          <cell r="BW6">
            <v>34323</v>
          </cell>
          <cell r="BX6">
            <v>241341</v>
          </cell>
          <cell r="BY6">
            <v>10000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20813</v>
          </cell>
          <cell r="BQ7">
            <v>20813</v>
          </cell>
          <cell r="BR7">
            <v>448222</v>
          </cell>
          <cell r="BS7">
            <v>154143</v>
          </cell>
          <cell r="BT7">
            <v>154143</v>
          </cell>
          <cell r="BU7">
            <v>602365</v>
          </cell>
          <cell r="BV7">
            <v>99872</v>
          </cell>
          <cell r="BW7">
            <v>99872</v>
          </cell>
          <cell r="BX7">
            <v>702237</v>
          </cell>
          <cell r="BY7">
            <v>18400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26158</v>
          </cell>
          <cell r="BQ8">
            <v>26158</v>
          </cell>
          <cell r="BR8">
            <v>484553</v>
          </cell>
          <cell r="BS8">
            <v>166637</v>
          </cell>
          <cell r="BT8">
            <v>166637</v>
          </cell>
          <cell r="BU8">
            <v>651190</v>
          </cell>
          <cell r="BV8">
            <v>107967</v>
          </cell>
          <cell r="BW8">
            <v>107967</v>
          </cell>
          <cell r="BX8">
            <v>759157</v>
          </cell>
          <cell r="BY8">
            <v>21600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21947</v>
          </cell>
          <cell r="BQ9">
            <v>21947</v>
          </cell>
          <cell r="BR9">
            <v>421203</v>
          </cell>
          <cell r="BS9">
            <v>144851</v>
          </cell>
          <cell r="BT9">
            <v>144851</v>
          </cell>
          <cell r="BU9">
            <v>566054</v>
          </cell>
          <cell r="BV9">
            <v>93851</v>
          </cell>
          <cell r="BW9">
            <v>93851</v>
          </cell>
          <cell r="BX9">
            <v>659905</v>
          </cell>
          <cell r="BY9">
            <v>8680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3451</v>
          </cell>
          <cell r="BQ10">
            <v>3451</v>
          </cell>
          <cell r="BR10">
            <v>51931</v>
          </cell>
          <cell r="BS10">
            <v>17859</v>
          </cell>
          <cell r="BT10">
            <v>17859</v>
          </cell>
          <cell r="BU10">
            <v>69790</v>
          </cell>
          <cell r="BV10">
            <v>11571</v>
          </cell>
          <cell r="BW10">
            <v>11571</v>
          </cell>
          <cell r="BX10">
            <v>81361</v>
          </cell>
          <cell r="BY10">
            <v>8130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2895</v>
          </cell>
          <cell r="BQ11">
            <v>2895</v>
          </cell>
          <cell r="BR11">
            <v>43560</v>
          </cell>
          <cell r="BS11">
            <v>14980</v>
          </cell>
          <cell r="BT11">
            <v>14980</v>
          </cell>
          <cell r="BU11">
            <v>58540</v>
          </cell>
          <cell r="BV11">
            <v>9705</v>
          </cell>
          <cell r="BW11">
            <v>9705</v>
          </cell>
          <cell r="BX11">
            <v>68245</v>
          </cell>
          <cell r="BY11">
            <v>1700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561</v>
          </cell>
          <cell r="BQ12">
            <v>561</v>
          </cell>
          <cell r="BR12">
            <v>8452</v>
          </cell>
          <cell r="BS12">
            <v>2906</v>
          </cell>
          <cell r="BT12">
            <v>2906</v>
          </cell>
          <cell r="BU12">
            <v>11358</v>
          </cell>
          <cell r="BV12">
            <v>1883</v>
          </cell>
          <cell r="BW12">
            <v>1883</v>
          </cell>
          <cell r="BX12">
            <v>13241</v>
          </cell>
          <cell r="BY12">
            <v>1320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2390</v>
          </cell>
          <cell r="BQ13">
            <v>2390</v>
          </cell>
          <cell r="BR13">
            <v>45059</v>
          </cell>
          <cell r="BS13">
            <v>15495</v>
          </cell>
          <cell r="BT13">
            <v>15495</v>
          </cell>
          <cell r="BU13">
            <v>60554</v>
          </cell>
          <cell r="BV13">
            <v>10039</v>
          </cell>
          <cell r="BW13">
            <v>10039</v>
          </cell>
          <cell r="BX13">
            <v>70593</v>
          </cell>
          <cell r="BY13">
            <v>4410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30459</v>
          </cell>
          <cell r="BQ14">
            <v>30459</v>
          </cell>
          <cell r="BR14">
            <v>549262</v>
          </cell>
          <cell r="BS14">
            <v>188891</v>
          </cell>
          <cell r="BT14">
            <v>188891</v>
          </cell>
          <cell r="BU14">
            <v>738153</v>
          </cell>
          <cell r="BV14">
            <v>122385</v>
          </cell>
          <cell r="BW14">
            <v>122385</v>
          </cell>
          <cell r="BX14">
            <v>860538</v>
          </cell>
          <cell r="BY14">
            <v>53700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42527</v>
          </cell>
          <cell r="BQ15">
            <v>42527</v>
          </cell>
          <cell r="BR15">
            <v>730827</v>
          </cell>
          <cell r="BS15">
            <v>251331</v>
          </cell>
          <cell r="BT15">
            <v>251331</v>
          </cell>
          <cell r="BU15">
            <v>982158</v>
          </cell>
          <cell r="BV15">
            <v>162841</v>
          </cell>
          <cell r="BW15">
            <v>162841</v>
          </cell>
          <cell r="BX15">
            <v>1144999</v>
          </cell>
          <cell r="BY15">
            <v>71500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5501</v>
          </cell>
          <cell r="BQ16">
            <v>5501</v>
          </cell>
          <cell r="BR16">
            <v>147386</v>
          </cell>
          <cell r="BS16">
            <v>50686</v>
          </cell>
          <cell r="BT16">
            <v>50686</v>
          </cell>
          <cell r="BU16">
            <v>198072</v>
          </cell>
          <cell r="BV16">
            <v>32840</v>
          </cell>
          <cell r="BW16">
            <v>32840</v>
          </cell>
          <cell r="BX16">
            <v>230912</v>
          </cell>
          <cell r="BY16">
            <v>7690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3410</v>
          </cell>
          <cell r="BQ17">
            <v>3410</v>
          </cell>
          <cell r="BR17">
            <v>84587</v>
          </cell>
          <cell r="BS17">
            <v>29089</v>
          </cell>
          <cell r="BT17">
            <v>29089</v>
          </cell>
          <cell r="BU17">
            <v>113676</v>
          </cell>
          <cell r="BV17">
            <v>18847</v>
          </cell>
          <cell r="BW17">
            <v>18847</v>
          </cell>
          <cell r="BX17">
            <v>132523</v>
          </cell>
          <cell r="BY17">
            <v>10100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12184</v>
          </cell>
          <cell r="BQ18">
            <v>12184</v>
          </cell>
          <cell r="BR18">
            <v>201512</v>
          </cell>
          <cell r="BS18">
            <v>69299</v>
          </cell>
          <cell r="BT18">
            <v>69299</v>
          </cell>
          <cell r="BU18">
            <v>270811</v>
          </cell>
          <cell r="BV18">
            <v>44900</v>
          </cell>
          <cell r="BW18">
            <v>44900</v>
          </cell>
          <cell r="BX18">
            <v>315711</v>
          </cell>
          <cell r="BY18">
            <v>17500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12048</v>
          </cell>
          <cell r="BQ19">
            <v>12048</v>
          </cell>
          <cell r="BR19">
            <v>199468</v>
          </cell>
          <cell r="BS19">
            <v>68597</v>
          </cell>
          <cell r="BT19">
            <v>68597</v>
          </cell>
          <cell r="BU19">
            <v>268065</v>
          </cell>
          <cell r="BV19">
            <v>44445</v>
          </cell>
          <cell r="BW19">
            <v>44445</v>
          </cell>
          <cell r="BX19">
            <v>312510</v>
          </cell>
          <cell r="BY19">
            <v>17300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6204</v>
          </cell>
          <cell r="BQ20">
            <v>6204</v>
          </cell>
          <cell r="BR20">
            <v>111544</v>
          </cell>
          <cell r="BS20">
            <v>38359</v>
          </cell>
          <cell r="BT20">
            <v>38359</v>
          </cell>
          <cell r="BU20">
            <v>149903</v>
          </cell>
          <cell r="BV20">
            <v>24853</v>
          </cell>
          <cell r="BW20">
            <v>24853</v>
          </cell>
          <cell r="BX20">
            <v>174756</v>
          </cell>
          <cell r="BY20">
            <v>9700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5501</v>
          </cell>
          <cell r="BQ21">
            <v>5501</v>
          </cell>
          <cell r="BR21">
            <v>91866</v>
          </cell>
          <cell r="BS21">
            <v>31592</v>
          </cell>
          <cell r="BT21">
            <v>31592</v>
          </cell>
          <cell r="BU21">
            <v>123458</v>
          </cell>
          <cell r="BV21">
            <v>20469</v>
          </cell>
          <cell r="BW21">
            <v>20469</v>
          </cell>
          <cell r="BX21">
            <v>143927</v>
          </cell>
          <cell r="BY21">
            <v>3590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5131</v>
          </cell>
          <cell r="BQ22">
            <v>5131</v>
          </cell>
          <cell r="BR22">
            <v>132713</v>
          </cell>
          <cell r="BS22">
            <v>45640</v>
          </cell>
          <cell r="BT22">
            <v>45640</v>
          </cell>
          <cell r="BU22">
            <v>178353</v>
          </cell>
          <cell r="BV22">
            <v>29570</v>
          </cell>
          <cell r="BW22">
            <v>29570</v>
          </cell>
          <cell r="BX22">
            <v>207923</v>
          </cell>
          <cell r="BY22">
            <v>6930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5082</v>
          </cell>
          <cell r="BQ23">
            <v>5082</v>
          </cell>
          <cell r="BR23">
            <v>131964</v>
          </cell>
          <cell r="BS23">
            <v>45382</v>
          </cell>
          <cell r="BT23">
            <v>45382</v>
          </cell>
          <cell r="BU23">
            <v>177346</v>
          </cell>
          <cell r="BV23">
            <v>29403</v>
          </cell>
          <cell r="BW23">
            <v>29403</v>
          </cell>
          <cell r="BX23">
            <v>206749</v>
          </cell>
          <cell r="BY23">
            <v>5160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5945</v>
          </cell>
          <cell r="BQ24">
            <v>5945</v>
          </cell>
          <cell r="BR24">
            <v>98550</v>
          </cell>
          <cell r="BS24">
            <v>33891</v>
          </cell>
          <cell r="BT24">
            <v>33891</v>
          </cell>
          <cell r="BU24">
            <v>132441</v>
          </cell>
          <cell r="BV24">
            <v>21958</v>
          </cell>
          <cell r="BW24">
            <v>21958</v>
          </cell>
          <cell r="BX24">
            <v>154399</v>
          </cell>
          <cell r="BY24">
            <v>3850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5452</v>
          </cell>
          <cell r="BQ25">
            <v>5452</v>
          </cell>
          <cell r="BR25">
            <v>137537</v>
          </cell>
          <cell r="BS25">
            <v>47298</v>
          </cell>
          <cell r="BT25">
            <v>47298</v>
          </cell>
          <cell r="BU25">
            <v>184835</v>
          </cell>
          <cell r="BV25">
            <v>30645</v>
          </cell>
          <cell r="BW25">
            <v>30645</v>
          </cell>
          <cell r="BX25">
            <v>215480</v>
          </cell>
          <cell r="BY25">
            <v>5380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4326</v>
          </cell>
          <cell r="BQ26">
            <v>4326</v>
          </cell>
          <cell r="BR26">
            <v>74191</v>
          </cell>
          <cell r="BS26">
            <v>25514</v>
          </cell>
          <cell r="BT26">
            <v>25514</v>
          </cell>
          <cell r="BU26">
            <v>99705</v>
          </cell>
          <cell r="BV26">
            <v>16531</v>
          </cell>
          <cell r="BW26">
            <v>16531</v>
          </cell>
          <cell r="BX26">
            <v>116236</v>
          </cell>
          <cell r="BY26">
            <v>580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5687</v>
          </cell>
          <cell r="BQ27">
            <v>5687</v>
          </cell>
          <cell r="BR27">
            <v>94672</v>
          </cell>
          <cell r="BS27">
            <v>32557</v>
          </cell>
          <cell r="BT27">
            <v>32557</v>
          </cell>
          <cell r="BU27">
            <v>127229</v>
          </cell>
          <cell r="BV27">
            <v>21094</v>
          </cell>
          <cell r="BW27">
            <v>21094</v>
          </cell>
          <cell r="BX27">
            <v>148323</v>
          </cell>
          <cell r="BY27">
            <v>4940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3499</v>
          </cell>
          <cell r="BQ28">
            <v>3499</v>
          </cell>
          <cell r="BR28">
            <v>61744</v>
          </cell>
          <cell r="BS28">
            <v>21233</v>
          </cell>
          <cell r="BT28">
            <v>21233</v>
          </cell>
          <cell r="BU28">
            <v>82977</v>
          </cell>
          <cell r="BV28">
            <v>13757</v>
          </cell>
          <cell r="BW28">
            <v>13757</v>
          </cell>
          <cell r="BX28">
            <v>96734</v>
          </cell>
          <cell r="BY28">
            <v>2410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23902</v>
          </cell>
          <cell r="BQ29">
            <v>23902</v>
          </cell>
          <cell r="BR29">
            <v>359613</v>
          </cell>
          <cell r="BS29">
            <v>123670</v>
          </cell>
          <cell r="BT29">
            <v>123670</v>
          </cell>
          <cell r="BU29">
            <v>483283</v>
          </cell>
          <cell r="BV29">
            <v>80128</v>
          </cell>
          <cell r="BW29">
            <v>80128</v>
          </cell>
          <cell r="BX29">
            <v>563411</v>
          </cell>
          <cell r="BY29">
            <v>31300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9961</v>
          </cell>
          <cell r="BQ30">
            <v>9961</v>
          </cell>
          <cell r="BR30">
            <v>437363</v>
          </cell>
          <cell r="BS30">
            <v>150409</v>
          </cell>
          <cell r="BT30">
            <v>150409</v>
          </cell>
          <cell r="BU30">
            <v>587772</v>
          </cell>
          <cell r="BV30">
            <v>97452</v>
          </cell>
          <cell r="BW30">
            <v>97452</v>
          </cell>
          <cell r="BX30">
            <v>685224</v>
          </cell>
          <cell r="BY30">
            <v>22800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5081</v>
          </cell>
          <cell r="BQ31">
            <v>5081</v>
          </cell>
          <cell r="BR31">
            <v>170625</v>
          </cell>
          <cell r="BS31">
            <v>58677</v>
          </cell>
          <cell r="BT31">
            <v>58677</v>
          </cell>
          <cell r="BU31">
            <v>229302</v>
          </cell>
          <cell r="BV31">
            <v>38018</v>
          </cell>
          <cell r="BW31">
            <v>38018</v>
          </cell>
          <cell r="BX31">
            <v>267320</v>
          </cell>
          <cell r="BY31">
            <v>2430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6270</v>
          </cell>
          <cell r="BQ32">
            <v>6270</v>
          </cell>
          <cell r="BR32">
            <v>158932</v>
          </cell>
          <cell r="BS32">
            <v>54656</v>
          </cell>
          <cell r="BT32">
            <v>54656</v>
          </cell>
          <cell r="BU32">
            <v>213588</v>
          </cell>
          <cell r="BV32">
            <v>35412</v>
          </cell>
          <cell r="BW32">
            <v>35412</v>
          </cell>
          <cell r="BX32">
            <v>249000</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11940</v>
          </cell>
          <cell r="BQ33">
            <v>11940</v>
          </cell>
          <cell r="BR33">
            <v>253350</v>
          </cell>
          <cell r="BS33">
            <v>87127</v>
          </cell>
          <cell r="BT33">
            <v>87127</v>
          </cell>
          <cell r="BU33">
            <v>340477</v>
          </cell>
          <cell r="BV33">
            <v>56451</v>
          </cell>
          <cell r="BW33">
            <v>56451</v>
          </cell>
          <cell r="BX33">
            <v>396928</v>
          </cell>
          <cell r="BY33">
            <v>1320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4878</v>
          </cell>
          <cell r="BQ34">
            <v>4878</v>
          </cell>
          <cell r="BR34">
            <v>91598</v>
          </cell>
          <cell r="BS34">
            <v>31500</v>
          </cell>
          <cell r="BT34">
            <v>31500</v>
          </cell>
          <cell r="BU34">
            <v>123098</v>
          </cell>
          <cell r="BV34">
            <v>20409</v>
          </cell>
          <cell r="BW34">
            <v>20409</v>
          </cell>
          <cell r="BX34">
            <v>143507</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4877</v>
          </cell>
          <cell r="BQ35">
            <v>4877</v>
          </cell>
          <cell r="BR35">
            <v>105505</v>
          </cell>
          <cell r="BS35">
            <v>36283</v>
          </cell>
          <cell r="BT35">
            <v>36283</v>
          </cell>
          <cell r="BU35">
            <v>141788</v>
          </cell>
          <cell r="BV35">
            <v>23508</v>
          </cell>
          <cell r="BW35">
            <v>23508</v>
          </cell>
          <cell r="BX35">
            <v>165296</v>
          </cell>
          <cell r="BY35">
            <v>13700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14376</v>
          </cell>
          <cell r="BQ36">
            <v>14376</v>
          </cell>
          <cell r="BR36">
            <v>234488</v>
          </cell>
          <cell r="BS36">
            <v>80640</v>
          </cell>
          <cell r="BT36">
            <v>80640</v>
          </cell>
          <cell r="BU36">
            <v>315128</v>
          </cell>
          <cell r="BV36">
            <v>52248</v>
          </cell>
          <cell r="BW36">
            <v>52248</v>
          </cell>
          <cell r="BX36">
            <v>367376</v>
          </cell>
          <cell r="BY36">
            <v>15300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12021</v>
          </cell>
          <cell r="BQ37">
            <v>12021</v>
          </cell>
          <cell r="BR37">
            <v>245461</v>
          </cell>
          <cell r="BS37">
            <v>84414</v>
          </cell>
          <cell r="BT37">
            <v>84414</v>
          </cell>
          <cell r="BU37">
            <v>329875</v>
          </cell>
          <cell r="BV37">
            <v>54693</v>
          </cell>
          <cell r="BW37">
            <v>54693</v>
          </cell>
          <cell r="BX37">
            <v>384568</v>
          </cell>
          <cell r="BY37">
            <v>9610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7279</v>
          </cell>
          <cell r="BQ38">
            <v>7279</v>
          </cell>
          <cell r="BR38">
            <v>127719</v>
          </cell>
          <cell r="BS38">
            <v>43922</v>
          </cell>
          <cell r="BT38">
            <v>43922</v>
          </cell>
          <cell r="BU38">
            <v>171641</v>
          </cell>
          <cell r="BV38">
            <v>28458</v>
          </cell>
          <cell r="BW38">
            <v>28458</v>
          </cell>
          <cell r="BX38">
            <v>200099</v>
          </cell>
          <cell r="BY38">
            <v>25000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2778</v>
          </cell>
          <cell r="BQ39">
            <v>2778</v>
          </cell>
          <cell r="BR39">
            <v>41802</v>
          </cell>
          <cell r="BS39">
            <v>14375</v>
          </cell>
          <cell r="BT39">
            <v>14375</v>
          </cell>
          <cell r="BU39">
            <v>56177</v>
          </cell>
          <cell r="BV39">
            <v>9314</v>
          </cell>
          <cell r="BW39">
            <v>9314</v>
          </cell>
          <cell r="BX39">
            <v>65491</v>
          </cell>
          <cell r="BY39">
            <v>8180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10055</v>
          </cell>
          <cell r="BQ40">
            <v>10055</v>
          </cell>
          <cell r="BR40">
            <v>169480</v>
          </cell>
          <cell r="BS40">
            <v>58284</v>
          </cell>
          <cell r="BT40">
            <v>58284</v>
          </cell>
          <cell r="BU40">
            <v>227764</v>
          </cell>
          <cell r="BV40">
            <v>37763</v>
          </cell>
          <cell r="BW40">
            <v>37763</v>
          </cell>
          <cell r="BX40">
            <v>265527</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4137</v>
          </cell>
          <cell r="BQ41">
            <v>4137</v>
          </cell>
          <cell r="BR41">
            <v>71349</v>
          </cell>
          <cell r="BS41">
            <v>24536</v>
          </cell>
          <cell r="BT41">
            <v>24536</v>
          </cell>
          <cell r="BU41">
            <v>95885</v>
          </cell>
          <cell r="BV41">
            <v>15897</v>
          </cell>
          <cell r="BW41">
            <v>15897</v>
          </cell>
          <cell r="BX41">
            <v>111782</v>
          </cell>
          <cell r="BY41">
            <v>13900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7820</v>
          </cell>
          <cell r="BQ42">
            <v>7820</v>
          </cell>
          <cell r="BR42">
            <v>126760</v>
          </cell>
          <cell r="BS42">
            <v>43592</v>
          </cell>
          <cell r="BT42">
            <v>43592</v>
          </cell>
          <cell r="BU42">
            <v>170352</v>
          </cell>
          <cell r="BV42">
            <v>28244</v>
          </cell>
          <cell r="BW42">
            <v>28244</v>
          </cell>
          <cell r="BX42">
            <v>198596</v>
          </cell>
          <cell r="BY42">
            <v>24800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2179</v>
          </cell>
          <cell r="BQ43">
            <v>2179</v>
          </cell>
          <cell r="BR43">
            <v>41883</v>
          </cell>
          <cell r="BS43">
            <v>14403</v>
          </cell>
          <cell r="BT43">
            <v>14403</v>
          </cell>
          <cell r="BU43">
            <v>56286</v>
          </cell>
          <cell r="BV43">
            <v>9332</v>
          </cell>
          <cell r="BW43">
            <v>9332</v>
          </cell>
          <cell r="BX43">
            <v>65618</v>
          </cell>
          <cell r="BY43">
            <v>1360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13008</v>
          </cell>
          <cell r="BQ44">
            <v>13008</v>
          </cell>
          <cell r="BR44">
            <v>213908</v>
          </cell>
          <cell r="BS44">
            <v>73562</v>
          </cell>
          <cell r="BT44">
            <v>73562</v>
          </cell>
          <cell r="BU44">
            <v>287470</v>
          </cell>
          <cell r="BV44">
            <v>47662</v>
          </cell>
          <cell r="BW44">
            <v>47662</v>
          </cell>
          <cell r="BX44">
            <v>335132</v>
          </cell>
          <cell r="BY44">
            <v>2230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5081</v>
          </cell>
          <cell r="BQ45">
            <v>5081</v>
          </cell>
          <cell r="BR45">
            <v>131958</v>
          </cell>
          <cell r="BS45">
            <v>45380</v>
          </cell>
          <cell r="BT45">
            <v>45380</v>
          </cell>
          <cell r="BU45">
            <v>177338</v>
          </cell>
          <cell r="BV45">
            <v>29402</v>
          </cell>
          <cell r="BW45">
            <v>29402</v>
          </cell>
          <cell r="BX45">
            <v>206740</v>
          </cell>
          <cell r="BY45">
            <v>1370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1514</v>
          </cell>
          <cell r="BQ46">
            <v>1514</v>
          </cell>
          <cell r="BR46">
            <v>22784</v>
          </cell>
          <cell r="BS46">
            <v>7835</v>
          </cell>
          <cell r="BT46">
            <v>7835</v>
          </cell>
          <cell r="BU46">
            <v>30619</v>
          </cell>
          <cell r="BV46">
            <v>5076</v>
          </cell>
          <cell r="BW46">
            <v>5076</v>
          </cell>
          <cell r="BX46">
            <v>35695</v>
          </cell>
          <cell r="BY46">
            <v>35600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26430</v>
          </cell>
          <cell r="BQ47">
            <v>26430</v>
          </cell>
          <cell r="BR47">
            <v>415844</v>
          </cell>
          <cell r="BS47">
            <v>143008</v>
          </cell>
          <cell r="BT47">
            <v>143008</v>
          </cell>
          <cell r="BU47">
            <v>558852</v>
          </cell>
          <cell r="BV47">
            <v>92657</v>
          </cell>
          <cell r="BW47">
            <v>92657</v>
          </cell>
          <cell r="BX47">
            <v>651509</v>
          </cell>
          <cell r="BY47">
            <v>217100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248277</v>
          </cell>
          <cell r="BQ48">
            <v>248277</v>
          </cell>
          <cell r="BR48">
            <v>3917327</v>
          </cell>
          <cell r="BS48">
            <v>1347168</v>
          </cell>
          <cell r="BT48">
            <v>1347168</v>
          </cell>
          <cell r="BU48">
            <v>5264495</v>
          </cell>
          <cell r="BV48">
            <v>872853</v>
          </cell>
          <cell r="BW48">
            <v>872853</v>
          </cell>
          <cell r="BX48">
            <v>6137348</v>
          </cell>
          <cell r="BY48">
            <v>136300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260325</v>
          </cell>
          <cell r="BQ49">
            <v>260325</v>
          </cell>
          <cell r="BR49">
            <v>4098575</v>
          </cell>
          <cell r="BS49">
            <v>1409499</v>
          </cell>
          <cell r="BT49">
            <v>1409499</v>
          </cell>
          <cell r="BU49">
            <v>5508074</v>
          </cell>
          <cell r="BV49">
            <v>913238</v>
          </cell>
          <cell r="BW49">
            <v>913238</v>
          </cell>
          <cell r="BX49">
            <v>6421312</v>
          </cell>
          <cell r="BY49">
            <v>142600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262906</v>
          </cell>
          <cell r="BQ50">
            <v>262906</v>
          </cell>
          <cell r="BR50">
            <v>4137406</v>
          </cell>
          <cell r="BS50">
            <v>1422853</v>
          </cell>
          <cell r="BT50">
            <v>1422853</v>
          </cell>
          <cell r="BU50">
            <v>5560259</v>
          </cell>
          <cell r="BV50">
            <v>921890</v>
          </cell>
          <cell r="BW50">
            <v>921890</v>
          </cell>
          <cell r="BX50">
            <v>6482149</v>
          </cell>
          <cell r="BY50">
            <v>185200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260770</v>
          </cell>
          <cell r="BQ51">
            <v>260770</v>
          </cell>
          <cell r="BR51">
            <v>4105270</v>
          </cell>
          <cell r="BS51">
            <v>1411802</v>
          </cell>
          <cell r="BT51">
            <v>1411802</v>
          </cell>
          <cell r="BU51">
            <v>5517072</v>
          </cell>
          <cell r="BV51">
            <v>914730</v>
          </cell>
          <cell r="BW51">
            <v>914730</v>
          </cell>
          <cell r="BX51">
            <v>6431802</v>
          </cell>
          <cell r="BY51">
            <v>257200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308474</v>
          </cell>
          <cell r="BQ52">
            <v>308474</v>
          </cell>
          <cell r="BR52">
            <v>4822974</v>
          </cell>
          <cell r="BS52">
            <v>1658620</v>
          </cell>
          <cell r="BT52">
            <v>1658620</v>
          </cell>
          <cell r="BU52">
            <v>6481594</v>
          </cell>
          <cell r="BV52">
            <v>1074648</v>
          </cell>
          <cell r="BW52">
            <v>1074648</v>
          </cell>
          <cell r="BX52">
            <v>7556242</v>
          </cell>
          <cell r="BY52">
            <v>302200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250851</v>
          </cell>
          <cell r="BQ53">
            <v>250851</v>
          </cell>
          <cell r="BR53">
            <v>3956051</v>
          </cell>
          <cell r="BS53">
            <v>1360485</v>
          </cell>
          <cell r="BT53">
            <v>1360485</v>
          </cell>
          <cell r="BU53">
            <v>5316536</v>
          </cell>
          <cell r="BV53">
            <v>881481</v>
          </cell>
          <cell r="BW53">
            <v>881481</v>
          </cell>
          <cell r="BX53">
            <v>6198017</v>
          </cell>
          <cell r="BY53">
            <v>193600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257274</v>
          </cell>
          <cell r="BQ54">
            <v>257274</v>
          </cell>
          <cell r="BR54">
            <v>4052674</v>
          </cell>
          <cell r="BS54">
            <v>1393714</v>
          </cell>
          <cell r="BT54">
            <v>1393714</v>
          </cell>
          <cell r="BU54">
            <v>5446388</v>
          </cell>
          <cell r="BV54">
            <v>903011</v>
          </cell>
          <cell r="BW54">
            <v>903011</v>
          </cell>
          <cell r="BX54">
            <v>6349399</v>
          </cell>
          <cell r="BY54">
            <v>218900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266466</v>
          </cell>
          <cell r="BQ55">
            <v>266466</v>
          </cell>
          <cell r="BR55">
            <v>4190966</v>
          </cell>
          <cell r="BS55">
            <v>1441273</v>
          </cell>
          <cell r="BT55">
            <v>1441273</v>
          </cell>
          <cell r="BU55">
            <v>5632239</v>
          </cell>
          <cell r="BV55">
            <v>933825</v>
          </cell>
          <cell r="BW55">
            <v>933825</v>
          </cell>
          <cell r="BX55">
            <v>6566064</v>
          </cell>
          <cell r="BY55">
            <v>262600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15400</v>
          </cell>
          <cell r="BQ56">
            <v>15400</v>
          </cell>
          <cell r="BR56">
            <v>231700</v>
          </cell>
          <cell r="BS56">
            <v>79681</v>
          </cell>
          <cell r="BT56">
            <v>79681</v>
          </cell>
          <cell r="BU56">
            <v>311381</v>
          </cell>
          <cell r="BV56">
            <v>51626</v>
          </cell>
          <cell r="BW56">
            <v>51626</v>
          </cell>
          <cell r="BX56">
            <v>363007</v>
          </cell>
          <cell r="BY56">
            <v>72600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27527</v>
          </cell>
          <cell r="BQ57">
            <v>27527</v>
          </cell>
          <cell r="BR57">
            <v>432352</v>
          </cell>
          <cell r="BS57">
            <v>148685</v>
          </cell>
          <cell r="BT57">
            <v>148685</v>
          </cell>
          <cell r="BU57">
            <v>581037</v>
          </cell>
          <cell r="BV57">
            <v>96335</v>
          </cell>
          <cell r="BW57">
            <v>96335</v>
          </cell>
          <cell r="BX57">
            <v>677372</v>
          </cell>
          <cell r="BY57">
            <v>3610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29835</v>
          </cell>
          <cell r="BQ58">
            <v>29835</v>
          </cell>
          <cell r="BR58">
            <v>467073</v>
          </cell>
          <cell r="BS58">
            <v>160626</v>
          </cell>
          <cell r="BT58">
            <v>160626</v>
          </cell>
          <cell r="BU58">
            <v>627699</v>
          </cell>
          <cell r="BV58">
            <v>104072</v>
          </cell>
          <cell r="BW58">
            <v>104072</v>
          </cell>
          <cell r="BX58">
            <v>731771</v>
          </cell>
          <cell r="BY58">
            <v>2860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20000</v>
          </cell>
          <cell r="BQ59">
            <v>20000</v>
          </cell>
          <cell r="BR59">
            <v>319100</v>
          </cell>
          <cell r="BS59">
            <v>109738</v>
          </cell>
          <cell r="BT59">
            <v>109738</v>
          </cell>
          <cell r="BU59">
            <v>428838</v>
          </cell>
          <cell r="BV59">
            <v>71101</v>
          </cell>
          <cell r="BW59">
            <v>71101</v>
          </cell>
          <cell r="BX59">
            <v>499939</v>
          </cell>
          <cell r="BY59">
            <v>49900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20833</v>
          </cell>
          <cell r="BQ60">
            <v>20833</v>
          </cell>
          <cell r="BR60">
            <v>331633</v>
          </cell>
          <cell r="BS60">
            <v>114048</v>
          </cell>
          <cell r="BT60">
            <v>114048</v>
          </cell>
          <cell r="BU60">
            <v>445681</v>
          </cell>
          <cell r="BV60">
            <v>73893</v>
          </cell>
          <cell r="BW60">
            <v>73893</v>
          </cell>
          <cell r="BX60">
            <v>519574</v>
          </cell>
          <cell r="BY60">
            <v>51900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20826</v>
          </cell>
          <cell r="BQ61">
            <v>20826</v>
          </cell>
          <cell r="BR61">
            <v>331526</v>
          </cell>
          <cell r="BS61">
            <v>114011</v>
          </cell>
          <cell r="BT61">
            <v>114011</v>
          </cell>
          <cell r="BU61">
            <v>445537</v>
          </cell>
          <cell r="BV61">
            <v>73870</v>
          </cell>
          <cell r="BW61">
            <v>73870</v>
          </cell>
          <cell r="BX61">
            <v>519407</v>
          </cell>
          <cell r="BY61">
            <v>34600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7440</v>
          </cell>
          <cell r="BQ62">
            <v>7440</v>
          </cell>
          <cell r="BR62">
            <v>130140</v>
          </cell>
          <cell r="BS62">
            <v>44755</v>
          </cell>
          <cell r="BT62">
            <v>44755</v>
          </cell>
          <cell r="BU62">
            <v>174895</v>
          </cell>
          <cell r="BV62">
            <v>28997</v>
          </cell>
          <cell r="BW62">
            <v>28997</v>
          </cell>
          <cell r="BX62">
            <v>203892</v>
          </cell>
          <cell r="BY62">
            <v>20300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21306</v>
          </cell>
          <cell r="BQ63">
            <v>21306</v>
          </cell>
          <cell r="BR63">
            <v>338756</v>
          </cell>
          <cell r="BS63">
            <v>116498</v>
          </cell>
          <cell r="BT63">
            <v>116498</v>
          </cell>
          <cell r="BU63">
            <v>455254</v>
          </cell>
          <cell r="BV63">
            <v>75481</v>
          </cell>
          <cell r="BW63">
            <v>75481</v>
          </cell>
          <cell r="BX63">
            <v>530735</v>
          </cell>
          <cell r="BY63">
            <v>58900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35188</v>
          </cell>
          <cell r="BQ64">
            <v>35188</v>
          </cell>
          <cell r="BR64">
            <v>529409</v>
          </cell>
          <cell r="BS64">
            <v>182063</v>
          </cell>
          <cell r="BT64">
            <v>182063</v>
          </cell>
          <cell r="BU64">
            <v>711472</v>
          </cell>
          <cell r="BV64">
            <v>117962</v>
          </cell>
          <cell r="BW64">
            <v>117962</v>
          </cell>
          <cell r="BX64">
            <v>829434</v>
          </cell>
          <cell r="BY64">
            <v>62800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68816</v>
          </cell>
          <cell r="BQ65">
            <v>68816</v>
          </cell>
          <cell r="BR65">
            <v>1035333</v>
          </cell>
          <cell r="BS65">
            <v>356051</v>
          </cell>
          <cell r="BT65">
            <v>356051</v>
          </cell>
          <cell r="BU65">
            <v>1391384</v>
          </cell>
          <cell r="BV65">
            <v>230691</v>
          </cell>
          <cell r="BW65">
            <v>230691</v>
          </cell>
          <cell r="BX65">
            <v>1622075</v>
          </cell>
          <cell r="BY65">
            <v>122800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6442</v>
          </cell>
          <cell r="BQ66">
            <v>6442</v>
          </cell>
          <cell r="BR66">
            <v>106027</v>
          </cell>
          <cell r="BS66">
            <v>36462</v>
          </cell>
          <cell r="BT66">
            <v>36462</v>
          </cell>
          <cell r="BU66">
            <v>142489</v>
          </cell>
          <cell r="BV66">
            <v>23624</v>
          </cell>
          <cell r="BW66">
            <v>23624</v>
          </cell>
          <cell r="BX66">
            <v>166113</v>
          </cell>
          <cell r="BY66">
            <v>11700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27312</v>
          </cell>
          <cell r="BQ67">
            <v>27312</v>
          </cell>
          <cell r="BR67">
            <v>429117</v>
          </cell>
          <cell r="BS67">
            <v>147573</v>
          </cell>
          <cell r="BT67">
            <v>147573</v>
          </cell>
          <cell r="BU67">
            <v>576690</v>
          </cell>
          <cell r="BV67">
            <v>95615</v>
          </cell>
          <cell r="BW67">
            <v>95615</v>
          </cell>
          <cell r="BX67">
            <v>672305</v>
          </cell>
          <cell r="BY67">
            <v>40700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15857</v>
          </cell>
          <cell r="BQ68">
            <v>15857</v>
          </cell>
          <cell r="BR68">
            <v>256768</v>
          </cell>
          <cell r="BS68">
            <v>88302</v>
          </cell>
          <cell r="BT68">
            <v>88302</v>
          </cell>
          <cell r="BU68">
            <v>345070</v>
          </cell>
          <cell r="BV68">
            <v>57212</v>
          </cell>
          <cell r="BW68">
            <v>57212</v>
          </cell>
          <cell r="BX68">
            <v>402282</v>
          </cell>
          <cell r="BY68">
            <v>10800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151215</v>
          </cell>
          <cell r="BQ69">
            <v>151215</v>
          </cell>
          <cell r="BR69">
            <v>2293230</v>
          </cell>
          <cell r="BS69">
            <v>788641</v>
          </cell>
          <cell r="BT69">
            <v>788641</v>
          </cell>
          <cell r="BU69">
            <v>3081871</v>
          </cell>
          <cell r="BV69">
            <v>510974</v>
          </cell>
          <cell r="BW69">
            <v>510974</v>
          </cell>
          <cell r="BX69">
            <v>3592845</v>
          </cell>
          <cell r="BY69">
            <v>14300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19437</v>
          </cell>
          <cell r="BQ70">
            <v>19437</v>
          </cell>
          <cell r="BR70">
            <v>301534</v>
          </cell>
          <cell r="BS70">
            <v>103697</v>
          </cell>
          <cell r="BT70">
            <v>103697</v>
          </cell>
          <cell r="BU70">
            <v>405231</v>
          </cell>
          <cell r="BV70">
            <v>67187</v>
          </cell>
          <cell r="BW70">
            <v>67187</v>
          </cell>
          <cell r="BX70">
            <v>472418</v>
          </cell>
          <cell r="BY70">
            <v>7080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1230</v>
          </cell>
          <cell r="BQ71">
            <v>1230</v>
          </cell>
          <cell r="BR71">
            <v>27606</v>
          </cell>
          <cell r="BS71">
            <v>9493</v>
          </cell>
          <cell r="BT71">
            <v>9493</v>
          </cell>
          <cell r="BU71">
            <v>37099</v>
          </cell>
          <cell r="BV71">
            <v>6151</v>
          </cell>
          <cell r="BW71">
            <v>6151</v>
          </cell>
          <cell r="BX71">
            <v>43250</v>
          </cell>
          <cell r="BY71">
            <v>19600</v>
          </cell>
        </row>
        <row r="72">
          <cell r="D72">
            <v>68</v>
          </cell>
          <cell r="E72" t="str">
            <v>除草工</v>
          </cell>
          <cell r="F72" t="str">
            <v>m2</v>
          </cell>
          <cell r="G72" t="str">
            <v>★</v>
          </cell>
          <cell r="H72">
            <v>1000</v>
          </cell>
          <cell r="I72">
            <v>142</v>
          </cell>
          <cell r="J72" t="str">
            <v>除草工</v>
          </cell>
          <cell r="K72" t="str">
            <v>1,000</v>
          </cell>
          <cell r="L72" t="str">
            <v>83.65</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83650</v>
          </cell>
          <cell r="BB72">
            <v>83650</v>
          </cell>
          <cell r="BC72">
            <v>0</v>
          </cell>
          <cell r="BD72">
            <v>0</v>
          </cell>
          <cell r="BE72">
            <v>0</v>
          </cell>
          <cell r="BF72">
            <v>0</v>
          </cell>
          <cell r="BG72">
            <v>0</v>
          </cell>
          <cell r="BH72">
            <v>0</v>
          </cell>
          <cell r="BI72">
            <v>1.29</v>
          </cell>
          <cell r="BJ72">
            <v>9100</v>
          </cell>
          <cell r="BK72">
            <v>0</v>
          </cell>
          <cell r="BL72">
            <v>0</v>
          </cell>
          <cell r="BM72">
            <v>11739</v>
          </cell>
          <cell r="BN72">
            <v>11739</v>
          </cell>
          <cell r="BO72">
            <v>83650</v>
          </cell>
          <cell r="BP72">
            <v>5955</v>
          </cell>
          <cell r="BQ72">
            <v>5955</v>
          </cell>
          <cell r="BR72">
            <v>101344</v>
          </cell>
          <cell r="BS72">
            <v>34852</v>
          </cell>
          <cell r="BT72">
            <v>34852</v>
          </cell>
          <cell r="BU72">
            <v>136196</v>
          </cell>
          <cell r="BV72">
            <v>22581</v>
          </cell>
          <cell r="BW72">
            <v>22581</v>
          </cell>
          <cell r="BX72">
            <v>158777</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446</v>
          </cell>
          <cell r="BQ73">
            <v>446</v>
          </cell>
          <cell r="BR73">
            <v>6718</v>
          </cell>
          <cell r="BS73">
            <v>2310</v>
          </cell>
          <cell r="BT73">
            <v>2310</v>
          </cell>
          <cell r="BU73">
            <v>9028</v>
          </cell>
          <cell r="BV73">
            <v>1496</v>
          </cell>
          <cell r="BW73">
            <v>1496</v>
          </cell>
          <cell r="BX73">
            <v>10524</v>
          </cell>
          <cell r="BY73">
            <v>1050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700</v>
          </cell>
          <cell r="BQ74">
            <v>700</v>
          </cell>
          <cell r="BR74">
            <v>10542</v>
          </cell>
          <cell r="BS74">
            <v>3625</v>
          </cell>
          <cell r="BT74">
            <v>3625</v>
          </cell>
          <cell r="BU74">
            <v>14167</v>
          </cell>
          <cell r="BV74">
            <v>2348</v>
          </cell>
          <cell r="BW74">
            <v>2348</v>
          </cell>
          <cell r="BX74">
            <v>16515</v>
          </cell>
          <cell r="BY74">
            <v>1650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2662</v>
          </cell>
          <cell r="BQ75">
            <v>2662</v>
          </cell>
          <cell r="BR75">
            <v>40052</v>
          </cell>
          <cell r="BS75">
            <v>13773</v>
          </cell>
          <cell r="BT75">
            <v>13773</v>
          </cell>
          <cell r="BU75">
            <v>53825</v>
          </cell>
          <cell r="BV75">
            <v>8924</v>
          </cell>
          <cell r="BW75">
            <v>8924</v>
          </cell>
          <cell r="BX75">
            <v>62749</v>
          </cell>
          <cell r="BY75">
            <v>6270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127</v>
          </cell>
          <cell r="BQ76">
            <v>127</v>
          </cell>
          <cell r="BR76">
            <v>1917</v>
          </cell>
          <cell r="BS76">
            <v>659</v>
          </cell>
          <cell r="BT76">
            <v>659</v>
          </cell>
          <cell r="BU76">
            <v>2576</v>
          </cell>
          <cell r="BV76">
            <v>427</v>
          </cell>
          <cell r="BW76">
            <v>427</v>
          </cell>
          <cell r="BX76">
            <v>3003</v>
          </cell>
          <cell r="BY76">
            <v>300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395</v>
          </cell>
          <cell r="BQ77">
            <v>395</v>
          </cell>
          <cell r="BR77">
            <v>5954</v>
          </cell>
          <cell r="BS77">
            <v>2047</v>
          </cell>
          <cell r="BT77">
            <v>2047</v>
          </cell>
          <cell r="BU77">
            <v>8001</v>
          </cell>
          <cell r="BV77">
            <v>1326</v>
          </cell>
          <cell r="BW77">
            <v>1326</v>
          </cell>
          <cell r="BX77">
            <v>9327</v>
          </cell>
          <cell r="BY77">
            <v>930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1859</v>
          </cell>
          <cell r="BQ78">
            <v>1859</v>
          </cell>
          <cell r="BR78">
            <v>27969</v>
          </cell>
          <cell r="BS78">
            <v>9618</v>
          </cell>
          <cell r="BT78">
            <v>9618</v>
          </cell>
          <cell r="BU78">
            <v>37587</v>
          </cell>
          <cell r="BV78">
            <v>6231</v>
          </cell>
          <cell r="BW78">
            <v>6231</v>
          </cell>
          <cell r="BX78">
            <v>43818</v>
          </cell>
          <cell r="BY78">
            <v>4380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50</v>
          </cell>
          <cell r="BQ79">
            <v>50</v>
          </cell>
          <cell r="BR79">
            <v>760</v>
          </cell>
          <cell r="BS79">
            <v>261</v>
          </cell>
          <cell r="BT79">
            <v>261</v>
          </cell>
          <cell r="BU79">
            <v>1021</v>
          </cell>
          <cell r="BV79">
            <v>169</v>
          </cell>
          <cell r="BW79">
            <v>169</v>
          </cell>
          <cell r="BX79">
            <v>1190</v>
          </cell>
          <cell r="BY79">
            <v>1190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4452</v>
          </cell>
          <cell r="BQ80">
            <v>4452</v>
          </cell>
          <cell r="BR80">
            <v>66986</v>
          </cell>
          <cell r="BS80">
            <v>23036</v>
          </cell>
          <cell r="BT80">
            <v>23036</v>
          </cell>
          <cell r="BU80">
            <v>90022</v>
          </cell>
          <cell r="BV80">
            <v>14925</v>
          </cell>
          <cell r="BW80">
            <v>14925</v>
          </cell>
          <cell r="BX80">
            <v>104947</v>
          </cell>
          <cell r="BY80">
            <v>6170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964</v>
          </cell>
          <cell r="BQ81">
            <v>964</v>
          </cell>
          <cell r="BR81">
            <v>23612</v>
          </cell>
          <cell r="BS81">
            <v>8120</v>
          </cell>
          <cell r="BT81">
            <v>8120</v>
          </cell>
          <cell r="BU81">
            <v>31732</v>
          </cell>
          <cell r="BV81">
            <v>5261</v>
          </cell>
          <cell r="BW81">
            <v>5261</v>
          </cell>
          <cell r="BX81">
            <v>36993</v>
          </cell>
          <cell r="BY81">
            <v>3080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3508</v>
          </cell>
          <cell r="BQ82">
            <v>3508</v>
          </cell>
          <cell r="BR82">
            <v>52780</v>
          </cell>
          <cell r="BS82">
            <v>18151</v>
          </cell>
          <cell r="BT82">
            <v>18151</v>
          </cell>
          <cell r="BU82">
            <v>70931</v>
          </cell>
          <cell r="BV82">
            <v>11760</v>
          </cell>
          <cell r="BW82">
            <v>11760</v>
          </cell>
          <cell r="BX82">
            <v>82691</v>
          </cell>
          <cell r="BY82">
            <v>550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5081</v>
          </cell>
          <cell r="BQ83">
            <v>5081</v>
          </cell>
          <cell r="BR83">
            <v>76447</v>
          </cell>
          <cell r="BS83">
            <v>26290</v>
          </cell>
          <cell r="BT83">
            <v>26290</v>
          </cell>
          <cell r="BU83">
            <v>102737</v>
          </cell>
          <cell r="BV83">
            <v>17033</v>
          </cell>
          <cell r="BW83">
            <v>17033</v>
          </cell>
          <cell r="BX83">
            <v>119770</v>
          </cell>
          <cell r="BY83">
            <v>14900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14026</v>
          </cell>
          <cell r="BQ84">
            <v>14026</v>
          </cell>
          <cell r="BR84">
            <v>211590</v>
          </cell>
          <cell r="BS84">
            <v>72765</v>
          </cell>
          <cell r="BT84">
            <v>72765</v>
          </cell>
          <cell r="BU84">
            <v>284355</v>
          </cell>
          <cell r="BV84">
            <v>47146</v>
          </cell>
          <cell r="BW84">
            <v>47146</v>
          </cell>
          <cell r="BX84">
            <v>331501</v>
          </cell>
          <cell r="BY84">
            <v>3310</v>
          </cell>
        </row>
        <row r="85">
          <cell r="D85">
            <v>81</v>
          </cell>
          <cell r="E85" t="str">
            <v>コンクリート殻運搬処理工</v>
          </cell>
          <cell r="F85" t="str">
            <v>t</v>
          </cell>
          <cell r="G85" t="str">
            <v>★</v>
          </cell>
          <cell r="H85">
            <v>1</v>
          </cell>
          <cell r="I85">
            <v>170</v>
          </cell>
          <cell r="J85" t="str">
            <v>コンクリート殻運搬処分工</v>
          </cell>
          <cell r="K85" t="str">
            <v>1</v>
          </cell>
          <cell r="L85" t="str">
            <v>3,630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3630</v>
          </cell>
          <cell r="BB85">
            <v>3630</v>
          </cell>
          <cell r="BC85">
            <v>0</v>
          </cell>
          <cell r="BD85">
            <v>0</v>
          </cell>
          <cell r="BE85">
            <v>0</v>
          </cell>
          <cell r="BF85">
            <v>0</v>
          </cell>
          <cell r="BG85">
            <v>0</v>
          </cell>
          <cell r="BH85">
            <v>0</v>
          </cell>
          <cell r="BI85">
            <v>0</v>
          </cell>
          <cell r="BJ85">
            <v>0</v>
          </cell>
          <cell r="BK85">
            <v>0</v>
          </cell>
          <cell r="BL85">
            <v>0</v>
          </cell>
          <cell r="BM85">
            <v>0</v>
          </cell>
          <cell r="BN85">
            <v>0</v>
          </cell>
          <cell r="BO85">
            <v>3630</v>
          </cell>
          <cell r="BP85">
            <v>258</v>
          </cell>
          <cell r="BQ85">
            <v>258</v>
          </cell>
          <cell r="BR85">
            <v>3888</v>
          </cell>
          <cell r="BS85">
            <v>1337</v>
          </cell>
          <cell r="BT85">
            <v>1337</v>
          </cell>
          <cell r="BU85">
            <v>5225</v>
          </cell>
          <cell r="BV85">
            <v>866</v>
          </cell>
          <cell r="BW85">
            <v>866</v>
          </cell>
          <cell r="BX85">
            <v>6091</v>
          </cell>
          <cell r="BY85">
            <v>6090</v>
          </cell>
        </row>
        <row r="86">
          <cell r="D86">
            <v>82</v>
          </cell>
          <cell r="E86" t="str">
            <v>舗装殻運搬工</v>
          </cell>
          <cell r="F86" t="str">
            <v>t</v>
          </cell>
          <cell r="G86" t="str">
            <v>★</v>
          </cell>
          <cell r="H86">
            <v>1</v>
          </cell>
          <cell r="I86">
            <v>180</v>
          </cell>
          <cell r="J86" t="str">
            <v>舗装殻運搬工</v>
          </cell>
          <cell r="K86" t="str">
            <v>1</v>
          </cell>
          <cell r="L86" t="str">
            <v>2,059</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2059</v>
          </cell>
          <cell r="BB86">
            <v>2059</v>
          </cell>
          <cell r="BC86">
            <v>0</v>
          </cell>
          <cell r="BD86">
            <v>0</v>
          </cell>
          <cell r="BE86">
            <v>0</v>
          </cell>
          <cell r="BF86">
            <v>0</v>
          </cell>
          <cell r="BG86">
            <v>0</v>
          </cell>
          <cell r="BH86">
            <v>0</v>
          </cell>
          <cell r="BI86">
            <v>0</v>
          </cell>
          <cell r="BJ86">
            <v>0</v>
          </cell>
          <cell r="BK86">
            <v>0</v>
          </cell>
          <cell r="BL86">
            <v>0</v>
          </cell>
          <cell r="BM86">
            <v>0</v>
          </cell>
          <cell r="BN86">
            <v>0</v>
          </cell>
          <cell r="BO86">
            <v>2059</v>
          </cell>
          <cell r="BP86">
            <v>146</v>
          </cell>
          <cell r="BQ86">
            <v>146</v>
          </cell>
          <cell r="BR86">
            <v>2205</v>
          </cell>
          <cell r="BS86">
            <v>758</v>
          </cell>
          <cell r="BT86">
            <v>758</v>
          </cell>
          <cell r="BU86">
            <v>2963</v>
          </cell>
          <cell r="BV86">
            <v>491</v>
          </cell>
          <cell r="BW86">
            <v>491</v>
          </cell>
          <cell r="BX86">
            <v>3454</v>
          </cell>
          <cell r="BY86">
            <v>3450</v>
          </cell>
        </row>
        <row r="87">
          <cell r="D87">
            <v>83</v>
          </cell>
          <cell r="E87" t="str">
            <v>土砂運搬工</v>
          </cell>
          <cell r="F87" t="str">
            <v>m3</v>
          </cell>
          <cell r="G87" t="str">
            <v>★</v>
          </cell>
          <cell r="H87">
            <v>1</v>
          </cell>
          <cell r="I87">
            <v>190</v>
          </cell>
          <cell r="J87" t="str">
            <v>土砂運搬工</v>
          </cell>
          <cell r="K87" t="str">
            <v>1</v>
          </cell>
          <cell r="L87" t="str">
            <v>3,976</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3976</v>
          </cell>
          <cell r="BB87">
            <v>3976</v>
          </cell>
          <cell r="BC87">
            <v>0</v>
          </cell>
          <cell r="BD87">
            <v>0</v>
          </cell>
          <cell r="BE87">
            <v>0</v>
          </cell>
          <cell r="BF87">
            <v>0</v>
          </cell>
          <cell r="BG87">
            <v>0</v>
          </cell>
          <cell r="BH87">
            <v>0</v>
          </cell>
          <cell r="BI87">
            <v>0</v>
          </cell>
          <cell r="BJ87">
            <v>0</v>
          </cell>
          <cell r="BK87">
            <v>0</v>
          </cell>
          <cell r="BL87">
            <v>0</v>
          </cell>
          <cell r="BM87">
            <v>0</v>
          </cell>
          <cell r="BN87">
            <v>0</v>
          </cell>
          <cell r="BO87">
            <v>3976</v>
          </cell>
          <cell r="BP87">
            <v>283</v>
          </cell>
          <cell r="BQ87">
            <v>283</v>
          </cell>
          <cell r="BR87">
            <v>4259</v>
          </cell>
          <cell r="BS87">
            <v>1464</v>
          </cell>
          <cell r="BT87">
            <v>1464</v>
          </cell>
          <cell r="BU87">
            <v>5723</v>
          </cell>
          <cell r="BV87">
            <v>948</v>
          </cell>
          <cell r="BW87">
            <v>948</v>
          </cell>
          <cell r="BX87">
            <v>6671</v>
          </cell>
          <cell r="BY87">
            <v>6670</v>
          </cell>
        </row>
        <row r="88">
          <cell r="D88">
            <v>84</v>
          </cell>
          <cell r="E88" t="str">
            <v>塩ビ廃材運搬処理工</v>
          </cell>
          <cell r="F88" t="str">
            <v>t</v>
          </cell>
          <cell r="G88" t="str">
            <v>★</v>
          </cell>
          <cell r="H88">
            <v>1</v>
          </cell>
          <cell r="I88">
            <v>200</v>
          </cell>
          <cell r="J88" t="str">
            <v>塩ビ廃材運搬処分工</v>
          </cell>
          <cell r="K88" t="str">
            <v>1</v>
          </cell>
          <cell r="L88" t="str">
            <v>118,000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118000</v>
          </cell>
          <cell r="BB88">
            <v>118000</v>
          </cell>
          <cell r="BC88">
            <v>0</v>
          </cell>
          <cell r="BD88">
            <v>0</v>
          </cell>
          <cell r="BE88">
            <v>0</v>
          </cell>
          <cell r="BF88">
            <v>0</v>
          </cell>
          <cell r="BG88">
            <v>0</v>
          </cell>
          <cell r="BH88">
            <v>0</v>
          </cell>
          <cell r="BI88">
            <v>0</v>
          </cell>
          <cell r="BJ88">
            <v>0</v>
          </cell>
          <cell r="BK88">
            <v>0</v>
          </cell>
          <cell r="BL88">
            <v>0</v>
          </cell>
          <cell r="BM88">
            <v>0</v>
          </cell>
          <cell r="BN88">
            <v>0</v>
          </cell>
          <cell r="BO88">
            <v>118000</v>
          </cell>
          <cell r="BP88">
            <v>8401</v>
          </cell>
          <cell r="BQ88">
            <v>8401</v>
          </cell>
          <cell r="BR88">
            <v>126401</v>
          </cell>
          <cell r="BS88">
            <v>43469</v>
          </cell>
          <cell r="BT88">
            <v>43469</v>
          </cell>
          <cell r="BU88">
            <v>169870</v>
          </cell>
          <cell r="BV88">
            <v>28164</v>
          </cell>
          <cell r="BW88">
            <v>28164</v>
          </cell>
          <cell r="BX88">
            <v>198034</v>
          </cell>
          <cell r="BY88">
            <v>198000</v>
          </cell>
        </row>
        <row r="89">
          <cell r="D89">
            <v>85</v>
          </cell>
          <cell r="E89" t="str">
            <v>廃プラスチック運搬処理工</v>
          </cell>
          <cell r="F89" t="str">
            <v>t</v>
          </cell>
          <cell r="G89" t="str">
            <v>★</v>
          </cell>
          <cell r="H89">
            <v>1</v>
          </cell>
          <cell r="I89">
            <v>210</v>
          </cell>
          <cell r="J89" t="str">
            <v>廃プラスチック運搬処分工</v>
          </cell>
          <cell r="K89" t="str">
            <v>1</v>
          </cell>
          <cell r="L89" t="str">
            <v>102,400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102400</v>
          </cell>
          <cell r="BB89">
            <v>102400</v>
          </cell>
          <cell r="BC89">
            <v>0</v>
          </cell>
          <cell r="BD89">
            <v>0</v>
          </cell>
          <cell r="BE89">
            <v>0</v>
          </cell>
          <cell r="BF89">
            <v>0</v>
          </cell>
          <cell r="BG89">
            <v>0</v>
          </cell>
          <cell r="BH89">
            <v>0</v>
          </cell>
          <cell r="BI89">
            <v>0</v>
          </cell>
          <cell r="BJ89">
            <v>0</v>
          </cell>
          <cell r="BK89">
            <v>0</v>
          </cell>
          <cell r="BL89">
            <v>0</v>
          </cell>
          <cell r="BM89">
            <v>0</v>
          </cell>
          <cell r="BN89">
            <v>0</v>
          </cell>
          <cell r="BO89">
            <v>102400</v>
          </cell>
          <cell r="BP89">
            <v>7290</v>
          </cell>
          <cell r="BQ89">
            <v>7290</v>
          </cell>
          <cell r="BR89">
            <v>109690</v>
          </cell>
          <cell r="BS89">
            <v>37722</v>
          </cell>
          <cell r="BT89">
            <v>37722</v>
          </cell>
          <cell r="BU89">
            <v>147412</v>
          </cell>
          <cell r="BV89">
            <v>24440</v>
          </cell>
          <cell r="BW89">
            <v>24440</v>
          </cell>
          <cell r="BX89">
            <v>171852</v>
          </cell>
          <cell r="BY89">
            <v>171800</v>
          </cell>
        </row>
        <row r="90">
          <cell r="D90">
            <v>86</v>
          </cell>
          <cell r="E90" t="str">
            <v>濁水運搬処理工</v>
          </cell>
          <cell r="F90" t="str">
            <v>t</v>
          </cell>
          <cell r="G90" t="str">
            <v>★</v>
          </cell>
          <cell r="H90">
            <v>1</v>
          </cell>
          <cell r="I90">
            <v>220</v>
          </cell>
          <cell r="J90" t="str">
            <v>濁水運搬処分工</v>
          </cell>
          <cell r="K90" t="str">
            <v>1</v>
          </cell>
          <cell r="L90" t="str">
            <v>60,710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60710</v>
          </cell>
          <cell r="BB90">
            <v>60710</v>
          </cell>
          <cell r="BC90">
            <v>0</v>
          </cell>
          <cell r="BD90">
            <v>0</v>
          </cell>
          <cell r="BE90">
            <v>0</v>
          </cell>
          <cell r="BF90">
            <v>0</v>
          </cell>
          <cell r="BG90">
            <v>0</v>
          </cell>
          <cell r="BH90">
            <v>0</v>
          </cell>
          <cell r="BI90">
            <v>0</v>
          </cell>
          <cell r="BJ90">
            <v>0</v>
          </cell>
          <cell r="BK90">
            <v>0</v>
          </cell>
          <cell r="BL90">
            <v>0</v>
          </cell>
          <cell r="BM90">
            <v>0</v>
          </cell>
          <cell r="BN90">
            <v>0</v>
          </cell>
          <cell r="BO90">
            <v>60710</v>
          </cell>
          <cell r="BP90">
            <v>4322</v>
          </cell>
          <cell r="BQ90">
            <v>4322</v>
          </cell>
          <cell r="BR90">
            <v>65032</v>
          </cell>
          <cell r="BS90">
            <v>22364</v>
          </cell>
          <cell r="BT90">
            <v>22364</v>
          </cell>
          <cell r="BU90">
            <v>87396</v>
          </cell>
          <cell r="BV90">
            <v>14490</v>
          </cell>
          <cell r="BW90">
            <v>14490</v>
          </cell>
          <cell r="BX90">
            <v>101886</v>
          </cell>
          <cell r="BY90">
            <v>101800</v>
          </cell>
        </row>
        <row r="91">
          <cell r="D91">
            <v>87</v>
          </cell>
          <cell r="E91" t="str">
            <v>下水道汚泥等運搬工（４ｔ）</v>
          </cell>
          <cell r="F91" t="str">
            <v>回</v>
          </cell>
          <cell r="G91" t="str">
            <v>★</v>
          </cell>
          <cell r="H91">
            <v>1</v>
          </cell>
          <cell r="I91">
            <v>230</v>
          </cell>
          <cell r="J91" t="str">
            <v>下水道汚泥等運搬工</v>
          </cell>
          <cell r="K91" t="str">
            <v>1</v>
          </cell>
          <cell r="L91" t="str">
            <v>17,290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17290</v>
          </cell>
          <cell r="BB91">
            <v>17290</v>
          </cell>
          <cell r="BC91">
            <v>0</v>
          </cell>
          <cell r="BD91">
            <v>0</v>
          </cell>
          <cell r="BE91">
            <v>0</v>
          </cell>
          <cell r="BF91">
            <v>0</v>
          </cell>
          <cell r="BG91">
            <v>0</v>
          </cell>
          <cell r="BH91">
            <v>0</v>
          </cell>
          <cell r="BI91">
            <v>0</v>
          </cell>
          <cell r="BJ91">
            <v>0</v>
          </cell>
          <cell r="BK91">
            <v>0</v>
          </cell>
          <cell r="BL91">
            <v>0</v>
          </cell>
          <cell r="BM91">
            <v>0</v>
          </cell>
          <cell r="BN91">
            <v>0</v>
          </cell>
          <cell r="BO91">
            <v>17290</v>
          </cell>
          <cell r="BP91">
            <v>1231</v>
          </cell>
          <cell r="BQ91">
            <v>1231</v>
          </cell>
          <cell r="BR91">
            <v>18521</v>
          </cell>
          <cell r="BS91">
            <v>6369</v>
          </cell>
          <cell r="BT91">
            <v>6369</v>
          </cell>
          <cell r="BU91">
            <v>24890</v>
          </cell>
          <cell r="BV91">
            <v>4126</v>
          </cell>
          <cell r="BW91">
            <v>4126</v>
          </cell>
          <cell r="BX91">
            <v>29016</v>
          </cell>
          <cell r="BY91">
            <v>29000</v>
          </cell>
        </row>
        <row r="92">
          <cell r="D92">
            <v>88</v>
          </cell>
          <cell r="E92" t="str">
            <v>下水道汚泥等運搬工（８ｔ）</v>
          </cell>
          <cell r="F92" t="str">
            <v>回</v>
          </cell>
          <cell r="G92" t="str">
            <v>★</v>
          </cell>
          <cell r="H92">
            <v>1</v>
          </cell>
          <cell r="I92">
            <v>240</v>
          </cell>
          <cell r="J92" t="str">
            <v>下水道汚泥等運搬工</v>
          </cell>
          <cell r="K92" t="str">
            <v>1</v>
          </cell>
          <cell r="L92" t="str">
            <v>30,300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30300</v>
          </cell>
          <cell r="BB92">
            <v>30300</v>
          </cell>
          <cell r="BC92">
            <v>0</v>
          </cell>
          <cell r="BD92">
            <v>0</v>
          </cell>
          <cell r="BE92">
            <v>0</v>
          </cell>
          <cell r="BF92">
            <v>0</v>
          </cell>
          <cell r="BG92">
            <v>0</v>
          </cell>
          <cell r="BH92">
            <v>0</v>
          </cell>
          <cell r="BI92">
            <v>0</v>
          </cell>
          <cell r="BJ92">
            <v>0</v>
          </cell>
          <cell r="BK92">
            <v>0</v>
          </cell>
          <cell r="BL92">
            <v>0</v>
          </cell>
          <cell r="BM92">
            <v>0</v>
          </cell>
          <cell r="BN92">
            <v>0</v>
          </cell>
          <cell r="BO92">
            <v>30300</v>
          </cell>
          <cell r="BP92">
            <v>2157</v>
          </cell>
          <cell r="BQ92">
            <v>2157</v>
          </cell>
          <cell r="BR92">
            <v>32457</v>
          </cell>
          <cell r="BS92">
            <v>11161</v>
          </cell>
          <cell r="BT92">
            <v>11161</v>
          </cell>
          <cell r="BU92">
            <v>43618</v>
          </cell>
          <cell r="BV92">
            <v>7231</v>
          </cell>
          <cell r="BW92">
            <v>7231</v>
          </cell>
          <cell r="BX92">
            <v>50849</v>
          </cell>
          <cell r="BY92">
            <v>50800</v>
          </cell>
        </row>
        <row r="93">
          <cell r="D93">
            <v>89</v>
          </cell>
          <cell r="E93" t="str">
            <v>コンクリートくず等運搬工</v>
          </cell>
          <cell r="F93" t="str">
            <v>回</v>
          </cell>
          <cell r="G93" t="str">
            <v>★</v>
          </cell>
          <cell r="H93">
            <v>1</v>
          </cell>
          <cell r="I93">
            <v>250</v>
          </cell>
          <cell r="J93" t="str">
            <v>コンクリートくず等運搬工</v>
          </cell>
          <cell r="K93" t="str">
            <v>1</v>
          </cell>
          <cell r="L93" t="str">
            <v>4,848</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4848</v>
          </cell>
          <cell r="BB93">
            <v>4848</v>
          </cell>
          <cell r="BC93">
            <v>0</v>
          </cell>
          <cell r="BD93">
            <v>0</v>
          </cell>
          <cell r="BE93">
            <v>0</v>
          </cell>
          <cell r="BF93">
            <v>0</v>
          </cell>
          <cell r="BG93">
            <v>0</v>
          </cell>
          <cell r="BH93">
            <v>0</v>
          </cell>
          <cell r="BI93">
            <v>0</v>
          </cell>
          <cell r="BJ93">
            <v>0</v>
          </cell>
          <cell r="BK93">
            <v>0</v>
          </cell>
          <cell r="BL93">
            <v>0</v>
          </cell>
          <cell r="BM93">
            <v>0</v>
          </cell>
          <cell r="BN93">
            <v>0</v>
          </cell>
          <cell r="BO93">
            <v>4848</v>
          </cell>
          <cell r="BP93">
            <v>345</v>
          </cell>
          <cell r="BQ93">
            <v>345</v>
          </cell>
          <cell r="BR93">
            <v>5193</v>
          </cell>
          <cell r="BS93">
            <v>1785</v>
          </cell>
          <cell r="BT93">
            <v>1785</v>
          </cell>
          <cell r="BU93">
            <v>6978</v>
          </cell>
          <cell r="BV93">
            <v>1156</v>
          </cell>
          <cell r="BW93">
            <v>1156</v>
          </cell>
          <cell r="BX93">
            <v>8134</v>
          </cell>
          <cell r="BY93">
            <v>8130</v>
          </cell>
        </row>
        <row r="94">
          <cell r="D94">
            <v>90</v>
          </cell>
          <cell r="E94" t="str">
            <v>きょう雑物収集運搬工</v>
          </cell>
          <cell r="F94" t="str">
            <v>m3</v>
          </cell>
          <cell r="G94" t="str">
            <v>★</v>
          </cell>
          <cell r="H94">
            <v>1</v>
          </cell>
          <cell r="I94">
            <v>260</v>
          </cell>
          <cell r="J94" t="str">
            <v>塵芥収集運搬工</v>
          </cell>
          <cell r="K94" t="str">
            <v>1</v>
          </cell>
          <cell r="L94" t="str">
            <v>5,590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5590</v>
          </cell>
          <cell r="BB94">
            <v>5590</v>
          </cell>
          <cell r="BC94">
            <v>0</v>
          </cell>
          <cell r="BD94">
            <v>0</v>
          </cell>
          <cell r="BE94">
            <v>0</v>
          </cell>
          <cell r="BF94">
            <v>0</v>
          </cell>
          <cell r="BG94">
            <v>0</v>
          </cell>
          <cell r="BH94">
            <v>0</v>
          </cell>
          <cell r="BI94">
            <v>0</v>
          </cell>
          <cell r="BJ94">
            <v>0</v>
          </cell>
          <cell r="BK94">
            <v>0</v>
          </cell>
          <cell r="BL94">
            <v>0</v>
          </cell>
          <cell r="BM94">
            <v>0</v>
          </cell>
          <cell r="BN94">
            <v>0</v>
          </cell>
          <cell r="BO94">
            <v>5590</v>
          </cell>
          <cell r="BP94">
            <v>398</v>
          </cell>
          <cell r="BQ94">
            <v>398</v>
          </cell>
          <cell r="BR94">
            <v>5988</v>
          </cell>
          <cell r="BS94">
            <v>2059</v>
          </cell>
          <cell r="BT94">
            <v>2059</v>
          </cell>
          <cell r="BU94">
            <v>8047</v>
          </cell>
          <cell r="BV94">
            <v>1334</v>
          </cell>
          <cell r="BW94">
            <v>1334</v>
          </cell>
          <cell r="BX94">
            <v>9381</v>
          </cell>
          <cell r="BY94">
            <v>9380</v>
          </cell>
        </row>
        <row r="95">
          <cell r="D95">
            <v>91</v>
          </cell>
          <cell r="E95" t="str">
            <v>伐採物運搬工</v>
          </cell>
          <cell r="F95" t="str">
            <v>回</v>
          </cell>
          <cell r="G95" t="str">
            <v>★</v>
          </cell>
          <cell r="H95">
            <v>1</v>
          </cell>
          <cell r="I95">
            <v>270</v>
          </cell>
          <cell r="J95" t="str">
            <v>伐採物運搬工</v>
          </cell>
          <cell r="K95" t="str">
            <v>1</v>
          </cell>
          <cell r="L95" t="str">
            <v>11,420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11420</v>
          </cell>
          <cell r="BB95">
            <v>11420</v>
          </cell>
          <cell r="BC95">
            <v>0</v>
          </cell>
          <cell r="BD95">
            <v>0</v>
          </cell>
          <cell r="BE95">
            <v>0</v>
          </cell>
          <cell r="BF95">
            <v>0</v>
          </cell>
          <cell r="BG95">
            <v>0</v>
          </cell>
          <cell r="BH95">
            <v>0</v>
          </cell>
          <cell r="BI95">
            <v>0</v>
          </cell>
          <cell r="BJ95">
            <v>0</v>
          </cell>
          <cell r="BK95">
            <v>0</v>
          </cell>
          <cell r="BL95">
            <v>0</v>
          </cell>
          <cell r="BM95">
            <v>0</v>
          </cell>
          <cell r="BN95">
            <v>0</v>
          </cell>
          <cell r="BO95">
            <v>11420</v>
          </cell>
          <cell r="BP95">
            <v>813</v>
          </cell>
          <cell r="BQ95">
            <v>813</v>
          </cell>
          <cell r="BR95">
            <v>12233</v>
          </cell>
          <cell r="BS95">
            <v>4206</v>
          </cell>
          <cell r="BT95">
            <v>4206</v>
          </cell>
          <cell r="BU95">
            <v>16439</v>
          </cell>
          <cell r="BV95">
            <v>2725</v>
          </cell>
          <cell r="BW95">
            <v>2725</v>
          </cell>
          <cell r="BX95">
            <v>19164</v>
          </cell>
          <cell r="BY95">
            <v>19100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813</v>
          </cell>
          <cell r="BQ96">
            <v>813</v>
          </cell>
          <cell r="BR96">
            <v>12233</v>
          </cell>
          <cell r="BS96">
            <v>4206</v>
          </cell>
          <cell r="BT96">
            <v>4206</v>
          </cell>
          <cell r="BU96">
            <v>16439</v>
          </cell>
          <cell r="BV96">
            <v>2725</v>
          </cell>
          <cell r="BW96">
            <v>2725</v>
          </cell>
          <cell r="BX96">
            <v>19164</v>
          </cell>
          <cell r="BY96">
            <v>19100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8095</v>
          </cell>
          <cell r="BQ97">
            <v>8095</v>
          </cell>
          <cell r="BR97">
            <v>139995</v>
          </cell>
          <cell r="BS97">
            <v>48144</v>
          </cell>
          <cell r="BT97">
            <v>48144</v>
          </cell>
          <cell r="BU97">
            <v>188139</v>
          </cell>
          <cell r="BV97">
            <v>31193</v>
          </cell>
          <cell r="BW97">
            <v>31193</v>
          </cell>
          <cell r="BX97">
            <v>219332</v>
          </cell>
          <cell r="BY97">
            <v>109600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572</v>
          </cell>
          <cell r="BQ98">
            <v>572</v>
          </cell>
          <cell r="BR98">
            <v>8618</v>
          </cell>
          <cell r="BS98">
            <v>2963</v>
          </cell>
          <cell r="BT98">
            <v>2963</v>
          </cell>
          <cell r="BU98">
            <v>11581</v>
          </cell>
          <cell r="BV98">
            <v>1920</v>
          </cell>
          <cell r="BW98">
            <v>1920</v>
          </cell>
          <cell r="BX98">
            <v>13501</v>
          </cell>
          <cell r="BY98">
            <v>13500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1015</v>
          </cell>
          <cell r="BQ99">
            <v>1015</v>
          </cell>
          <cell r="BR99">
            <v>15275</v>
          </cell>
          <cell r="BS99">
            <v>5253</v>
          </cell>
          <cell r="BT99">
            <v>5253</v>
          </cell>
          <cell r="BU99">
            <v>20528</v>
          </cell>
          <cell r="BV99">
            <v>3403</v>
          </cell>
          <cell r="BW99">
            <v>3403</v>
          </cell>
          <cell r="BX99">
            <v>23931</v>
          </cell>
          <cell r="BY99">
            <v>23900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636</v>
          </cell>
          <cell r="BQ100">
            <v>636</v>
          </cell>
          <cell r="BR100">
            <v>9574</v>
          </cell>
          <cell r="BS100">
            <v>3292</v>
          </cell>
          <cell r="BT100">
            <v>3292</v>
          </cell>
          <cell r="BU100">
            <v>12866</v>
          </cell>
          <cell r="BV100">
            <v>2133</v>
          </cell>
          <cell r="BW100">
            <v>2133</v>
          </cell>
          <cell r="BX100">
            <v>14999</v>
          </cell>
          <cell r="BY100">
            <v>14900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1177</v>
          </cell>
          <cell r="BQ101">
            <v>1177</v>
          </cell>
          <cell r="BR101">
            <v>17717</v>
          </cell>
          <cell r="BS101">
            <v>6092</v>
          </cell>
          <cell r="BT101">
            <v>6092</v>
          </cell>
          <cell r="BU101">
            <v>23809</v>
          </cell>
          <cell r="BV101">
            <v>3947</v>
          </cell>
          <cell r="BW101">
            <v>3947</v>
          </cell>
          <cell r="BX101">
            <v>27756</v>
          </cell>
          <cell r="BY101">
            <v>27700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3645</v>
          </cell>
          <cell r="BT102">
            <v>3645</v>
          </cell>
          <cell r="BU102">
            <v>14245</v>
          </cell>
          <cell r="BV102">
            <v>2361</v>
          </cell>
          <cell r="BW102">
            <v>2361</v>
          </cell>
          <cell r="BX102">
            <v>16606</v>
          </cell>
          <cell r="BY102">
            <v>16600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3129</v>
          </cell>
          <cell r="BT103">
            <v>3129</v>
          </cell>
          <cell r="BU103">
            <v>12229</v>
          </cell>
          <cell r="BV103">
            <v>2027</v>
          </cell>
          <cell r="BW103">
            <v>2027</v>
          </cell>
          <cell r="BX103">
            <v>14256</v>
          </cell>
          <cell r="BY103">
            <v>14200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8995</v>
          </cell>
          <cell r="BQ105">
            <v>8995</v>
          </cell>
          <cell r="BR105">
            <v>195387</v>
          </cell>
          <cell r="BS105">
            <v>67193</v>
          </cell>
          <cell r="BT105">
            <v>67193</v>
          </cell>
          <cell r="BU105">
            <v>262580</v>
          </cell>
          <cell r="BV105">
            <v>43535</v>
          </cell>
          <cell r="BW105">
            <v>43535</v>
          </cell>
          <cell r="BX105">
            <v>306115</v>
          </cell>
          <cell r="BY105">
            <v>7650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11016</v>
          </cell>
          <cell r="BQ106">
            <v>11016</v>
          </cell>
          <cell r="BR106">
            <v>207234</v>
          </cell>
          <cell r="BS106">
            <v>71267</v>
          </cell>
          <cell r="BT106">
            <v>71267</v>
          </cell>
          <cell r="BU106">
            <v>278501</v>
          </cell>
          <cell r="BV106">
            <v>46175</v>
          </cell>
          <cell r="BW106">
            <v>46175</v>
          </cell>
          <cell r="BX106">
            <v>324676</v>
          </cell>
          <cell r="BY106">
            <v>13500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28331</v>
          </cell>
          <cell r="BQ107">
            <v>28331</v>
          </cell>
          <cell r="BR107">
            <v>606823</v>
          </cell>
          <cell r="BS107">
            <v>208686</v>
          </cell>
          <cell r="BT107">
            <v>208686</v>
          </cell>
          <cell r="BU107">
            <v>815509</v>
          </cell>
          <cell r="BV107">
            <v>135211</v>
          </cell>
          <cell r="BW107">
            <v>135211</v>
          </cell>
          <cell r="BX107">
            <v>950720</v>
          </cell>
          <cell r="BY107">
            <v>25000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34326</v>
          </cell>
          <cell r="BQ108">
            <v>34326</v>
          </cell>
          <cell r="BR108">
            <v>652944</v>
          </cell>
          <cell r="BS108">
            <v>224547</v>
          </cell>
          <cell r="BT108">
            <v>224547</v>
          </cell>
          <cell r="BU108">
            <v>877491</v>
          </cell>
          <cell r="BV108">
            <v>145488</v>
          </cell>
          <cell r="BW108">
            <v>145488</v>
          </cell>
          <cell r="BX108">
            <v>1022979</v>
          </cell>
          <cell r="BY108">
            <v>29200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30031</v>
          </cell>
          <cell r="BQ109">
            <v>30031</v>
          </cell>
          <cell r="BR109">
            <v>588328</v>
          </cell>
          <cell r="BS109">
            <v>202325</v>
          </cell>
          <cell r="BT109">
            <v>202325</v>
          </cell>
          <cell r="BU109">
            <v>790653</v>
          </cell>
          <cell r="BV109">
            <v>131090</v>
          </cell>
          <cell r="BW109">
            <v>131090</v>
          </cell>
          <cell r="BX109">
            <v>921743</v>
          </cell>
          <cell r="BY109">
            <v>12100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4328</v>
          </cell>
          <cell r="BQ110">
            <v>4328</v>
          </cell>
          <cell r="BR110">
            <v>65118</v>
          </cell>
          <cell r="BS110">
            <v>22394</v>
          </cell>
          <cell r="BT110">
            <v>22394</v>
          </cell>
          <cell r="BU110">
            <v>87512</v>
          </cell>
          <cell r="BV110">
            <v>14509</v>
          </cell>
          <cell r="BW110">
            <v>14509</v>
          </cell>
          <cell r="BX110">
            <v>102021</v>
          </cell>
          <cell r="BY110">
            <v>10200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4057</v>
          </cell>
          <cell r="BQ111">
            <v>4057</v>
          </cell>
          <cell r="BR111">
            <v>61042</v>
          </cell>
          <cell r="BS111">
            <v>20992</v>
          </cell>
          <cell r="BT111">
            <v>20992</v>
          </cell>
          <cell r="BU111">
            <v>82034</v>
          </cell>
          <cell r="BV111">
            <v>13601</v>
          </cell>
          <cell r="BW111">
            <v>13601</v>
          </cell>
          <cell r="BX111">
            <v>95635</v>
          </cell>
          <cell r="BY111">
            <v>2390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713</v>
          </cell>
          <cell r="BQ112">
            <v>713</v>
          </cell>
          <cell r="BR112">
            <v>10733</v>
          </cell>
          <cell r="BS112">
            <v>3691</v>
          </cell>
          <cell r="BT112">
            <v>3691</v>
          </cell>
          <cell r="BU112">
            <v>14424</v>
          </cell>
          <cell r="BV112">
            <v>2391</v>
          </cell>
          <cell r="BW112">
            <v>2391</v>
          </cell>
          <cell r="BX112">
            <v>16815</v>
          </cell>
          <cell r="BY112">
            <v>1680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3112</v>
          </cell>
          <cell r="BQ113">
            <v>3112</v>
          </cell>
          <cell r="BR113">
            <v>60475</v>
          </cell>
          <cell r="BS113">
            <v>20797</v>
          </cell>
          <cell r="BT113">
            <v>20797</v>
          </cell>
          <cell r="BU113">
            <v>81272</v>
          </cell>
          <cell r="BV113">
            <v>13474</v>
          </cell>
          <cell r="BW113">
            <v>13474</v>
          </cell>
          <cell r="BX113">
            <v>94746</v>
          </cell>
          <cell r="BY113">
            <v>5920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41229</v>
          </cell>
          <cell r="BQ114">
            <v>41229</v>
          </cell>
          <cell r="BR114">
            <v>756794</v>
          </cell>
          <cell r="BS114">
            <v>260261</v>
          </cell>
          <cell r="BT114">
            <v>260261</v>
          </cell>
          <cell r="BU114">
            <v>1017055</v>
          </cell>
          <cell r="BV114">
            <v>168627</v>
          </cell>
          <cell r="BW114">
            <v>168627</v>
          </cell>
          <cell r="BX114">
            <v>1185682</v>
          </cell>
          <cell r="BY114">
            <v>74100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53421</v>
          </cell>
          <cell r="BQ115">
            <v>53421</v>
          </cell>
          <cell r="BR115">
            <v>940218</v>
          </cell>
          <cell r="BS115">
            <v>323340</v>
          </cell>
          <cell r="BT115">
            <v>323340</v>
          </cell>
          <cell r="BU115">
            <v>1263558</v>
          </cell>
          <cell r="BV115">
            <v>209497</v>
          </cell>
          <cell r="BW115">
            <v>209497</v>
          </cell>
          <cell r="BX115">
            <v>1473055</v>
          </cell>
          <cell r="BY115">
            <v>92000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7964</v>
          </cell>
          <cell r="BQ116">
            <v>7964</v>
          </cell>
          <cell r="BR116">
            <v>193539</v>
          </cell>
          <cell r="BS116">
            <v>66558</v>
          </cell>
          <cell r="BT116">
            <v>66558</v>
          </cell>
          <cell r="BU116">
            <v>260097</v>
          </cell>
          <cell r="BV116">
            <v>43124</v>
          </cell>
          <cell r="BW116">
            <v>43124</v>
          </cell>
          <cell r="BX116">
            <v>303221</v>
          </cell>
          <cell r="BY116">
            <v>10100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13659</v>
          </cell>
          <cell r="BQ117">
            <v>13659</v>
          </cell>
          <cell r="BR117">
            <v>232803</v>
          </cell>
          <cell r="BS117">
            <v>80060</v>
          </cell>
          <cell r="BT117">
            <v>80060</v>
          </cell>
          <cell r="BU117">
            <v>312863</v>
          </cell>
          <cell r="BV117">
            <v>51872</v>
          </cell>
          <cell r="BW117">
            <v>51872</v>
          </cell>
          <cell r="BX117">
            <v>364735</v>
          </cell>
          <cell r="BY117">
            <v>20200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13523</v>
          </cell>
          <cell r="BQ118">
            <v>13523</v>
          </cell>
          <cell r="BR118">
            <v>230759</v>
          </cell>
          <cell r="BS118">
            <v>79358</v>
          </cell>
          <cell r="BT118">
            <v>79358</v>
          </cell>
          <cell r="BU118">
            <v>310117</v>
          </cell>
          <cell r="BV118">
            <v>51417</v>
          </cell>
          <cell r="BW118">
            <v>51417</v>
          </cell>
          <cell r="BX118">
            <v>361534</v>
          </cell>
          <cell r="BY118">
            <v>20000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7679</v>
          </cell>
          <cell r="BQ119">
            <v>7679</v>
          </cell>
          <cell r="BR119">
            <v>142835</v>
          </cell>
          <cell r="BS119">
            <v>49120</v>
          </cell>
          <cell r="BT119">
            <v>49120</v>
          </cell>
          <cell r="BU119">
            <v>191955</v>
          </cell>
          <cell r="BV119">
            <v>31826</v>
          </cell>
          <cell r="BW119">
            <v>31826</v>
          </cell>
          <cell r="BX119">
            <v>223781</v>
          </cell>
          <cell r="BY119">
            <v>12400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7594</v>
          </cell>
          <cell r="BQ120">
            <v>7594</v>
          </cell>
          <cell r="BR120">
            <v>174316</v>
          </cell>
          <cell r="BS120">
            <v>59947</v>
          </cell>
          <cell r="BT120">
            <v>59947</v>
          </cell>
          <cell r="BU120">
            <v>234263</v>
          </cell>
          <cell r="BV120">
            <v>38840</v>
          </cell>
          <cell r="BW120">
            <v>38840</v>
          </cell>
          <cell r="BX120">
            <v>273103</v>
          </cell>
          <cell r="BY120">
            <v>9100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23902</v>
          </cell>
          <cell r="BQ121">
            <v>23902</v>
          </cell>
          <cell r="BR121">
            <v>359613</v>
          </cell>
          <cell r="BS121">
            <v>123670</v>
          </cell>
          <cell r="BT121">
            <v>123670</v>
          </cell>
          <cell r="BU121">
            <v>483283</v>
          </cell>
          <cell r="BV121">
            <v>80128</v>
          </cell>
          <cell r="BW121">
            <v>80128</v>
          </cell>
          <cell r="BX121">
            <v>563411</v>
          </cell>
          <cell r="BY121">
            <v>31300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9303</v>
          </cell>
          <cell r="BQ122">
            <v>9303</v>
          </cell>
          <cell r="BR122">
            <v>213665</v>
          </cell>
          <cell r="BS122">
            <v>73479</v>
          </cell>
          <cell r="BT122">
            <v>73479</v>
          </cell>
          <cell r="BU122">
            <v>287144</v>
          </cell>
          <cell r="BV122">
            <v>47608</v>
          </cell>
          <cell r="BW122">
            <v>47608</v>
          </cell>
          <cell r="BX122">
            <v>334752</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15364</v>
          </cell>
          <cell r="BQ123">
            <v>15364</v>
          </cell>
          <cell r="BR123">
            <v>318514</v>
          </cell>
          <cell r="BS123">
            <v>109536</v>
          </cell>
          <cell r="BT123">
            <v>109536</v>
          </cell>
          <cell r="BU123">
            <v>428050</v>
          </cell>
          <cell r="BV123">
            <v>70970</v>
          </cell>
          <cell r="BW123">
            <v>70970</v>
          </cell>
          <cell r="BX123">
            <v>499020</v>
          </cell>
          <cell r="BY123">
            <v>1660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7316</v>
          </cell>
          <cell r="BQ124">
            <v>7316</v>
          </cell>
          <cell r="BR124">
            <v>137376</v>
          </cell>
          <cell r="BS124">
            <v>47243</v>
          </cell>
          <cell r="BT124">
            <v>47243</v>
          </cell>
          <cell r="BU124">
            <v>184619</v>
          </cell>
          <cell r="BV124">
            <v>30609</v>
          </cell>
          <cell r="BW124">
            <v>30609</v>
          </cell>
          <cell r="BX124">
            <v>215228</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7316</v>
          </cell>
          <cell r="BQ125">
            <v>7316</v>
          </cell>
          <cell r="BR125">
            <v>151292</v>
          </cell>
          <cell r="BS125">
            <v>52029</v>
          </cell>
          <cell r="BT125">
            <v>52029</v>
          </cell>
          <cell r="BU125">
            <v>203321</v>
          </cell>
          <cell r="BV125">
            <v>33710</v>
          </cell>
          <cell r="BW125">
            <v>33710</v>
          </cell>
          <cell r="BX125">
            <v>237031</v>
          </cell>
          <cell r="BY125">
            <v>19700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17925</v>
          </cell>
          <cell r="BQ126">
            <v>17925</v>
          </cell>
          <cell r="BR126">
            <v>296985</v>
          </cell>
          <cell r="BS126">
            <v>102133</v>
          </cell>
          <cell r="BT126">
            <v>102133</v>
          </cell>
          <cell r="BU126">
            <v>399118</v>
          </cell>
          <cell r="BV126">
            <v>66173</v>
          </cell>
          <cell r="BW126">
            <v>66173</v>
          </cell>
          <cell r="BX126">
            <v>465291</v>
          </cell>
          <cell r="BY126">
            <v>19300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16139</v>
          </cell>
          <cell r="BQ127">
            <v>16139</v>
          </cell>
          <cell r="BR127">
            <v>316519</v>
          </cell>
          <cell r="BS127">
            <v>108850</v>
          </cell>
          <cell r="BT127">
            <v>108850</v>
          </cell>
          <cell r="BU127">
            <v>425369</v>
          </cell>
          <cell r="BV127">
            <v>70526</v>
          </cell>
          <cell r="BW127">
            <v>70526</v>
          </cell>
          <cell r="BX127">
            <v>495895</v>
          </cell>
          <cell r="BY127">
            <v>12300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9130</v>
          </cell>
          <cell r="BQ128">
            <v>9130</v>
          </cell>
          <cell r="BR128">
            <v>164670</v>
          </cell>
          <cell r="BS128">
            <v>56630</v>
          </cell>
          <cell r="BT128">
            <v>56630</v>
          </cell>
          <cell r="BU128">
            <v>221300</v>
          </cell>
          <cell r="BV128">
            <v>36691</v>
          </cell>
          <cell r="BW128">
            <v>36691</v>
          </cell>
          <cell r="BX128">
            <v>257991</v>
          </cell>
          <cell r="BY128">
            <v>32200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3276</v>
          </cell>
          <cell r="BQ129">
            <v>3276</v>
          </cell>
          <cell r="BR129">
            <v>49300</v>
          </cell>
          <cell r="BS129">
            <v>16954</v>
          </cell>
          <cell r="BT129">
            <v>16954</v>
          </cell>
          <cell r="BU129">
            <v>66254</v>
          </cell>
          <cell r="BV129">
            <v>10984</v>
          </cell>
          <cell r="BW129">
            <v>10984</v>
          </cell>
          <cell r="BX129">
            <v>77238</v>
          </cell>
          <cell r="BY129">
            <v>9650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12407</v>
          </cell>
          <cell r="BQ130">
            <v>12407</v>
          </cell>
          <cell r="BR130">
            <v>213972</v>
          </cell>
          <cell r="BS130">
            <v>73584</v>
          </cell>
          <cell r="BT130">
            <v>73584</v>
          </cell>
          <cell r="BU130">
            <v>287556</v>
          </cell>
          <cell r="BV130">
            <v>47676</v>
          </cell>
          <cell r="BW130">
            <v>47676</v>
          </cell>
          <cell r="BX130">
            <v>335232</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5230</v>
          </cell>
          <cell r="BQ131">
            <v>5230</v>
          </cell>
          <cell r="BR131">
            <v>92344</v>
          </cell>
          <cell r="BS131">
            <v>31757</v>
          </cell>
          <cell r="BT131">
            <v>31757</v>
          </cell>
          <cell r="BU131">
            <v>124101</v>
          </cell>
          <cell r="BV131">
            <v>20575</v>
          </cell>
          <cell r="BW131">
            <v>20575</v>
          </cell>
          <cell r="BX131">
            <v>144676</v>
          </cell>
          <cell r="BY131">
            <v>18000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9677</v>
          </cell>
          <cell r="BQ132">
            <v>9677</v>
          </cell>
          <cell r="BR132">
            <v>159247</v>
          </cell>
          <cell r="BS132">
            <v>54765</v>
          </cell>
          <cell r="BT132">
            <v>54765</v>
          </cell>
          <cell r="BU132">
            <v>214012</v>
          </cell>
          <cell r="BV132">
            <v>35483</v>
          </cell>
          <cell r="BW132">
            <v>35483</v>
          </cell>
          <cell r="BX132">
            <v>249495</v>
          </cell>
          <cell r="BY132">
            <v>31100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3169</v>
          </cell>
          <cell r="BQ133">
            <v>3169</v>
          </cell>
          <cell r="BR133">
            <v>61334</v>
          </cell>
          <cell r="BS133">
            <v>21092</v>
          </cell>
          <cell r="BT133">
            <v>21092</v>
          </cell>
          <cell r="BU133">
            <v>82426</v>
          </cell>
          <cell r="BV133">
            <v>13666</v>
          </cell>
          <cell r="BW133">
            <v>13666</v>
          </cell>
          <cell r="BX133">
            <v>96092</v>
          </cell>
          <cell r="BY133">
            <v>2000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15859</v>
          </cell>
          <cell r="BQ134">
            <v>15859</v>
          </cell>
          <cell r="BR134">
            <v>265909</v>
          </cell>
          <cell r="BS134">
            <v>91446</v>
          </cell>
          <cell r="BT134">
            <v>91446</v>
          </cell>
          <cell r="BU134">
            <v>357355</v>
          </cell>
          <cell r="BV134">
            <v>59249</v>
          </cell>
          <cell r="BW134">
            <v>59249</v>
          </cell>
          <cell r="BX134">
            <v>416604</v>
          </cell>
          <cell r="BY134">
            <v>2770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7519</v>
          </cell>
          <cell r="BQ135">
            <v>7519</v>
          </cell>
          <cell r="BR135">
            <v>173191</v>
          </cell>
          <cell r="BS135">
            <v>59560</v>
          </cell>
          <cell r="BT135">
            <v>59560</v>
          </cell>
          <cell r="BU135">
            <v>232751</v>
          </cell>
          <cell r="BV135">
            <v>38590</v>
          </cell>
          <cell r="BW135">
            <v>38590</v>
          </cell>
          <cell r="BX135">
            <v>271341</v>
          </cell>
          <cell r="BY135">
            <v>1800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1514</v>
          </cell>
          <cell r="BQ136">
            <v>1514</v>
          </cell>
          <cell r="BR136">
            <v>22784</v>
          </cell>
          <cell r="BS136">
            <v>7835</v>
          </cell>
          <cell r="BT136">
            <v>7835</v>
          </cell>
          <cell r="BU136">
            <v>30619</v>
          </cell>
          <cell r="BV136">
            <v>5076</v>
          </cell>
          <cell r="BW136">
            <v>5076</v>
          </cell>
          <cell r="BX136">
            <v>35695</v>
          </cell>
          <cell r="BY136">
            <v>35600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32725</v>
          </cell>
          <cell r="BQ137">
            <v>32725</v>
          </cell>
          <cell r="BR137">
            <v>519652</v>
          </cell>
          <cell r="BS137">
            <v>178708</v>
          </cell>
          <cell r="BT137">
            <v>178708</v>
          </cell>
          <cell r="BU137">
            <v>698360</v>
          </cell>
          <cell r="BV137">
            <v>115788</v>
          </cell>
          <cell r="BW137">
            <v>115788</v>
          </cell>
          <cell r="BX137">
            <v>814148</v>
          </cell>
          <cell r="BY137">
            <v>271300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287591</v>
          </cell>
          <cell r="BQ138">
            <v>287591</v>
          </cell>
          <cell r="BR138">
            <v>4599791</v>
          </cell>
          <cell r="BS138">
            <v>1581868</v>
          </cell>
          <cell r="BT138">
            <v>1581868</v>
          </cell>
          <cell r="BU138">
            <v>6181659</v>
          </cell>
          <cell r="BV138">
            <v>1024919</v>
          </cell>
          <cell r="BW138">
            <v>1024919</v>
          </cell>
          <cell r="BX138">
            <v>7206578</v>
          </cell>
          <cell r="BY138">
            <v>160100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299606</v>
          </cell>
          <cell r="BQ139">
            <v>299606</v>
          </cell>
          <cell r="BR139">
            <v>4780556</v>
          </cell>
          <cell r="BS139">
            <v>1644033</v>
          </cell>
          <cell r="BT139">
            <v>1644033</v>
          </cell>
          <cell r="BU139">
            <v>6424589</v>
          </cell>
          <cell r="BV139">
            <v>1065196</v>
          </cell>
          <cell r="BW139">
            <v>1065196</v>
          </cell>
          <cell r="BX139">
            <v>7489785</v>
          </cell>
          <cell r="BY139">
            <v>166400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302279</v>
          </cell>
          <cell r="BQ140">
            <v>302279</v>
          </cell>
          <cell r="BR140">
            <v>4820779</v>
          </cell>
          <cell r="BS140">
            <v>1657865</v>
          </cell>
          <cell r="BT140">
            <v>1657865</v>
          </cell>
          <cell r="BU140">
            <v>6478644</v>
          </cell>
          <cell r="BV140">
            <v>1074159</v>
          </cell>
          <cell r="BW140">
            <v>1074159</v>
          </cell>
          <cell r="BX140">
            <v>7552803</v>
          </cell>
          <cell r="BY140">
            <v>215700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300108</v>
          </cell>
          <cell r="BQ141">
            <v>300108</v>
          </cell>
          <cell r="BR141">
            <v>4788108</v>
          </cell>
          <cell r="BS141">
            <v>1646630</v>
          </cell>
          <cell r="BT141">
            <v>1646630</v>
          </cell>
          <cell r="BU141">
            <v>6434738</v>
          </cell>
          <cell r="BV141">
            <v>1066879</v>
          </cell>
          <cell r="BW141">
            <v>1066879</v>
          </cell>
          <cell r="BX141">
            <v>7501617</v>
          </cell>
          <cell r="BY141">
            <v>300000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347812</v>
          </cell>
          <cell r="BQ142">
            <v>347812</v>
          </cell>
          <cell r="BR142">
            <v>5505812</v>
          </cell>
          <cell r="BS142">
            <v>1893448</v>
          </cell>
          <cell r="BT142">
            <v>1893448</v>
          </cell>
          <cell r="BU142">
            <v>7399260</v>
          </cell>
          <cell r="BV142">
            <v>1226797</v>
          </cell>
          <cell r="BW142">
            <v>1226797</v>
          </cell>
          <cell r="BX142">
            <v>8626057</v>
          </cell>
          <cell r="BY142">
            <v>345000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290268</v>
          </cell>
          <cell r="BQ143">
            <v>290268</v>
          </cell>
          <cell r="BR143">
            <v>4640068</v>
          </cell>
          <cell r="BS143">
            <v>1595719</v>
          </cell>
          <cell r="BT143">
            <v>1595719</v>
          </cell>
          <cell r="BU143">
            <v>6235787</v>
          </cell>
          <cell r="BV143">
            <v>1033893</v>
          </cell>
          <cell r="BW143">
            <v>1033893</v>
          </cell>
          <cell r="BX143">
            <v>7269680</v>
          </cell>
          <cell r="BY143">
            <v>227100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296505</v>
          </cell>
          <cell r="BQ144">
            <v>296505</v>
          </cell>
          <cell r="BR144">
            <v>4733905</v>
          </cell>
          <cell r="BS144">
            <v>1627989</v>
          </cell>
          <cell r="BT144">
            <v>1627989</v>
          </cell>
          <cell r="BU144">
            <v>6361894</v>
          </cell>
          <cell r="BV144">
            <v>1054802</v>
          </cell>
          <cell r="BW144">
            <v>1054802</v>
          </cell>
          <cell r="BX144">
            <v>7416696</v>
          </cell>
          <cell r="BY144">
            <v>255700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305804</v>
          </cell>
          <cell r="BQ145">
            <v>305804</v>
          </cell>
          <cell r="BR145">
            <v>4873804</v>
          </cell>
          <cell r="BS145">
            <v>1676101</v>
          </cell>
          <cell r="BT145">
            <v>1676101</v>
          </cell>
          <cell r="BU145">
            <v>6549905</v>
          </cell>
          <cell r="BV145">
            <v>1085974</v>
          </cell>
          <cell r="BW145">
            <v>1085974</v>
          </cell>
          <cell r="BX145">
            <v>7635879</v>
          </cell>
          <cell r="BY145">
            <v>305400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18020</v>
          </cell>
          <cell r="BQ146">
            <v>18020</v>
          </cell>
          <cell r="BR146">
            <v>271120</v>
          </cell>
          <cell r="BS146">
            <v>93238</v>
          </cell>
          <cell r="BT146">
            <v>93238</v>
          </cell>
          <cell r="BU146">
            <v>364358</v>
          </cell>
          <cell r="BV146">
            <v>60410</v>
          </cell>
          <cell r="BW146">
            <v>60410</v>
          </cell>
          <cell r="BX146">
            <v>424768</v>
          </cell>
          <cell r="BY146">
            <v>84900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31999</v>
          </cell>
          <cell r="BQ147">
            <v>31999</v>
          </cell>
          <cell r="BR147">
            <v>508736</v>
          </cell>
          <cell r="BS147">
            <v>174954</v>
          </cell>
          <cell r="BT147">
            <v>174954</v>
          </cell>
          <cell r="BU147">
            <v>683690</v>
          </cell>
          <cell r="BV147">
            <v>113355</v>
          </cell>
          <cell r="BW147">
            <v>113355</v>
          </cell>
          <cell r="BX147">
            <v>797045</v>
          </cell>
          <cell r="BY147">
            <v>4250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34323</v>
          </cell>
          <cell r="BQ148">
            <v>34323</v>
          </cell>
          <cell r="BR148">
            <v>543695</v>
          </cell>
          <cell r="BS148">
            <v>186976</v>
          </cell>
          <cell r="BT148">
            <v>186976</v>
          </cell>
          <cell r="BU148">
            <v>730671</v>
          </cell>
          <cell r="BV148">
            <v>121145</v>
          </cell>
          <cell r="BW148">
            <v>121145</v>
          </cell>
          <cell r="BX148">
            <v>851816</v>
          </cell>
          <cell r="BY148">
            <v>3330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24300</v>
          </cell>
          <cell r="BQ149">
            <v>24300</v>
          </cell>
          <cell r="BR149">
            <v>392900</v>
          </cell>
          <cell r="BS149">
            <v>135118</v>
          </cell>
          <cell r="BT149">
            <v>135118</v>
          </cell>
          <cell r="BU149">
            <v>528018</v>
          </cell>
          <cell r="BV149">
            <v>87545</v>
          </cell>
          <cell r="BW149">
            <v>87545</v>
          </cell>
          <cell r="BX149">
            <v>615563</v>
          </cell>
          <cell r="BY149">
            <v>61500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25632</v>
          </cell>
          <cell r="BQ150">
            <v>25632</v>
          </cell>
          <cell r="BR150">
            <v>412932</v>
          </cell>
          <cell r="BS150">
            <v>142007</v>
          </cell>
          <cell r="BT150">
            <v>142007</v>
          </cell>
          <cell r="BU150">
            <v>554939</v>
          </cell>
          <cell r="BV150">
            <v>92008</v>
          </cell>
          <cell r="BW150">
            <v>92008</v>
          </cell>
          <cell r="BX150">
            <v>646947</v>
          </cell>
          <cell r="BY150">
            <v>64600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25632</v>
          </cell>
          <cell r="BQ151">
            <v>25632</v>
          </cell>
          <cell r="BR151">
            <v>412932</v>
          </cell>
          <cell r="BS151">
            <v>142007</v>
          </cell>
          <cell r="BT151">
            <v>142007</v>
          </cell>
          <cell r="BU151">
            <v>554939</v>
          </cell>
          <cell r="BV151">
            <v>92008</v>
          </cell>
          <cell r="BW151">
            <v>92008</v>
          </cell>
          <cell r="BX151">
            <v>646947</v>
          </cell>
          <cell r="BY151">
            <v>43100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11157</v>
          </cell>
          <cell r="BQ152">
            <v>11157</v>
          </cell>
          <cell r="BR152">
            <v>195157</v>
          </cell>
          <cell r="BS152">
            <v>67114</v>
          </cell>
          <cell r="BT152">
            <v>67114</v>
          </cell>
          <cell r="BU152">
            <v>262271</v>
          </cell>
          <cell r="BV152">
            <v>43484</v>
          </cell>
          <cell r="BW152">
            <v>43484</v>
          </cell>
          <cell r="BX152">
            <v>305755</v>
          </cell>
          <cell r="BY152">
            <v>30500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25740</v>
          </cell>
          <cell r="BQ153">
            <v>25740</v>
          </cell>
          <cell r="BR153">
            <v>414570</v>
          </cell>
          <cell r="BS153">
            <v>142570</v>
          </cell>
          <cell r="BT153">
            <v>142570</v>
          </cell>
          <cell r="BU153">
            <v>557140</v>
          </cell>
          <cell r="BV153">
            <v>92373</v>
          </cell>
          <cell r="BW153">
            <v>92373</v>
          </cell>
          <cell r="BX153">
            <v>649513</v>
          </cell>
          <cell r="BY153">
            <v>72100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36128</v>
          </cell>
          <cell r="BQ154">
            <v>36128</v>
          </cell>
          <cell r="BR154">
            <v>543549</v>
          </cell>
          <cell r="BS154">
            <v>186926</v>
          </cell>
          <cell r="BT154">
            <v>186926</v>
          </cell>
          <cell r="BU154">
            <v>730475</v>
          </cell>
          <cell r="BV154">
            <v>121112</v>
          </cell>
          <cell r="BW154">
            <v>121112</v>
          </cell>
          <cell r="BX154">
            <v>851587</v>
          </cell>
          <cell r="BY154">
            <v>64500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70178</v>
          </cell>
          <cell r="BQ155">
            <v>70178</v>
          </cell>
          <cell r="BR155">
            <v>1055835</v>
          </cell>
          <cell r="BS155">
            <v>363101</v>
          </cell>
          <cell r="BT155">
            <v>363101</v>
          </cell>
          <cell r="BU155">
            <v>1418936</v>
          </cell>
          <cell r="BV155">
            <v>235259</v>
          </cell>
          <cell r="BW155">
            <v>235259</v>
          </cell>
          <cell r="BX155">
            <v>1654195</v>
          </cell>
          <cell r="BY155">
            <v>125300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8550</v>
          </cell>
          <cell r="BQ156">
            <v>8550</v>
          </cell>
          <cell r="BR156">
            <v>142287</v>
          </cell>
          <cell r="BS156">
            <v>48932</v>
          </cell>
          <cell r="BT156">
            <v>48932</v>
          </cell>
          <cell r="BU156">
            <v>191219</v>
          </cell>
          <cell r="BV156">
            <v>31704</v>
          </cell>
          <cell r="BW156">
            <v>31704</v>
          </cell>
          <cell r="BX156">
            <v>222923</v>
          </cell>
          <cell r="BY156">
            <v>15700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28628</v>
          </cell>
          <cell r="BQ157">
            <v>28628</v>
          </cell>
          <cell r="BR157">
            <v>458013</v>
          </cell>
          <cell r="BS157">
            <v>157510</v>
          </cell>
          <cell r="BT157">
            <v>157510</v>
          </cell>
          <cell r="BU157">
            <v>615523</v>
          </cell>
          <cell r="BV157">
            <v>102053</v>
          </cell>
          <cell r="BW157">
            <v>102053</v>
          </cell>
          <cell r="BX157">
            <v>717576</v>
          </cell>
          <cell r="BY157">
            <v>43400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19915</v>
          </cell>
          <cell r="BQ158">
            <v>19915</v>
          </cell>
          <cell r="BR158">
            <v>326931</v>
          </cell>
          <cell r="BS158">
            <v>112431</v>
          </cell>
          <cell r="BT158">
            <v>112431</v>
          </cell>
          <cell r="BU158">
            <v>439362</v>
          </cell>
          <cell r="BV158">
            <v>72846</v>
          </cell>
          <cell r="BW158">
            <v>72846</v>
          </cell>
          <cell r="BX158">
            <v>512208</v>
          </cell>
          <cell r="BY158">
            <v>13800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156591</v>
          </cell>
          <cell r="BQ159">
            <v>156591</v>
          </cell>
          <cell r="BR159">
            <v>2383206</v>
          </cell>
          <cell r="BS159">
            <v>819584</v>
          </cell>
          <cell r="BT159">
            <v>819584</v>
          </cell>
          <cell r="BU159">
            <v>3202790</v>
          </cell>
          <cell r="BV159">
            <v>531022</v>
          </cell>
          <cell r="BW159">
            <v>531022</v>
          </cell>
          <cell r="BX159">
            <v>3733812</v>
          </cell>
          <cell r="BY159">
            <v>14900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19437</v>
          </cell>
          <cell r="BQ160">
            <v>19437</v>
          </cell>
          <cell r="BR160">
            <v>306084</v>
          </cell>
          <cell r="BS160">
            <v>105262</v>
          </cell>
          <cell r="BT160">
            <v>105262</v>
          </cell>
          <cell r="BU160">
            <v>411346</v>
          </cell>
          <cell r="BV160">
            <v>68201</v>
          </cell>
          <cell r="BW160">
            <v>68201</v>
          </cell>
          <cell r="BX160">
            <v>479547</v>
          </cell>
          <cell r="BY160">
            <v>7180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1843</v>
          </cell>
          <cell r="BQ161">
            <v>1843</v>
          </cell>
          <cell r="BR161">
            <v>41387</v>
          </cell>
          <cell r="BS161">
            <v>14232</v>
          </cell>
          <cell r="BT161">
            <v>14232</v>
          </cell>
          <cell r="BU161">
            <v>55619</v>
          </cell>
          <cell r="BV161">
            <v>9221</v>
          </cell>
          <cell r="BW161">
            <v>9221</v>
          </cell>
          <cell r="BX161">
            <v>64840</v>
          </cell>
          <cell r="BY161">
            <v>29400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1447</v>
          </cell>
          <cell r="BQ162">
            <v>1447</v>
          </cell>
          <cell r="BR162">
            <v>35425</v>
          </cell>
          <cell r="BS162">
            <v>12182</v>
          </cell>
          <cell r="BT162">
            <v>12182</v>
          </cell>
          <cell r="BU162">
            <v>47607</v>
          </cell>
          <cell r="BV162">
            <v>7893</v>
          </cell>
          <cell r="BW162">
            <v>7893</v>
          </cell>
          <cell r="BX162">
            <v>55500</v>
          </cell>
          <cell r="BY162">
            <v>4620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7523</v>
          </cell>
          <cell r="BQ163">
            <v>7523</v>
          </cell>
          <cell r="BR163">
            <v>113185</v>
          </cell>
          <cell r="BS163">
            <v>38924</v>
          </cell>
          <cell r="BT163">
            <v>38924</v>
          </cell>
          <cell r="BU163">
            <v>152109</v>
          </cell>
          <cell r="BV163">
            <v>25219</v>
          </cell>
          <cell r="BW163">
            <v>25219</v>
          </cell>
          <cell r="BX163">
            <v>177328</v>
          </cell>
          <cell r="BY163">
            <v>22100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20491</v>
          </cell>
          <cell r="BQ164">
            <v>20491</v>
          </cell>
          <cell r="BR164">
            <v>308855</v>
          </cell>
          <cell r="BS164">
            <v>106215</v>
          </cell>
          <cell r="BT164">
            <v>106215</v>
          </cell>
          <cell r="BU164">
            <v>415070</v>
          </cell>
          <cell r="BV164">
            <v>68818</v>
          </cell>
          <cell r="BW164">
            <v>68818</v>
          </cell>
          <cell r="BX164">
            <v>483888</v>
          </cell>
          <cell r="BY164">
            <v>4830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11443</v>
          </cell>
          <cell r="BQ165">
            <v>11443</v>
          </cell>
          <cell r="BR165">
            <v>199463</v>
          </cell>
          <cell r="BS165">
            <v>68595</v>
          </cell>
          <cell r="BT165">
            <v>68595</v>
          </cell>
          <cell r="BU165">
            <v>268058</v>
          </cell>
          <cell r="BV165">
            <v>44444</v>
          </cell>
          <cell r="BW165">
            <v>44444</v>
          </cell>
          <cell r="BX165">
            <v>312502</v>
          </cell>
          <cell r="BY165">
            <v>156200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6603</v>
          </cell>
          <cell r="BQ166">
            <v>6603</v>
          </cell>
          <cell r="BR166">
            <v>99343</v>
          </cell>
          <cell r="BS166">
            <v>34164</v>
          </cell>
          <cell r="BT166">
            <v>34164</v>
          </cell>
          <cell r="BU166">
            <v>133507</v>
          </cell>
          <cell r="BV166">
            <v>22135</v>
          </cell>
          <cell r="BW166">
            <v>22135</v>
          </cell>
          <cell r="BX166">
            <v>155642</v>
          </cell>
          <cell r="BY166">
            <v>155600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11142</v>
          </cell>
          <cell r="BQ167">
            <v>11142</v>
          </cell>
          <cell r="BR167">
            <v>167642</v>
          </cell>
          <cell r="BS167">
            <v>57652</v>
          </cell>
          <cell r="BT167">
            <v>57652</v>
          </cell>
          <cell r="BU167">
            <v>225294</v>
          </cell>
          <cell r="BV167">
            <v>37353</v>
          </cell>
          <cell r="BW167">
            <v>37353</v>
          </cell>
          <cell r="BX167">
            <v>262647</v>
          </cell>
          <cell r="BY167">
            <v>262600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7860</v>
          </cell>
          <cell r="BQ168">
            <v>7860</v>
          </cell>
          <cell r="BR168">
            <v>118260</v>
          </cell>
          <cell r="BS168">
            <v>40669</v>
          </cell>
          <cell r="BT168">
            <v>40669</v>
          </cell>
          <cell r="BU168">
            <v>158929</v>
          </cell>
          <cell r="BV168">
            <v>26350</v>
          </cell>
          <cell r="BW168">
            <v>26350</v>
          </cell>
          <cell r="BX168">
            <v>185279</v>
          </cell>
          <cell r="BY168">
            <v>185200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14118</v>
          </cell>
          <cell r="BQ169">
            <v>14118</v>
          </cell>
          <cell r="BR169">
            <v>212418</v>
          </cell>
          <cell r="BS169">
            <v>73050</v>
          </cell>
          <cell r="BT169">
            <v>73050</v>
          </cell>
          <cell r="BU169">
            <v>285468</v>
          </cell>
          <cell r="BV169">
            <v>47330</v>
          </cell>
          <cell r="BW169">
            <v>47330</v>
          </cell>
          <cell r="BX169">
            <v>332798</v>
          </cell>
          <cell r="BY169">
            <v>332700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5468</v>
          </cell>
          <cell r="BT170">
            <v>5468</v>
          </cell>
          <cell r="BU170">
            <v>21368</v>
          </cell>
          <cell r="BV170">
            <v>3542</v>
          </cell>
          <cell r="BW170">
            <v>3542</v>
          </cell>
          <cell r="BX170">
            <v>24910</v>
          </cell>
          <cell r="BY170">
            <v>24900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4694</v>
          </cell>
          <cell r="BT171">
            <v>4694</v>
          </cell>
          <cell r="BU171">
            <v>18344</v>
          </cell>
          <cell r="BV171">
            <v>3041</v>
          </cell>
          <cell r="BW171">
            <v>3041</v>
          </cell>
          <cell r="BX171">
            <v>21385</v>
          </cell>
          <cell r="BY171">
            <v>21300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1.6782999999999999</v>
          </cell>
          <cell r="M207" t="str">
            <v>＝</v>
          </cell>
          <cell r="N207">
            <v>4590</v>
          </cell>
          <cell r="O207" t="str">
            <v>積算システムZ953001001</v>
          </cell>
        </row>
        <row r="208">
          <cell r="D208">
            <v>202</v>
          </cell>
          <cell r="E208" t="str">
            <v>汚水桝用上部</v>
          </cell>
          <cell r="F208" t="str">
            <v>個</v>
          </cell>
          <cell r="G208" t="str">
            <v>φ480*220</v>
          </cell>
          <cell r="J208">
            <v>3870</v>
          </cell>
          <cell r="K208" t="str">
            <v>×</v>
          </cell>
          <cell r="L208">
            <v>1.6782999999999999</v>
          </cell>
          <cell r="M208" t="str">
            <v>＝</v>
          </cell>
          <cell r="N208">
            <v>6490</v>
          </cell>
          <cell r="O208" t="str">
            <v>積算システムZ953001002</v>
          </cell>
        </row>
        <row r="209">
          <cell r="D209">
            <v>203</v>
          </cell>
          <cell r="E209" t="str">
            <v>汚水桝用上部</v>
          </cell>
          <cell r="F209" t="str">
            <v>個</v>
          </cell>
          <cell r="G209" t="str">
            <v>φ480*620</v>
          </cell>
          <cell r="J209">
            <v>4640</v>
          </cell>
          <cell r="K209" t="str">
            <v>×</v>
          </cell>
          <cell r="L209">
            <v>1.6782999999999999</v>
          </cell>
          <cell r="M209" t="str">
            <v>＝</v>
          </cell>
          <cell r="N209">
            <v>7780</v>
          </cell>
          <cell r="O209" t="str">
            <v>特別調査単価K000000303　　　K000000304　</v>
          </cell>
        </row>
        <row r="210">
          <cell r="D210">
            <v>204</v>
          </cell>
          <cell r="E210" t="str">
            <v>汚水桝用増強蓋</v>
          </cell>
          <cell r="F210" t="str">
            <v>個</v>
          </cell>
          <cell r="G210" t="str">
            <v>φ390 φ480</v>
          </cell>
          <cell r="J210">
            <v>9880</v>
          </cell>
          <cell r="K210" t="str">
            <v>×</v>
          </cell>
          <cell r="L210">
            <v>1.6782999999999999</v>
          </cell>
          <cell r="M210" t="str">
            <v>＝</v>
          </cell>
          <cell r="N210">
            <v>16500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1.6782999999999999</v>
          </cell>
          <cell r="M211" t="str">
            <v>＝</v>
          </cell>
          <cell r="N211">
            <v>19900</v>
          </cell>
          <cell r="O211" t="str">
            <v>特別調査単価K000000305　　　K000000306</v>
          </cell>
        </row>
        <row r="212">
          <cell r="D212">
            <v>206</v>
          </cell>
          <cell r="E212" t="str">
            <v>汚水桝用胴部</v>
          </cell>
          <cell r="F212" t="str">
            <v>個</v>
          </cell>
          <cell r="G212" t="str">
            <v>φ480*580</v>
          </cell>
          <cell r="J212">
            <v>4340</v>
          </cell>
          <cell r="K212" t="str">
            <v>×</v>
          </cell>
          <cell r="L212">
            <v>1.6782999999999999</v>
          </cell>
          <cell r="M212" t="str">
            <v>＝</v>
          </cell>
          <cell r="N212">
            <v>7280</v>
          </cell>
          <cell r="O212" t="str">
            <v>積算システムZ953001003　</v>
          </cell>
        </row>
        <row r="213">
          <cell r="D213">
            <v>207</v>
          </cell>
          <cell r="E213" t="str">
            <v>汚水桝用底部</v>
          </cell>
          <cell r="F213" t="str">
            <v>個</v>
          </cell>
          <cell r="G213" t="str">
            <v>φ390/480</v>
          </cell>
          <cell r="J213">
            <v>2350</v>
          </cell>
          <cell r="K213" t="str">
            <v>×</v>
          </cell>
          <cell r="L213">
            <v>1.6782999999999999</v>
          </cell>
          <cell r="M213" t="str">
            <v>＝</v>
          </cell>
          <cell r="N213">
            <v>3940</v>
          </cell>
          <cell r="O213" t="str">
            <v>積算システムZ953001004　</v>
          </cell>
        </row>
        <row r="214">
          <cell r="D214">
            <v>208</v>
          </cell>
          <cell r="E214" t="str">
            <v>汚水桝用継足管</v>
          </cell>
          <cell r="F214" t="str">
            <v>cm</v>
          </cell>
          <cell r="G214" t="str">
            <v>φ480</v>
          </cell>
          <cell r="J214">
            <v>140</v>
          </cell>
          <cell r="K214" t="str">
            <v>×</v>
          </cell>
          <cell r="L214">
            <v>1.6782999999999999</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1.6782999999999999</v>
          </cell>
          <cell r="M215" t="str">
            <v>＝</v>
          </cell>
          <cell r="N215">
            <v>5680</v>
          </cell>
          <cell r="O215" t="str">
            <v>積算システムZ953002002</v>
          </cell>
        </row>
        <row r="216">
          <cell r="D216">
            <v>210</v>
          </cell>
          <cell r="E216" t="str">
            <v>特殊汚水桝上部2</v>
          </cell>
          <cell r="F216" t="str">
            <v>個</v>
          </cell>
          <cell r="G216" t="str">
            <v>φ500*340</v>
          </cell>
          <cell r="J216">
            <v>4220</v>
          </cell>
          <cell r="K216" t="str">
            <v>×</v>
          </cell>
          <cell r="L216">
            <v>1.6782999999999999</v>
          </cell>
          <cell r="M216" t="str">
            <v>＝</v>
          </cell>
          <cell r="N216">
            <v>7080</v>
          </cell>
          <cell r="O216" t="str">
            <v>積算システムZ953002003</v>
          </cell>
        </row>
        <row r="217">
          <cell r="D217">
            <v>211</v>
          </cell>
          <cell r="E217" t="str">
            <v>特殊汚水桝中間部</v>
          </cell>
          <cell r="F217" t="str">
            <v>個</v>
          </cell>
          <cell r="G217" t="str">
            <v>φ500*500</v>
          </cell>
          <cell r="J217">
            <v>7350</v>
          </cell>
          <cell r="K217" t="str">
            <v>×</v>
          </cell>
          <cell r="L217">
            <v>1.6782999999999999</v>
          </cell>
          <cell r="M217" t="str">
            <v>＝</v>
          </cell>
          <cell r="N217">
            <v>12300</v>
          </cell>
          <cell r="O217" t="str">
            <v>積算システムZ953002004</v>
          </cell>
        </row>
        <row r="218">
          <cell r="D218">
            <v>212</v>
          </cell>
          <cell r="E218" t="str">
            <v>特殊汚水桝下部</v>
          </cell>
          <cell r="F218" t="str">
            <v>個</v>
          </cell>
          <cell r="G218" t="str">
            <v>φ500*150</v>
          </cell>
          <cell r="J218">
            <v>7180</v>
          </cell>
          <cell r="K218" t="str">
            <v>×</v>
          </cell>
          <cell r="L218">
            <v>1.6782999999999999</v>
          </cell>
          <cell r="M218" t="str">
            <v>＝</v>
          </cell>
          <cell r="N218">
            <v>12000</v>
          </cell>
          <cell r="O218" t="str">
            <v>積算システムZ953002005</v>
          </cell>
        </row>
        <row r="219">
          <cell r="D219">
            <v>213</v>
          </cell>
          <cell r="E219" t="str">
            <v>特殊汚水桝底部</v>
          </cell>
          <cell r="F219" t="str">
            <v>個</v>
          </cell>
          <cell r="G219" t="str">
            <v>φ575*490</v>
          </cell>
          <cell r="J219">
            <v>5460</v>
          </cell>
          <cell r="K219" t="str">
            <v>×</v>
          </cell>
          <cell r="L219">
            <v>1.6782999999999999</v>
          </cell>
          <cell r="M219" t="str">
            <v>＝</v>
          </cell>
          <cell r="N219">
            <v>9160</v>
          </cell>
          <cell r="O219" t="str">
            <v>積算システムZ953002006</v>
          </cell>
        </row>
        <row r="220">
          <cell r="D220">
            <v>214</v>
          </cell>
          <cell r="E220" t="str">
            <v>塩ﾋﾞ管</v>
          </cell>
          <cell r="F220" t="str">
            <v>ｍ</v>
          </cell>
          <cell r="G220" t="str">
            <v>φ100</v>
          </cell>
          <cell r="J220">
            <v>535</v>
          </cell>
          <cell r="K220" t="str">
            <v>×</v>
          </cell>
          <cell r="L220">
            <v>1.6782999999999999</v>
          </cell>
          <cell r="M220" t="str">
            <v>＝</v>
          </cell>
          <cell r="N220">
            <v>890</v>
          </cell>
          <cell r="O220" t="str">
            <v>積算システムZ953017001</v>
          </cell>
        </row>
        <row r="221">
          <cell r="D221">
            <v>215</v>
          </cell>
          <cell r="E221" t="str">
            <v>塩ﾋﾞ管</v>
          </cell>
          <cell r="F221" t="str">
            <v>ｍ</v>
          </cell>
          <cell r="G221" t="str">
            <v>φ150</v>
          </cell>
          <cell r="J221">
            <v>1150</v>
          </cell>
          <cell r="K221" t="str">
            <v>×</v>
          </cell>
          <cell r="L221">
            <v>1.6782999999999999</v>
          </cell>
          <cell r="M221" t="str">
            <v>＝</v>
          </cell>
          <cell r="N221">
            <v>1930</v>
          </cell>
          <cell r="O221" t="str">
            <v>積算システムZ120009017</v>
          </cell>
        </row>
        <row r="222">
          <cell r="D222">
            <v>216</v>
          </cell>
          <cell r="E222" t="str">
            <v>立上がり管用硬質塩ﾋﾞ管</v>
          </cell>
          <cell r="F222" t="str">
            <v>ｍ</v>
          </cell>
          <cell r="G222" t="str">
            <v>φ200</v>
          </cell>
          <cell r="J222">
            <v>1682</v>
          </cell>
          <cell r="K222" t="str">
            <v>×</v>
          </cell>
          <cell r="L222">
            <v>1.6782999999999999</v>
          </cell>
          <cell r="M222" t="str">
            <v>＝</v>
          </cell>
          <cell r="N222">
            <v>2820</v>
          </cell>
          <cell r="O222" t="str">
            <v>積算システムZ120009018</v>
          </cell>
        </row>
        <row r="223">
          <cell r="D223">
            <v>217</v>
          </cell>
          <cell r="E223" t="str">
            <v>塩ビ製公共桝鉄蓋</v>
          </cell>
          <cell r="F223" t="str">
            <v>個</v>
          </cell>
          <cell r="G223" t="str">
            <v>φ220*200-70H （汚水・雨水）</v>
          </cell>
          <cell r="J223">
            <v>7220</v>
          </cell>
          <cell r="K223" t="str">
            <v>×</v>
          </cell>
          <cell r="L223">
            <v>1.6782999999999999</v>
          </cell>
          <cell r="M223" t="str">
            <v>＝</v>
          </cell>
          <cell r="N223">
            <v>12100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1.6782999999999999</v>
          </cell>
          <cell r="M224" t="str">
            <v>＝</v>
          </cell>
          <cell r="N224">
            <v>4240</v>
          </cell>
          <cell r="O224" t="str">
            <v>積算システムZ953006001</v>
          </cell>
        </row>
        <row r="225">
          <cell r="D225">
            <v>219</v>
          </cell>
          <cell r="E225" t="str">
            <v>塩ビ自在曲管</v>
          </cell>
          <cell r="F225" t="str">
            <v>個</v>
          </cell>
          <cell r="G225" t="str">
            <v>φ100　15°30° SRF</v>
          </cell>
          <cell r="J225">
            <v>2010</v>
          </cell>
          <cell r="K225" t="str">
            <v>×</v>
          </cell>
          <cell r="L225">
            <v>1.6782999999999999</v>
          </cell>
          <cell r="M225" t="str">
            <v>＝</v>
          </cell>
          <cell r="N225">
            <v>3370</v>
          </cell>
          <cell r="O225" t="str">
            <v>積算システムZ95301600１</v>
          </cell>
        </row>
        <row r="226">
          <cell r="D226">
            <v>220</v>
          </cell>
          <cell r="E226" t="str">
            <v>塩ビ自在曲管</v>
          </cell>
          <cell r="F226" t="str">
            <v>個</v>
          </cell>
          <cell r="G226" t="str">
            <v>φ150　15°30° SRF</v>
          </cell>
          <cell r="J226">
            <v>3480</v>
          </cell>
          <cell r="K226" t="str">
            <v>×</v>
          </cell>
          <cell r="L226">
            <v>1.6782999999999999</v>
          </cell>
          <cell r="M226" t="str">
            <v>＝</v>
          </cell>
          <cell r="N226">
            <v>5840</v>
          </cell>
          <cell r="O226" t="str">
            <v>積算システムZ953016008</v>
          </cell>
        </row>
        <row r="227">
          <cell r="D227">
            <v>221</v>
          </cell>
          <cell r="E227" t="str">
            <v>ｲﾝｸﾘｰｻﾞｰ</v>
          </cell>
          <cell r="F227" t="str">
            <v>個</v>
          </cell>
          <cell r="G227" t="str">
            <v>150*100</v>
          </cell>
          <cell r="J227">
            <v>416</v>
          </cell>
          <cell r="K227" t="str">
            <v>×</v>
          </cell>
          <cell r="L227">
            <v>1.6782999999999999</v>
          </cell>
          <cell r="M227" t="str">
            <v>＝</v>
          </cell>
          <cell r="N227">
            <v>690</v>
          </cell>
          <cell r="O227" t="str">
            <v>積算システムZ953099009</v>
          </cell>
        </row>
        <row r="228">
          <cell r="D228">
            <v>222</v>
          </cell>
          <cell r="E228" t="str">
            <v>ｲﾝｸﾘｰｻﾞｰ</v>
          </cell>
          <cell r="F228" t="str">
            <v>個</v>
          </cell>
          <cell r="G228" t="str">
            <v>200*150</v>
          </cell>
          <cell r="J228">
            <v>1380</v>
          </cell>
          <cell r="K228" t="str">
            <v>×</v>
          </cell>
          <cell r="L228">
            <v>1.6782999999999999</v>
          </cell>
          <cell r="M228" t="str">
            <v>＝</v>
          </cell>
          <cell r="N228">
            <v>2310</v>
          </cell>
          <cell r="O228" t="str">
            <v>物価資料P678</v>
          </cell>
        </row>
        <row r="229">
          <cell r="D229">
            <v>223</v>
          </cell>
          <cell r="E229" t="str">
            <v>防臭ﾘﾝｸﾞ</v>
          </cell>
          <cell r="F229" t="str">
            <v>個</v>
          </cell>
          <cell r="G229" t="str">
            <v>CHB-150K</v>
          </cell>
          <cell r="J229">
            <v>3500</v>
          </cell>
          <cell r="K229" t="str">
            <v>×</v>
          </cell>
          <cell r="L229">
            <v>1.6782999999999999</v>
          </cell>
          <cell r="M229" t="str">
            <v>＝</v>
          </cell>
          <cell r="N229">
            <v>5870</v>
          </cell>
          <cell r="O229" t="str">
            <v>特別調査単価K000000336</v>
          </cell>
        </row>
        <row r="230">
          <cell r="D230">
            <v>224</v>
          </cell>
          <cell r="E230" t="str">
            <v>防臭ﾘﾝｸﾞ</v>
          </cell>
          <cell r="F230" t="str">
            <v>個</v>
          </cell>
          <cell r="G230" t="str">
            <v>CHB-200K</v>
          </cell>
          <cell r="J230">
            <v>4000</v>
          </cell>
          <cell r="K230" t="str">
            <v>×</v>
          </cell>
          <cell r="L230">
            <v>1.6782999999999999</v>
          </cell>
          <cell r="M230" t="str">
            <v>＝</v>
          </cell>
          <cell r="N230">
            <v>6710</v>
          </cell>
          <cell r="O230" t="str">
            <v>特別調査単価K000000337</v>
          </cell>
        </row>
        <row r="231">
          <cell r="D231">
            <v>225</v>
          </cell>
          <cell r="E231" t="str">
            <v>雨水桝用防臭器</v>
          </cell>
          <cell r="F231" t="str">
            <v>組</v>
          </cell>
          <cell r="G231" t="str">
            <v>GTPS350×345</v>
          </cell>
          <cell r="J231">
            <v>18000</v>
          </cell>
          <cell r="K231" t="str">
            <v>×</v>
          </cell>
          <cell r="L231">
            <v>1.6782999999999999</v>
          </cell>
          <cell r="M231" t="str">
            <v>＝</v>
          </cell>
          <cell r="N231">
            <v>30200</v>
          </cell>
          <cell r="O231" t="str">
            <v>特別調査単価K000000338</v>
          </cell>
        </row>
        <row r="232">
          <cell r="D232">
            <v>226</v>
          </cell>
          <cell r="E232" t="str">
            <v>防臭逆止弁</v>
          </cell>
          <cell r="F232" t="str">
            <v>個</v>
          </cell>
          <cell r="G232" t="str">
            <v>BGU100</v>
          </cell>
          <cell r="J232">
            <v>3450</v>
          </cell>
          <cell r="K232" t="str">
            <v>×</v>
          </cell>
          <cell r="L232">
            <v>1.6782999999999999</v>
          </cell>
          <cell r="M232" t="str">
            <v>＝</v>
          </cell>
          <cell r="N232">
            <v>5790</v>
          </cell>
          <cell r="O232" t="str">
            <v>特別調査単価K000000334</v>
          </cell>
        </row>
        <row r="233">
          <cell r="D233">
            <v>227</v>
          </cell>
          <cell r="E233" t="str">
            <v>防臭逆止弁</v>
          </cell>
          <cell r="F233" t="str">
            <v>個</v>
          </cell>
          <cell r="G233" t="str">
            <v>BGU150</v>
          </cell>
          <cell r="J233">
            <v>7270</v>
          </cell>
          <cell r="K233" t="str">
            <v>×</v>
          </cell>
          <cell r="L233">
            <v>1.6782999999999999</v>
          </cell>
          <cell r="M233" t="str">
            <v>＝</v>
          </cell>
          <cell r="N233">
            <v>12200</v>
          </cell>
          <cell r="O233" t="str">
            <v>特別調査単価K000000335</v>
          </cell>
        </row>
        <row r="234">
          <cell r="D234">
            <v>228</v>
          </cell>
          <cell r="E234" t="str">
            <v>断熱蓋（平受用）</v>
          </cell>
          <cell r="F234" t="str">
            <v>組</v>
          </cell>
          <cell r="G234" t="str">
            <v>二重蓋方式</v>
          </cell>
          <cell r="J234">
            <v>12150</v>
          </cell>
          <cell r="K234" t="str">
            <v>×</v>
          </cell>
          <cell r="L234">
            <v>1.6782999999999999</v>
          </cell>
          <cell r="M234" t="str">
            <v>＝</v>
          </cell>
          <cell r="N234">
            <v>20300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1.6782999999999999</v>
          </cell>
          <cell r="M235" t="str">
            <v>＝</v>
          </cell>
          <cell r="N235">
            <v>12500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1.6782999999999999</v>
          </cell>
          <cell r="M236" t="str">
            <v>＝</v>
          </cell>
          <cell r="N236">
            <v>43100</v>
          </cell>
          <cell r="O236" t="str">
            <v>特別調査単価K000000285</v>
          </cell>
        </row>
        <row r="237">
          <cell r="D237">
            <v>231</v>
          </cell>
          <cell r="E237" t="str">
            <v>宅地雨水桝用蓋</v>
          </cell>
          <cell r="F237" t="str">
            <v>個</v>
          </cell>
          <cell r="G237" t="str">
            <v>390*390*60（鉄巻）</v>
          </cell>
          <cell r="J237">
            <v>10800</v>
          </cell>
          <cell r="K237" t="str">
            <v>×</v>
          </cell>
          <cell r="L237">
            <v>1.6782999999999999</v>
          </cell>
          <cell r="M237" t="str">
            <v>＝</v>
          </cell>
          <cell r="N237">
            <v>18100</v>
          </cell>
          <cell r="O237" t="str">
            <v>積算システムZ953003001</v>
          </cell>
        </row>
        <row r="238">
          <cell r="D238">
            <v>232</v>
          </cell>
          <cell r="E238" t="str">
            <v>宅地雨水桝用上部</v>
          </cell>
          <cell r="F238" t="str">
            <v>個</v>
          </cell>
          <cell r="G238" t="str">
            <v>500*500*200</v>
          </cell>
          <cell r="J238">
            <v>5100</v>
          </cell>
          <cell r="K238" t="str">
            <v>×</v>
          </cell>
          <cell r="L238">
            <v>1.6782999999999999</v>
          </cell>
          <cell r="M238" t="str">
            <v>＝</v>
          </cell>
          <cell r="N238">
            <v>8550</v>
          </cell>
          <cell r="O238" t="str">
            <v>積算システムZ953003002</v>
          </cell>
        </row>
        <row r="239">
          <cell r="D239">
            <v>233</v>
          </cell>
          <cell r="E239" t="str">
            <v>宅地雨水桝用中部</v>
          </cell>
          <cell r="F239" t="str">
            <v>個</v>
          </cell>
          <cell r="G239" t="str">
            <v>500*500*230</v>
          </cell>
          <cell r="J239">
            <v>4510</v>
          </cell>
          <cell r="K239" t="str">
            <v>×</v>
          </cell>
          <cell r="L239">
            <v>1.6782999999999999</v>
          </cell>
          <cell r="M239" t="str">
            <v>＝</v>
          </cell>
          <cell r="N239">
            <v>7560</v>
          </cell>
          <cell r="O239" t="str">
            <v>積算システムZ953003006</v>
          </cell>
        </row>
        <row r="240">
          <cell r="D240">
            <v>234</v>
          </cell>
          <cell r="E240" t="str">
            <v>宅地雨水桝用継足管</v>
          </cell>
          <cell r="F240" t="str">
            <v>cm</v>
          </cell>
          <cell r="G240" t="str">
            <v>500*500</v>
          </cell>
          <cell r="J240">
            <v>200</v>
          </cell>
          <cell r="K240" t="str">
            <v>×</v>
          </cell>
          <cell r="L240">
            <v>1.6782999999999999</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1.6782999999999999</v>
          </cell>
          <cell r="M241" t="str">
            <v>＝</v>
          </cell>
          <cell r="N241">
            <v>20300</v>
          </cell>
          <cell r="O241" t="str">
            <v>積算システムZ953003004</v>
          </cell>
        </row>
        <row r="242">
          <cell r="D242">
            <v>236</v>
          </cell>
          <cell r="E242" t="str">
            <v>ルーズカラー</v>
          </cell>
          <cell r="F242" t="str">
            <v>個</v>
          </cell>
          <cell r="G242" t="str">
            <v>φ100</v>
          </cell>
          <cell r="J242">
            <v>2000</v>
          </cell>
          <cell r="K242" t="str">
            <v>×</v>
          </cell>
          <cell r="L242">
            <v>1.6782999999999999</v>
          </cell>
          <cell r="M242" t="str">
            <v>＝</v>
          </cell>
          <cell r="N242">
            <v>3350</v>
          </cell>
          <cell r="O242" t="str">
            <v>特別調査単価</v>
          </cell>
        </row>
        <row r="243">
          <cell r="D243">
            <v>237</v>
          </cell>
          <cell r="E243" t="str">
            <v>ルーズカラー</v>
          </cell>
          <cell r="F243" t="str">
            <v>個</v>
          </cell>
          <cell r="G243" t="str">
            <v>φ150</v>
          </cell>
          <cell r="J243">
            <v>2090</v>
          </cell>
          <cell r="K243" t="str">
            <v>×</v>
          </cell>
          <cell r="L243">
            <v>1.6782999999999999</v>
          </cell>
          <cell r="M243" t="str">
            <v>＝</v>
          </cell>
          <cell r="N243">
            <v>3500</v>
          </cell>
          <cell r="O243" t="str">
            <v>特別調査単価K000000333</v>
          </cell>
        </row>
        <row r="244">
          <cell r="D244">
            <v>238</v>
          </cell>
          <cell r="E244" t="str">
            <v>オイルマット</v>
          </cell>
          <cell r="F244" t="str">
            <v>枚</v>
          </cell>
          <cell r="G244" t="str">
            <v>50cm*50cm</v>
          </cell>
          <cell r="J244">
            <v>159</v>
          </cell>
          <cell r="K244" t="str">
            <v>×</v>
          </cell>
          <cell r="L244">
            <v>1.6782999999999999</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1.6782999999999999</v>
          </cell>
          <cell r="M245" t="str">
            <v>＝</v>
          </cell>
          <cell r="N245">
            <v>6520</v>
          </cell>
          <cell r="O245" t="str">
            <v>特別調査単価K000000332</v>
          </cell>
        </row>
        <row r="246">
          <cell r="D246">
            <v>240</v>
          </cell>
          <cell r="E246" t="str">
            <v>消毒液</v>
          </cell>
          <cell r="F246" t="str">
            <v>本</v>
          </cell>
          <cell r="G246" t="str">
            <v>600ml</v>
          </cell>
          <cell r="J246">
            <v>680</v>
          </cell>
          <cell r="K246" t="str">
            <v>×</v>
          </cell>
          <cell r="L246">
            <v>1.6782999999999999</v>
          </cell>
          <cell r="M246" t="str">
            <v>＝</v>
          </cell>
          <cell r="N246">
            <v>1140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1.6782999999999999</v>
          </cell>
          <cell r="M247" t="str">
            <v>＝</v>
          </cell>
          <cell r="N247">
            <v>87700</v>
          </cell>
          <cell r="O247" t="str">
            <v>特別調査単価K000000302</v>
          </cell>
        </row>
        <row r="248">
          <cell r="D248">
            <v>242</v>
          </cell>
          <cell r="E248" t="str">
            <v>VUｷｬｯﾌﾟ</v>
          </cell>
          <cell r="F248" t="str">
            <v>個</v>
          </cell>
          <cell r="G248" t="str">
            <v>φ100</v>
          </cell>
          <cell r="J248">
            <v>282</v>
          </cell>
          <cell r="K248" t="str">
            <v>×</v>
          </cell>
          <cell r="L248">
            <v>1.6782999999999999</v>
          </cell>
          <cell r="M248" t="str">
            <v>＝</v>
          </cell>
          <cell r="N248">
            <v>470</v>
          </cell>
          <cell r="O248" t="str">
            <v>積算システムZ95309910</v>
          </cell>
        </row>
        <row r="249">
          <cell r="D249">
            <v>243</v>
          </cell>
          <cell r="E249" t="str">
            <v>VUｷｬｯﾌﾟ</v>
          </cell>
          <cell r="F249" t="str">
            <v>個</v>
          </cell>
          <cell r="G249" t="str">
            <v>φ150</v>
          </cell>
          <cell r="J249">
            <v>471</v>
          </cell>
          <cell r="K249" t="str">
            <v>×</v>
          </cell>
          <cell r="L249">
            <v>1.6782999999999999</v>
          </cell>
          <cell r="M249" t="str">
            <v>＝</v>
          </cell>
          <cell r="N249">
            <v>790</v>
          </cell>
          <cell r="O249" t="str">
            <v>積算システムZ95309911</v>
          </cell>
        </row>
        <row r="250">
          <cell r="D250">
            <v>244</v>
          </cell>
          <cell r="E250" t="str">
            <v>VUｷｬｯﾌﾟ</v>
          </cell>
          <cell r="F250" t="str">
            <v>個</v>
          </cell>
          <cell r="G250" t="str">
            <v>φ200</v>
          </cell>
          <cell r="J250">
            <v>754</v>
          </cell>
          <cell r="K250" t="str">
            <v>×</v>
          </cell>
          <cell r="L250">
            <v>1.6782999999999999</v>
          </cell>
          <cell r="M250" t="str">
            <v>＝</v>
          </cell>
          <cell r="N250">
            <v>1260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1.6782999999999999</v>
          </cell>
          <cell r="M251" t="str">
            <v>＝</v>
          </cell>
          <cell r="N251">
            <v>6270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1.6782999999999999</v>
          </cell>
          <cell r="M252" t="str">
            <v>＝</v>
          </cell>
          <cell r="N252">
            <v>7010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1.6782999999999999</v>
          </cell>
          <cell r="M253" t="str">
            <v>＝</v>
          </cell>
          <cell r="N253">
            <v>46600</v>
          </cell>
          <cell r="O253" t="str">
            <v>積算システムZ953012001</v>
          </cell>
        </row>
        <row r="254">
          <cell r="D254">
            <v>248</v>
          </cell>
          <cell r="E254" t="str">
            <v>下水道浸透桝中間部</v>
          </cell>
          <cell r="F254" t="str">
            <v>個</v>
          </cell>
          <cell r="G254" t="str">
            <v>500×500×500</v>
          </cell>
          <cell r="J254">
            <v>18000</v>
          </cell>
          <cell r="K254" t="str">
            <v>×</v>
          </cell>
          <cell r="L254">
            <v>1.6782999999999999</v>
          </cell>
          <cell r="M254" t="str">
            <v>＝</v>
          </cell>
          <cell r="N254">
            <v>30200</v>
          </cell>
          <cell r="O254" t="str">
            <v>積算システムZ953012002</v>
          </cell>
        </row>
        <row r="255">
          <cell r="D255">
            <v>249</v>
          </cell>
          <cell r="E255" t="str">
            <v>下水道浸透桝下部</v>
          </cell>
          <cell r="F255" t="str">
            <v>個</v>
          </cell>
          <cell r="G255" t="str">
            <v>500×500×900</v>
          </cell>
          <cell r="J255">
            <v>30000</v>
          </cell>
          <cell r="K255" t="str">
            <v>×</v>
          </cell>
          <cell r="L255">
            <v>1.6782999999999999</v>
          </cell>
          <cell r="M255" t="str">
            <v>＝</v>
          </cell>
          <cell r="N255">
            <v>50300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1.6782999999999999</v>
          </cell>
          <cell r="M256" t="str">
            <v>＝</v>
          </cell>
          <cell r="N256">
            <v>86900</v>
          </cell>
          <cell r="O256" t="str">
            <v>積算システムZ953013001</v>
          </cell>
        </row>
        <row r="257">
          <cell r="D257">
            <v>251</v>
          </cell>
          <cell r="E257" t="str">
            <v>接着受口カラー</v>
          </cell>
          <cell r="F257" t="str">
            <v>個</v>
          </cell>
          <cell r="G257" t="str">
            <v>φ100</v>
          </cell>
          <cell r="J257">
            <v>289</v>
          </cell>
          <cell r="K257" t="str">
            <v>×</v>
          </cell>
          <cell r="L257">
            <v>1.6782999999999999</v>
          </cell>
          <cell r="M257" t="str">
            <v>＝</v>
          </cell>
          <cell r="N257">
            <v>480</v>
          </cell>
          <cell r="O257" t="str">
            <v>積算システムZ952038016</v>
          </cell>
        </row>
        <row r="258">
          <cell r="D258">
            <v>252</v>
          </cell>
          <cell r="E258" t="str">
            <v>接着受口カラー</v>
          </cell>
          <cell r="F258" t="str">
            <v>個</v>
          </cell>
          <cell r="G258" t="str">
            <v>φ150</v>
          </cell>
          <cell r="J258">
            <v>1000</v>
          </cell>
          <cell r="K258" t="str">
            <v>×</v>
          </cell>
          <cell r="L258">
            <v>1.6782999999999999</v>
          </cell>
          <cell r="M258" t="str">
            <v>＝</v>
          </cell>
          <cell r="N258">
            <v>1670</v>
          </cell>
          <cell r="O258" t="str">
            <v>積算システムZ952038017</v>
          </cell>
        </row>
        <row r="259">
          <cell r="D259">
            <v>253</v>
          </cell>
          <cell r="E259" t="str">
            <v>接着受口カラー</v>
          </cell>
          <cell r="F259" t="str">
            <v>個</v>
          </cell>
          <cell r="G259" t="str">
            <v>φ200</v>
          </cell>
          <cell r="J259">
            <v>1400</v>
          </cell>
          <cell r="K259" t="str">
            <v>×</v>
          </cell>
          <cell r="L259">
            <v>1.6782999999999999</v>
          </cell>
          <cell r="M259" t="str">
            <v>＝</v>
          </cell>
          <cell r="N259">
            <v>2340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1.6782999999999999</v>
          </cell>
          <cell r="M260" t="str">
            <v>＝</v>
          </cell>
          <cell r="N260">
            <v>22600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1.6782999999999999</v>
          </cell>
          <cell r="M261" t="str">
            <v>＝</v>
          </cell>
          <cell r="N261">
            <v>23800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1.6782999999999999</v>
          </cell>
          <cell r="M262" t="str">
            <v>＝</v>
          </cell>
          <cell r="N262">
            <v>28300</v>
          </cell>
          <cell r="O262" t="str">
            <v>積算システムZ124007005</v>
          </cell>
        </row>
        <row r="263">
          <cell r="D263">
            <v>257</v>
          </cell>
          <cell r="E263">
            <v>0</v>
          </cell>
          <cell r="F263">
            <v>0</v>
          </cell>
          <cell r="G263">
            <v>0</v>
          </cell>
          <cell r="J263">
            <v>0</v>
          </cell>
          <cell r="K263" t="str">
            <v>×</v>
          </cell>
          <cell r="L263">
            <v>1.6782999999999999</v>
          </cell>
          <cell r="M263" t="str">
            <v>＝</v>
          </cell>
          <cell r="N263">
            <v>0</v>
          </cell>
          <cell r="O263" t="str">
            <v/>
          </cell>
        </row>
        <row r="264">
          <cell r="D264">
            <v>258</v>
          </cell>
          <cell r="E264">
            <v>0</v>
          </cell>
          <cell r="F264">
            <v>0</v>
          </cell>
          <cell r="G264">
            <v>0</v>
          </cell>
          <cell r="J264">
            <v>0</v>
          </cell>
          <cell r="K264" t="str">
            <v>×</v>
          </cell>
          <cell r="L264">
            <v>1.6782999999999999</v>
          </cell>
          <cell r="M264" t="str">
            <v>＝</v>
          </cell>
          <cell r="N264">
            <v>0</v>
          </cell>
          <cell r="O264" t="str">
            <v/>
          </cell>
        </row>
        <row r="265">
          <cell r="D265">
            <v>259</v>
          </cell>
          <cell r="E265">
            <v>0</v>
          </cell>
          <cell r="F265">
            <v>0</v>
          </cell>
          <cell r="G265">
            <v>0</v>
          </cell>
          <cell r="J265">
            <v>0</v>
          </cell>
          <cell r="K265" t="str">
            <v>×</v>
          </cell>
          <cell r="L265">
            <v>1.6782999999999999</v>
          </cell>
          <cell r="M265" t="str">
            <v>＝</v>
          </cell>
          <cell r="N265">
            <v>0</v>
          </cell>
          <cell r="O265" t="str">
            <v/>
          </cell>
        </row>
        <row r="266">
          <cell r="D266">
            <v>260</v>
          </cell>
          <cell r="E266">
            <v>0</v>
          </cell>
          <cell r="F266">
            <v>0</v>
          </cell>
          <cell r="G266">
            <v>0</v>
          </cell>
          <cell r="J266">
            <v>0</v>
          </cell>
          <cell r="K266" t="str">
            <v>×</v>
          </cell>
          <cell r="L266">
            <v>1.6782999999999999</v>
          </cell>
          <cell r="M266" t="str">
            <v>＝</v>
          </cell>
          <cell r="N266">
            <v>0</v>
          </cell>
          <cell r="O266" t="str">
            <v/>
          </cell>
        </row>
        <row r="267">
          <cell r="D267">
            <v>261</v>
          </cell>
          <cell r="E267">
            <v>0</v>
          </cell>
          <cell r="F267">
            <v>0</v>
          </cell>
          <cell r="G267">
            <v>0</v>
          </cell>
          <cell r="J267">
            <v>0</v>
          </cell>
          <cell r="K267" t="str">
            <v>×</v>
          </cell>
          <cell r="L267">
            <v>1.6782999999999999</v>
          </cell>
          <cell r="M267" t="str">
            <v>＝</v>
          </cell>
          <cell r="N267">
            <v>0</v>
          </cell>
          <cell r="O267" t="str">
            <v/>
          </cell>
        </row>
        <row r="268">
          <cell r="D268">
            <v>262</v>
          </cell>
          <cell r="E268">
            <v>0</v>
          </cell>
          <cell r="F268">
            <v>0</v>
          </cell>
          <cell r="G268">
            <v>0</v>
          </cell>
          <cell r="J268">
            <v>0</v>
          </cell>
          <cell r="K268" t="str">
            <v>×</v>
          </cell>
          <cell r="L268">
            <v>1.6782999999999999</v>
          </cell>
          <cell r="M268" t="str">
            <v>＝</v>
          </cell>
          <cell r="N268">
            <v>0</v>
          </cell>
          <cell r="O268" t="str">
            <v/>
          </cell>
        </row>
        <row r="269">
          <cell r="D269">
            <v>263</v>
          </cell>
          <cell r="E269">
            <v>0</v>
          </cell>
          <cell r="F269">
            <v>0</v>
          </cell>
          <cell r="G269">
            <v>0</v>
          </cell>
          <cell r="J269">
            <v>0</v>
          </cell>
          <cell r="K269" t="str">
            <v>×</v>
          </cell>
          <cell r="L269">
            <v>1.6782999999999999</v>
          </cell>
          <cell r="M269" t="str">
            <v>＝</v>
          </cell>
          <cell r="N269">
            <v>0</v>
          </cell>
          <cell r="O269" t="str">
            <v/>
          </cell>
        </row>
        <row r="270">
          <cell r="D270">
            <v>264</v>
          </cell>
          <cell r="E270">
            <v>0</v>
          </cell>
          <cell r="F270">
            <v>0</v>
          </cell>
          <cell r="G270">
            <v>0</v>
          </cell>
          <cell r="J270">
            <v>0</v>
          </cell>
          <cell r="K270" t="str">
            <v>×</v>
          </cell>
          <cell r="L270">
            <v>1.6782999999999999</v>
          </cell>
          <cell r="M270" t="str">
            <v>＝</v>
          </cell>
          <cell r="N270">
            <v>0</v>
          </cell>
          <cell r="O270" t="str">
            <v/>
          </cell>
        </row>
        <row r="271">
          <cell r="D271">
            <v>265</v>
          </cell>
          <cell r="E271">
            <v>0</v>
          </cell>
          <cell r="F271">
            <v>0</v>
          </cell>
          <cell r="G271">
            <v>0</v>
          </cell>
          <cell r="J271">
            <v>0</v>
          </cell>
          <cell r="K271" t="str">
            <v>×</v>
          </cell>
          <cell r="L271">
            <v>1.6782999999999999</v>
          </cell>
          <cell r="M271" t="str">
            <v>＝</v>
          </cell>
          <cell r="N271">
            <v>0</v>
          </cell>
          <cell r="O271" t="str">
            <v/>
          </cell>
        </row>
        <row r="272">
          <cell r="D272">
            <v>266</v>
          </cell>
          <cell r="E272">
            <v>0</v>
          </cell>
          <cell r="F272">
            <v>0</v>
          </cell>
          <cell r="G272">
            <v>0</v>
          </cell>
          <cell r="J272">
            <v>0</v>
          </cell>
          <cell r="K272" t="str">
            <v>×</v>
          </cell>
          <cell r="L272">
            <v>1.6782999999999999</v>
          </cell>
          <cell r="M272" t="str">
            <v>＝</v>
          </cell>
          <cell r="N272">
            <v>0</v>
          </cell>
          <cell r="O272" t="str">
            <v/>
          </cell>
        </row>
        <row r="273">
          <cell r="D273">
            <v>267</v>
          </cell>
          <cell r="E273">
            <v>0</v>
          </cell>
          <cell r="F273">
            <v>0</v>
          </cell>
          <cell r="G273">
            <v>0</v>
          </cell>
          <cell r="J273">
            <v>0</v>
          </cell>
          <cell r="K273" t="str">
            <v>×</v>
          </cell>
          <cell r="L273">
            <v>1.6782999999999999</v>
          </cell>
          <cell r="M273" t="str">
            <v>＝</v>
          </cell>
          <cell r="N273">
            <v>0</v>
          </cell>
          <cell r="O273" t="str">
            <v/>
          </cell>
        </row>
        <row r="274">
          <cell r="D274">
            <v>268</v>
          </cell>
          <cell r="E274">
            <v>0</v>
          </cell>
          <cell r="F274">
            <v>0</v>
          </cell>
          <cell r="G274">
            <v>0</v>
          </cell>
          <cell r="J274">
            <v>0</v>
          </cell>
          <cell r="K274" t="str">
            <v>×</v>
          </cell>
          <cell r="L274">
            <v>1.6782999999999999</v>
          </cell>
          <cell r="M274" t="str">
            <v>＝</v>
          </cell>
          <cell r="N274">
            <v>0</v>
          </cell>
          <cell r="O274" t="str">
            <v/>
          </cell>
        </row>
        <row r="275">
          <cell r="D275">
            <v>269</v>
          </cell>
          <cell r="E275">
            <v>0</v>
          </cell>
          <cell r="F275">
            <v>0</v>
          </cell>
          <cell r="G275">
            <v>0</v>
          </cell>
          <cell r="J275">
            <v>0</v>
          </cell>
          <cell r="K275" t="str">
            <v>×</v>
          </cell>
          <cell r="L275">
            <v>1.6782999999999999</v>
          </cell>
          <cell r="M275" t="str">
            <v>＝</v>
          </cell>
          <cell r="N275">
            <v>0</v>
          </cell>
          <cell r="O275" t="str">
            <v/>
          </cell>
        </row>
        <row r="276">
          <cell r="D276">
            <v>270</v>
          </cell>
          <cell r="E276">
            <v>0</v>
          </cell>
          <cell r="F276">
            <v>0</v>
          </cell>
          <cell r="G276">
            <v>0</v>
          </cell>
          <cell r="J276">
            <v>0</v>
          </cell>
          <cell r="K276" t="str">
            <v>×</v>
          </cell>
          <cell r="L276">
            <v>1.6782999999999999</v>
          </cell>
          <cell r="M276" t="str">
            <v>＝</v>
          </cell>
          <cell r="N276">
            <v>0</v>
          </cell>
          <cell r="O276" t="str">
            <v/>
          </cell>
        </row>
        <row r="277">
          <cell r="D277">
            <v>271</v>
          </cell>
          <cell r="E277">
            <v>0</v>
          </cell>
          <cell r="F277">
            <v>0</v>
          </cell>
          <cell r="G277">
            <v>0</v>
          </cell>
          <cell r="J277">
            <v>0</v>
          </cell>
          <cell r="K277" t="str">
            <v>×</v>
          </cell>
          <cell r="L277">
            <v>1.6782999999999999</v>
          </cell>
          <cell r="M277" t="str">
            <v>＝</v>
          </cell>
          <cell r="N277">
            <v>0</v>
          </cell>
          <cell r="O277" t="str">
            <v/>
          </cell>
        </row>
        <row r="278">
          <cell r="D278">
            <v>272</v>
          </cell>
          <cell r="E278">
            <v>0</v>
          </cell>
          <cell r="F278">
            <v>0</v>
          </cell>
          <cell r="G278">
            <v>0</v>
          </cell>
          <cell r="J278">
            <v>0</v>
          </cell>
          <cell r="K278" t="str">
            <v>×</v>
          </cell>
          <cell r="L278">
            <v>1.6782999999999999</v>
          </cell>
          <cell r="M278" t="str">
            <v>＝</v>
          </cell>
          <cell r="N278">
            <v>0</v>
          </cell>
          <cell r="O278" t="str">
            <v/>
          </cell>
        </row>
        <row r="279">
          <cell r="D279">
            <v>273</v>
          </cell>
          <cell r="E279">
            <v>0</v>
          </cell>
          <cell r="F279">
            <v>0</v>
          </cell>
          <cell r="G279">
            <v>0</v>
          </cell>
          <cell r="J279">
            <v>0</v>
          </cell>
          <cell r="K279" t="str">
            <v>×</v>
          </cell>
          <cell r="L279">
            <v>1.6782999999999999</v>
          </cell>
          <cell r="M279" t="str">
            <v>＝</v>
          </cell>
          <cell r="N279">
            <v>0</v>
          </cell>
          <cell r="O279" t="str">
            <v/>
          </cell>
        </row>
        <row r="280">
          <cell r="D280">
            <v>274</v>
          </cell>
          <cell r="E280">
            <v>0</v>
          </cell>
          <cell r="F280">
            <v>0</v>
          </cell>
          <cell r="G280">
            <v>0</v>
          </cell>
          <cell r="J280">
            <v>0</v>
          </cell>
          <cell r="K280" t="str">
            <v>×</v>
          </cell>
          <cell r="L280">
            <v>1.6782999999999999</v>
          </cell>
          <cell r="M280" t="str">
            <v>＝</v>
          </cell>
          <cell r="N280">
            <v>0</v>
          </cell>
          <cell r="O280" t="str">
            <v/>
          </cell>
        </row>
        <row r="281">
          <cell r="D281">
            <v>275</v>
          </cell>
          <cell r="E281">
            <v>0</v>
          </cell>
          <cell r="F281">
            <v>0</v>
          </cell>
          <cell r="G281">
            <v>0</v>
          </cell>
          <cell r="J281">
            <v>0</v>
          </cell>
          <cell r="K281" t="str">
            <v>×</v>
          </cell>
          <cell r="L281">
            <v>1.6782999999999999</v>
          </cell>
          <cell r="M281" t="str">
            <v>＝</v>
          </cell>
          <cell r="N281">
            <v>0</v>
          </cell>
          <cell r="O281" t="str">
            <v/>
          </cell>
        </row>
        <row r="282">
          <cell r="D282">
            <v>276</v>
          </cell>
          <cell r="E282">
            <v>0</v>
          </cell>
          <cell r="F282">
            <v>0</v>
          </cell>
          <cell r="G282">
            <v>0</v>
          </cell>
          <cell r="J282">
            <v>0</v>
          </cell>
          <cell r="K282" t="str">
            <v>×</v>
          </cell>
          <cell r="L282">
            <v>1.6782999999999999</v>
          </cell>
          <cell r="M282" t="str">
            <v>＝</v>
          </cell>
          <cell r="N282">
            <v>0</v>
          </cell>
          <cell r="O282" t="str">
            <v/>
          </cell>
        </row>
        <row r="283">
          <cell r="D283">
            <v>277</v>
          </cell>
          <cell r="E283">
            <v>0</v>
          </cell>
          <cell r="F283">
            <v>0</v>
          </cell>
          <cell r="G283">
            <v>0</v>
          </cell>
          <cell r="J283">
            <v>0</v>
          </cell>
          <cell r="K283" t="str">
            <v>×</v>
          </cell>
          <cell r="L283">
            <v>1.6782999999999999</v>
          </cell>
          <cell r="M283" t="str">
            <v>＝</v>
          </cell>
          <cell r="N283">
            <v>0</v>
          </cell>
          <cell r="O283" t="str">
            <v/>
          </cell>
        </row>
        <row r="284">
          <cell r="D284">
            <v>278</v>
          </cell>
          <cell r="E284">
            <v>0</v>
          </cell>
          <cell r="F284">
            <v>0</v>
          </cell>
          <cell r="G284">
            <v>0</v>
          </cell>
          <cell r="J284">
            <v>0</v>
          </cell>
          <cell r="K284" t="str">
            <v>×</v>
          </cell>
          <cell r="L284">
            <v>1.6782999999999999</v>
          </cell>
          <cell r="M284" t="str">
            <v>＝</v>
          </cell>
          <cell r="N284">
            <v>0</v>
          </cell>
          <cell r="O284" t="str">
            <v/>
          </cell>
        </row>
        <row r="285">
          <cell r="D285">
            <v>279</v>
          </cell>
          <cell r="E285">
            <v>0</v>
          </cell>
          <cell r="F285">
            <v>0</v>
          </cell>
          <cell r="G285">
            <v>0</v>
          </cell>
          <cell r="J285">
            <v>0</v>
          </cell>
          <cell r="K285" t="str">
            <v>×</v>
          </cell>
          <cell r="L285">
            <v>1.6782999999999999</v>
          </cell>
          <cell r="M285" t="str">
            <v>＝</v>
          </cell>
          <cell r="N285">
            <v>0</v>
          </cell>
          <cell r="O285" t="str">
            <v/>
          </cell>
        </row>
        <row r="286">
          <cell r="D286">
            <v>280</v>
          </cell>
          <cell r="E286">
            <v>0</v>
          </cell>
          <cell r="F286">
            <v>0</v>
          </cell>
          <cell r="G286">
            <v>0</v>
          </cell>
          <cell r="J286">
            <v>0</v>
          </cell>
          <cell r="K286" t="str">
            <v>×</v>
          </cell>
          <cell r="L286">
            <v>1.6782999999999999</v>
          </cell>
          <cell r="M286" t="str">
            <v>＝</v>
          </cell>
          <cell r="N286">
            <v>0</v>
          </cell>
          <cell r="O286" t="str">
            <v/>
          </cell>
        </row>
        <row r="287">
          <cell r="D287">
            <v>281</v>
          </cell>
          <cell r="E287">
            <v>0</v>
          </cell>
          <cell r="F287">
            <v>0</v>
          </cell>
          <cell r="G287">
            <v>0</v>
          </cell>
          <cell r="J287">
            <v>0</v>
          </cell>
          <cell r="K287" t="str">
            <v>×</v>
          </cell>
          <cell r="L287">
            <v>1.6782999999999999</v>
          </cell>
          <cell r="M287" t="str">
            <v>＝</v>
          </cell>
          <cell r="N287">
            <v>0</v>
          </cell>
          <cell r="O287" t="str">
            <v/>
          </cell>
        </row>
        <row r="288">
          <cell r="D288">
            <v>282</v>
          </cell>
          <cell r="E288">
            <v>0</v>
          </cell>
          <cell r="F288">
            <v>0</v>
          </cell>
          <cell r="G288">
            <v>0</v>
          </cell>
          <cell r="J288">
            <v>0</v>
          </cell>
          <cell r="K288" t="str">
            <v>×</v>
          </cell>
          <cell r="L288">
            <v>1.6782999999999999</v>
          </cell>
          <cell r="M288" t="str">
            <v>＝</v>
          </cell>
          <cell r="N288">
            <v>0</v>
          </cell>
          <cell r="O288" t="str">
            <v/>
          </cell>
        </row>
        <row r="289">
          <cell r="D289">
            <v>283</v>
          </cell>
          <cell r="E289">
            <v>0</v>
          </cell>
          <cell r="F289">
            <v>0</v>
          </cell>
          <cell r="G289">
            <v>0</v>
          </cell>
          <cell r="J289">
            <v>0</v>
          </cell>
          <cell r="K289" t="str">
            <v>×</v>
          </cell>
          <cell r="L289">
            <v>1.6782999999999999</v>
          </cell>
          <cell r="M289" t="str">
            <v>＝</v>
          </cell>
          <cell r="N289">
            <v>0</v>
          </cell>
          <cell r="O289" t="str">
            <v/>
          </cell>
        </row>
        <row r="290">
          <cell r="D290">
            <v>284</v>
          </cell>
          <cell r="E290">
            <v>0</v>
          </cell>
          <cell r="F290">
            <v>0</v>
          </cell>
          <cell r="G290">
            <v>0</v>
          </cell>
          <cell r="J290">
            <v>0</v>
          </cell>
          <cell r="K290" t="str">
            <v>×</v>
          </cell>
          <cell r="L290">
            <v>1.6782999999999999</v>
          </cell>
          <cell r="M290" t="str">
            <v>＝</v>
          </cell>
          <cell r="N290">
            <v>0</v>
          </cell>
          <cell r="O290" t="str">
            <v/>
          </cell>
        </row>
        <row r="291">
          <cell r="D291">
            <v>285</v>
          </cell>
          <cell r="E291">
            <v>0</v>
          </cell>
          <cell r="F291">
            <v>0</v>
          </cell>
          <cell r="G291">
            <v>0</v>
          </cell>
          <cell r="J291">
            <v>0</v>
          </cell>
          <cell r="K291" t="str">
            <v>×</v>
          </cell>
          <cell r="L291">
            <v>1.6782999999999999</v>
          </cell>
          <cell r="M291" t="str">
            <v>＝</v>
          </cell>
          <cell r="N291">
            <v>0</v>
          </cell>
          <cell r="O291" t="str">
            <v/>
          </cell>
        </row>
        <row r="292">
          <cell r="D292">
            <v>286</v>
          </cell>
          <cell r="E292">
            <v>0</v>
          </cell>
          <cell r="F292">
            <v>0</v>
          </cell>
          <cell r="G292">
            <v>0</v>
          </cell>
          <cell r="J292">
            <v>0</v>
          </cell>
          <cell r="K292" t="str">
            <v>×</v>
          </cell>
          <cell r="L292">
            <v>1.6782999999999999</v>
          </cell>
          <cell r="M292" t="str">
            <v>＝</v>
          </cell>
          <cell r="N292">
            <v>0</v>
          </cell>
          <cell r="O292" t="str">
            <v/>
          </cell>
        </row>
        <row r="293">
          <cell r="D293">
            <v>287</v>
          </cell>
          <cell r="E293">
            <v>0</v>
          </cell>
          <cell r="F293">
            <v>0</v>
          </cell>
          <cell r="G293">
            <v>0</v>
          </cell>
          <cell r="J293">
            <v>0</v>
          </cell>
          <cell r="K293" t="str">
            <v>×</v>
          </cell>
          <cell r="L293">
            <v>1.6782999999999999</v>
          </cell>
          <cell r="M293" t="str">
            <v>＝</v>
          </cell>
          <cell r="N293">
            <v>0</v>
          </cell>
          <cell r="O293" t="str">
            <v/>
          </cell>
        </row>
        <row r="294">
          <cell r="D294">
            <v>288</v>
          </cell>
          <cell r="E294">
            <v>0</v>
          </cell>
          <cell r="F294">
            <v>0</v>
          </cell>
          <cell r="G294">
            <v>0</v>
          </cell>
          <cell r="J294">
            <v>0</v>
          </cell>
          <cell r="K294" t="str">
            <v>×</v>
          </cell>
          <cell r="L294">
            <v>1.6782999999999999</v>
          </cell>
          <cell r="M294" t="str">
            <v>＝</v>
          </cell>
          <cell r="N294">
            <v>0</v>
          </cell>
          <cell r="O294" t="str">
            <v/>
          </cell>
        </row>
        <row r="295">
          <cell r="D295">
            <v>289</v>
          </cell>
          <cell r="E295">
            <v>0</v>
          </cell>
          <cell r="F295">
            <v>0</v>
          </cell>
          <cell r="G295">
            <v>0</v>
          </cell>
          <cell r="J295">
            <v>0</v>
          </cell>
          <cell r="K295" t="str">
            <v>×</v>
          </cell>
          <cell r="L295">
            <v>1.6782999999999999</v>
          </cell>
          <cell r="M295" t="str">
            <v>＝</v>
          </cell>
          <cell r="N295">
            <v>0</v>
          </cell>
          <cell r="O295" t="str">
            <v/>
          </cell>
        </row>
        <row r="296">
          <cell r="D296">
            <v>290</v>
          </cell>
          <cell r="E296">
            <v>0</v>
          </cell>
          <cell r="F296">
            <v>0</v>
          </cell>
          <cell r="G296">
            <v>0</v>
          </cell>
          <cell r="J296">
            <v>0</v>
          </cell>
          <cell r="K296" t="str">
            <v>×</v>
          </cell>
          <cell r="L296">
            <v>1.6782999999999999</v>
          </cell>
          <cell r="M296" t="str">
            <v>＝</v>
          </cell>
          <cell r="N296">
            <v>0</v>
          </cell>
          <cell r="O296" t="str">
            <v/>
          </cell>
        </row>
        <row r="297">
          <cell r="D297">
            <v>291</v>
          </cell>
          <cell r="E297">
            <v>0</v>
          </cell>
          <cell r="F297">
            <v>0</v>
          </cell>
          <cell r="G297">
            <v>0</v>
          </cell>
          <cell r="J297">
            <v>0</v>
          </cell>
          <cell r="K297" t="str">
            <v>×</v>
          </cell>
          <cell r="L297">
            <v>1.6782999999999999</v>
          </cell>
          <cell r="M297" t="str">
            <v>＝</v>
          </cell>
          <cell r="N297">
            <v>0</v>
          </cell>
          <cell r="O297" t="str">
            <v/>
          </cell>
        </row>
        <row r="298">
          <cell r="D298">
            <v>292</v>
          </cell>
          <cell r="E298">
            <v>0</v>
          </cell>
          <cell r="F298">
            <v>0</v>
          </cell>
          <cell r="G298">
            <v>0</v>
          </cell>
          <cell r="J298">
            <v>0</v>
          </cell>
          <cell r="K298" t="str">
            <v>×</v>
          </cell>
          <cell r="L298">
            <v>1.6782999999999999</v>
          </cell>
          <cell r="M298" t="str">
            <v>＝</v>
          </cell>
          <cell r="N298">
            <v>0</v>
          </cell>
          <cell r="O298" t="str">
            <v/>
          </cell>
        </row>
        <row r="299">
          <cell r="D299">
            <v>293</v>
          </cell>
          <cell r="E299">
            <v>0</v>
          </cell>
          <cell r="F299">
            <v>0</v>
          </cell>
          <cell r="G299">
            <v>0</v>
          </cell>
          <cell r="J299">
            <v>0</v>
          </cell>
          <cell r="K299" t="str">
            <v>×</v>
          </cell>
          <cell r="L299">
            <v>1.6782999999999999</v>
          </cell>
          <cell r="M299" t="str">
            <v>＝</v>
          </cell>
          <cell r="N299">
            <v>0</v>
          </cell>
          <cell r="O299" t="str">
            <v/>
          </cell>
        </row>
        <row r="300">
          <cell r="D300">
            <v>294</v>
          </cell>
          <cell r="E300">
            <v>0</v>
          </cell>
          <cell r="F300">
            <v>0</v>
          </cell>
          <cell r="G300">
            <v>0</v>
          </cell>
          <cell r="J300">
            <v>0</v>
          </cell>
          <cell r="K300" t="str">
            <v>×</v>
          </cell>
          <cell r="L300">
            <v>1.6782999999999999</v>
          </cell>
          <cell r="M300" t="str">
            <v>＝</v>
          </cell>
          <cell r="N300">
            <v>0</v>
          </cell>
          <cell r="O300" t="str">
            <v/>
          </cell>
        </row>
        <row r="301">
          <cell r="D301">
            <v>295</v>
          </cell>
          <cell r="E301">
            <v>0</v>
          </cell>
          <cell r="F301">
            <v>0</v>
          </cell>
          <cell r="G301">
            <v>0</v>
          </cell>
          <cell r="J301">
            <v>0</v>
          </cell>
          <cell r="K301" t="str">
            <v>×</v>
          </cell>
          <cell r="L301">
            <v>1.6782999999999999</v>
          </cell>
          <cell r="M301" t="str">
            <v>＝</v>
          </cell>
          <cell r="N301">
            <v>0</v>
          </cell>
          <cell r="O301" t="str">
            <v/>
          </cell>
        </row>
        <row r="302">
          <cell r="D302">
            <v>296</v>
          </cell>
          <cell r="E302">
            <v>0</v>
          </cell>
          <cell r="F302">
            <v>0</v>
          </cell>
          <cell r="G302">
            <v>0</v>
          </cell>
          <cell r="J302">
            <v>0</v>
          </cell>
          <cell r="K302" t="str">
            <v>×</v>
          </cell>
          <cell r="L302">
            <v>1.6782999999999999</v>
          </cell>
          <cell r="M302" t="str">
            <v>＝</v>
          </cell>
          <cell r="N302">
            <v>0</v>
          </cell>
          <cell r="O302" t="str">
            <v/>
          </cell>
        </row>
        <row r="303">
          <cell r="D303">
            <v>297</v>
          </cell>
          <cell r="E303">
            <v>0</v>
          </cell>
          <cell r="F303">
            <v>0</v>
          </cell>
          <cell r="G303">
            <v>0</v>
          </cell>
          <cell r="J303">
            <v>0</v>
          </cell>
          <cell r="K303" t="str">
            <v>×</v>
          </cell>
          <cell r="L303">
            <v>1.6782999999999999</v>
          </cell>
          <cell r="M303" t="str">
            <v>＝</v>
          </cell>
          <cell r="N303">
            <v>0</v>
          </cell>
          <cell r="O303" t="str">
            <v/>
          </cell>
        </row>
        <row r="304">
          <cell r="D304">
            <v>298</v>
          </cell>
          <cell r="E304">
            <v>0</v>
          </cell>
          <cell r="F304">
            <v>0</v>
          </cell>
          <cell r="G304">
            <v>0</v>
          </cell>
          <cell r="J304">
            <v>0</v>
          </cell>
          <cell r="K304" t="str">
            <v>×</v>
          </cell>
          <cell r="L304">
            <v>1.6782999999999999</v>
          </cell>
          <cell r="M304" t="str">
            <v>＝</v>
          </cell>
          <cell r="N304">
            <v>0</v>
          </cell>
          <cell r="O304" t="str">
            <v/>
          </cell>
        </row>
        <row r="305">
          <cell r="D305">
            <v>299</v>
          </cell>
          <cell r="E305">
            <v>0</v>
          </cell>
          <cell r="F305">
            <v>0</v>
          </cell>
          <cell r="G305">
            <v>0</v>
          </cell>
          <cell r="J305">
            <v>0</v>
          </cell>
          <cell r="K305" t="str">
            <v>×</v>
          </cell>
          <cell r="L305">
            <v>1.6782999999999999</v>
          </cell>
          <cell r="M305" t="str">
            <v>＝</v>
          </cell>
          <cell r="N305">
            <v>0</v>
          </cell>
          <cell r="O305" t="str">
            <v/>
          </cell>
        </row>
        <row r="306">
          <cell r="D306">
            <v>300</v>
          </cell>
          <cell r="E306">
            <v>0</v>
          </cell>
          <cell r="F306">
            <v>0</v>
          </cell>
          <cell r="G306">
            <v>0</v>
          </cell>
          <cell r="J306">
            <v>0</v>
          </cell>
          <cell r="K306" t="str">
            <v>×</v>
          </cell>
          <cell r="L306">
            <v>1.6782999999999999</v>
          </cell>
          <cell r="M306" t="str">
            <v>＝</v>
          </cell>
          <cell r="N306">
            <v>0</v>
          </cell>
          <cell r="O306" t="str">
            <v/>
          </cell>
        </row>
      </sheetData>
      <sheetData sheetId="33"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5860</v>
          </cell>
          <cell r="BQ5">
            <v>5860</v>
          </cell>
          <cell r="BR5">
            <v>146542</v>
          </cell>
          <cell r="BS5">
            <v>49282</v>
          </cell>
          <cell r="BT5">
            <v>49282</v>
          </cell>
          <cell r="BU5">
            <v>195824</v>
          </cell>
          <cell r="BV5">
            <v>31586</v>
          </cell>
          <cell r="BW5">
            <v>31586</v>
          </cell>
          <cell r="BX5">
            <v>227410</v>
          </cell>
          <cell r="BY5">
            <v>5680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7521</v>
          </cell>
          <cell r="BQ6">
            <v>7521</v>
          </cell>
          <cell r="BR6">
            <v>153781</v>
          </cell>
          <cell r="BS6">
            <v>51716</v>
          </cell>
          <cell r="BT6">
            <v>51716</v>
          </cell>
          <cell r="BU6">
            <v>205497</v>
          </cell>
          <cell r="BV6">
            <v>33146</v>
          </cell>
          <cell r="BW6">
            <v>33146</v>
          </cell>
          <cell r="BX6">
            <v>238643</v>
          </cell>
          <cell r="BY6">
            <v>9940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20112</v>
          </cell>
          <cell r="BQ7">
            <v>20112</v>
          </cell>
          <cell r="BR7">
            <v>447521</v>
          </cell>
          <cell r="BS7">
            <v>150501</v>
          </cell>
          <cell r="BT7">
            <v>150501</v>
          </cell>
          <cell r="BU7">
            <v>598022</v>
          </cell>
          <cell r="BV7">
            <v>96460</v>
          </cell>
          <cell r="BW7">
            <v>96460</v>
          </cell>
          <cell r="BX7">
            <v>694482</v>
          </cell>
          <cell r="BY7">
            <v>18200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25276</v>
          </cell>
          <cell r="BQ8">
            <v>25276</v>
          </cell>
          <cell r="BR8">
            <v>483671</v>
          </cell>
          <cell r="BS8">
            <v>162658</v>
          </cell>
          <cell r="BT8">
            <v>162658</v>
          </cell>
          <cell r="BU8">
            <v>646329</v>
          </cell>
          <cell r="BV8">
            <v>104252</v>
          </cell>
          <cell r="BW8">
            <v>104252</v>
          </cell>
          <cell r="BX8">
            <v>750581</v>
          </cell>
          <cell r="BY8">
            <v>21400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21208</v>
          </cell>
          <cell r="BQ9">
            <v>21208</v>
          </cell>
          <cell r="BR9">
            <v>420464</v>
          </cell>
          <cell r="BS9">
            <v>141402</v>
          </cell>
          <cell r="BT9">
            <v>141402</v>
          </cell>
          <cell r="BU9">
            <v>561866</v>
          </cell>
          <cell r="BV9">
            <v>90628</v>
          </cell>
          <cell r="BW9">
            <v>90628</v>
          </cell>
          <cell r="BX9">
            <v>652494</v>
          </cell>
          <cell r="BY9">
            <v>8580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3335</v>
          </cell>
          <cell r="BQ10">
            <v>3335</v>
          </cell>
          <cell r="BR10">
            <v>51815</v>
          </cell>
          <cell r="BS10">
            <v>17425</v>
          </cell>
          <cell r="BT10">
            <v>17425</v>
          </cell>
          <cell r="BU10">
            <v>69240</v>
          </cell>
          <cell r="BV10">
            <v>11168</v>
          </cell>
          <cell r="BW10">
            <v>11168</v>
          </cell>
          <cell r="BX10">
            <v>80408</v>
          </cell>
          <cell r="BY10">
            <v>8040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2797</v>
          </cell>
          <cell r="BQ11">
            <v>2797</v>
          </cell>
          <cell r="BR11">
            <v>43462</v>
          </cell>
          <cell r="BS11">
            <v>14616</v>
          </cell>
          <cell r="BT11">
            <v>14616</v>
          </cell>
          <cell r="BU11">
            <v>58078</v>
          </cell>
          <cell r="BV11">
            <v>9367</v>
          </cell>
          <cell r="BW11">
            <v>9367</v>
          </cell>
          <cell r="BX11">
            <v>67445</v>
          </cell>
          <cell r="BY11">
            <v>1680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542</v>
          </cell>
          <cell r="BQ12">
            <v>542</v>
          </cell>
          <cell r="BR12">
            <v>8433</v>
          </cell>
          <cell r="BS12">
            <v>2836</v>
          </cell>
          <cell r="BT12">
            <v>2836</v>
          </cell>
          <cell r="BU12">
            <v>11269</v>
          </cell>
          <cell r="BV12">
            <v>1817</v>
          </cell>
          <cell r="BW12">
            <v>1817</v>
          </cell>
          <cell r="BX12">
            <v>13086</v>
          </cell>
          <cell r="BY12">
            <v>1300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2309</v>
          </cell>
          <cell r="BQ13">
            <v>2309</v>
          </cell>
          <cell r="BR13">
            <v>44978</v>
          </cell>
          <cell r="BS13">
            <v>15126</v>
          </cell>
          <cell r="BT13">
            <v>15126</v>
          </cell>
          <cell r="BU13">
            <v>60104</v>
          </cell>
          <cell r="BV13">
            <v>9694</v>
          </cell>
          <cell r="BW13">
            <v>9694</v>
          </cell>
          <cell r="BX13">
            <v>69798</v>
          </cell>
          <cell r="BY13">
            <v>4360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29432</v>
          </cell>
          <cell r="BQ14">
            <v>29432</v>
          </cell>
          <cell r="BR14">
            <v>548235</v>
          </cell>
          <cell r="BS14">
            <v>184371</v>
          </cell>
          <cell r="BT14">
            <v>184371</v>
          </cell>
          <cell r="BU14">
            <v>732606</v>
          </cell>
          <cell r="BV14">
            <v>118169</v>
          </cell>
          <cell r="BW14">
            <v>118169</v>
          </cell>
          <cell r="BX14">
            <v>850775</v>
          </cell>
          <cell r="BY14">
            <v>53100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41094</v>
          </cell>
          <cell r="BQ15">
            <v>41094</v>
          </cell>
          <cell r="BR15">
            <v>729394</v>
          </cell>
          <cell r="BS15">
            <v>245295</v>
          </cell>
          <cell r="BT15">
            <v>245295</v>
          </cell>
          <cell r="BU15">
            <v>974689</v>
          </cell>
          <cell r="BV15">
            <v>157217</v>
          </cell>
          <cell r="BW15">
            <v>157217</v>
          </cell>
          <cell r="BX15">
            <v>1131906</v>
          </cell>
          <cell r="BY15">
            <v>70700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5316</v>
          </cell>
          <cell r="BQ16">
            <v>5316</v>
          </cell>
          <cell r="BR16">
            <v>147201</v>
          </cell>
          <cell r="BS16">
            <v>49503</v>
          </cell>
          <cell r="BT16">
            <v>49503</v>
          </cell>
          <cell r="BU16">
            <v>196704</v>
          </cell>
          <cell r="BV16">
            <v>31728</v>
          </cell>
          <cell r="BW16">
            <v>31728</v>
          </cell>
          <cell r="BX16">
            <v>228432</v>
          </cell>
          <cell r="BY16">
            <v>7610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3295</v>
          </cell>
          <cell r="BQ17">
            <v>3295</v>
          </cell>
          <cell r="BR17">
            <v>84472</v>
          </cell>
          <cell r="BS17">
            <v>28407</v>
          </cell>
          <cell r="BT17">
            <v>28407</v>
          </cell>
          <cell r="BU17">
            <v>112879</v>
          </cell>
          <cell r="BV17">
            <v>18207</v>
          </cell>
          <cell r="BW17">
            <v>18207</v>
          </cell>
          <cell r="BX17">
            <v>131086</v>
          </cell>
          <cell r="BY17">
            <v>10000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11773</v>
          </cell>
          <cell r="BQ18">
            <v>11773</v>
          </cell>
          <cell r="BR18">
            <v>201101</v>
          </cell>
          <cell r="BS18">
            <v>67630</v>
          </cell>
          <cell r="BT18">
            <v>67630</v>
          </cell>
          <cell r="BU18">
            <v>268731</v>
          </cell>
          <cell r="BV18">
            <v>43346</v>
          </cell>
          <cell r="BW18">
            <v>43346</v>
          </cell>
          <cell r="BX18">
            <v>312077</v>
          </cell>
          <cell r="BY18">
            <v>17300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11642</v>
          </cell>
          <cell r="BQ19">
            <v>11642</v>
          </cell>
          <cell r="BR19">
            <v>199062</v>
          </cell>
          <cell r="BS19">
            <v>66944</v>
          </cell>
          <cell r="BT19">
            <v>66944</v>
          </cell>
          <cell r="BU19">
            <v>266006</v>
          </cell>
          <cell r="BV19">
            <v>42906</v>
          </cell>
          <cell r="BW19">
            <v>42906</v>
          </cell>
          <cell r="BX19">
            <v>308912</v>
          </cell>
          <cell r="BY19">
            <v>17100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5995</v>
          </cell>
          <cell r="BQ20">
            <v>5995</v>
          </cell>
          <cell r="BR20">
            <v>111335</v>
          </cell>
          <cell r="BS20">
            <v>37441</v>
          </cell>
          <cell r="BT20">
            <v>37441</v>
          </cell>
          <cell r="BU20">
            <v>148776</v>
          </cell>
          <cell r="BV20">
            <v>23997</v>
          </cell>
          <cell r="BW20">
            <v>23997</v>
          </cell>
          <cell r="BX20">
            <v>172773</v>
          </cell>
          <cell r="BY20">
            <v>9590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5315</v>
          </cell>
          <cell r="BQ21">
            <v>5315</v>
          </cell>
          <cell r="BR21">
            <v>91680</v>
          </cell>
          <cell r="BS21">
            <v>30831</v>
          </cell>
          <cell r="BT21">
            <v>30831</v>
          </cell>
          <cell r="BU21">
            <v>122511</v>
          </cell>
          <cell r="BV21">
            <v>19761</v>
          </cell>
          <cell r="BW21">
            <v>19761</v>
          </cell>
          <cell r="BX21">
            <v>142272</v>
          </cell>
          <cell r="BY21">
            <v>3550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4958</v>
          </cell>
          <cell r="BQ22">
            <v>4958</v>
          </cell>
          <cell r="BR22">
            <v>132540</v>
          </cell>
          <cell r="BS22">
            <v>44573</v>
          </cell>
          <cell r="BT22">
            <v>44573</v>
          </cell>
          <cell r="BU22">
            <v>177113</v>
          </cell>
          <cell r="BV22">
            <v>28568</v>
          </cell>
          <cell r="BW22">
            <v>28568</v>
          </cell>
          <cell r="BX22">
            <v>205681</v>
          </cell>
          <cell r="BY22">
            <v>6850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4911</v>
          </cell>
          <cell r="BQ23">
            <v>4911</v>
          </cell>
          <cell r="BR23">
            <v>131793</v>
          </cell>
          <cell r="BS23">
            <v>44321</v>
          </cell>
          <cell r="BT23">
            <v>44321</v>
          </cell>
          <cell r="BU23">
            <v>176114</v>
          </cell>
          <cell r="BV23">
            <v>28407</v>
          </cell>
          <cell r="BW23">
            <v>28407</v>
          </cell>
          <cell r="BX23">
            <v>204521</v>
          </cell>
          <cell r="BY23">
            <v>5110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5745</v>
          </cell>
          <cell r="BQ24">
            <v>5745</v>
          </cell>
          <cell r="BR24">
            <v>98350</v>
          </cell>
          <cell r="BS24">
            <v>33075</v>
          </cell>
          <cell r="BT24">
            <v>33075</v>
          </cell>
          <cell r="BU24">
            <v>131425</v>
          </cell>
          <cell r="BV24">
            <v>21198</v>
          </cell>
          <cell r="BW24">
            <v>21198</v>
          </cell>
          <cell r="BX24">
            <v>152623</v>
          </cell>
          <cell r="BY24">
            <v>3810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5269</v>
          </cell>
          <cell r="BQ25">
            <v>5269</v>
          </cell>
          <cell r="BR25">
            <v>137354</v>
          </cell>
          <cell r="BS25">
            <v>46192</v>
          </cell>
          <cell r="BT25">
            <v>46192</v>
          </cell>
          <cell r="BU25">
            <v>183546</v>
          </cell>
          <cell r="BV25">
            <v>29605</v>
          </cell>
          <cell r="BW25">
            <v>29605</v>
          </cell>
          <cell r="BX25">
            <v>213151</v>
          </cell>
          <cell r="BY25">
            <v>5320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4180</v>
          </cell>
          <cell r="BQ26">
            <v>4180</v>
          </cell>
          <cell r="BR26">
            <v>74045</v>
          </cell>
          <cell r="BS26">
            <v>24901</v>
          </cell>
          <cell r="BT26">
            <v>24901</v>
          </cell>
          <cell r="BU26">
            <v>98946</v>
          </cell>
          <cell r="BV26">
            <v>15959</v>
          </cell>
          <cell r="BW26">
            <v>15959</v>
          </cell>
          <cell r="BX26">
            <v>114905</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5496</v>
          </cell>
          <cell r="BQ27">
            <v>5496</v>
          </cell>
          <cell r="BR27">
            <v>94481</v>
          </cell>
          <cell r="BS27">
            <v>31773</v>
          </cell>
          <cell r="BT27">
            <v>31773</v>
          </cell>
          <cell r="BU27">
            <v>126254</v>
          </cell>
          <cell r="BV27">
            <v>20364</v>
          </cell>
          <cell r="BW27">
            <v>20364</v>
          </cell>
          <cell r="BX27">
            <v>146618</v>
          </cell>
          <cell r="BY27">
            <v>4880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3381</v>
          </cell>
          <cell r="BQ28">
            <v>3381</v>
          </cell>
          <cell r="BR28">
            <v>61626</v>
          </cell>
          <cell r="BS28">
            <v>20724</v>
          </cell>
          <cell r="BT28">
            <v>20724</v>
          </cell>
          <cell r="BU28">
            <v>82350</v>
          </cell>
          <cell r="BV28">
            <v>13283</v>
          </cell>
          <cell r="BW28">
            <v>13283</v>
          </cell>
          <cell r="BX28">
            <v>95633</v>
          </cell>
          <cell r="BY28">
            <v>2390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23096</v>
          </cell>
          <cell r="BQ29">
            <v>23096</v>
          </cell>
          <cell r="BR29">
            <v>358807</v>
          </cell>
          <cell r="BS29">
            <v>120666</v>
          </cell>
          <cell r="BT29">
            <v>120666</v>
          </cell>
          <cell r="BU29">
            <v>479473</v>
          </cell>
          <cell r="BV29">
            <v>77338</v>
          </cell>
          <cell r="BW29">
            <v>77338</v>
          </cell>
          <cell r="BX29">
            <v>556811</v>
          </cell>
          <cell r="BY29">
            <v>30900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9625</v>
          </cell>
          <cell r="BQ30">
            <v>9625</v>
          </cell>
          <cell r="BR30">
            <v>437027</v>
          </cell>
          <cell r="BS30">
            <v>146972</v>
          </cell>
          <cell r="BT30">
            <v>146972</v>
          </cell>
          <cell r="BU30">
            <v>583999</v>
          </cell>
          <cell r="BV30">
            <v>94199</v>
          </cell>
          <cell r="BW30">
            <v>94199</v>
          </cell>
          <cell r="BX30">
            <v>678198</v>
          </cell>
          <cell r="BY30">
            <v>22600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4910</v>
          </cell>
          <cell r="BQ31">
            <v>4910</v>
          </cell>
          <cell r="BR31">
            <v>170454</v>
          </cell>
          <cell r="BS31">
            <v>57323</v>
          </cell>
          <cell r="BT31">
            <v>57323</v>
          </cell>
          <cell r="BU31">
            <v>227777</v>
          </cell>
          <cell r="BV31">
            <v>36740</v>
          </cell>
          <cell r="BW31">
            <v>36740</v>
          </cell>
          <cell r="BX31">
            <v>264517</v>
          </cell>
          <cell r="BY31">
            <v>2400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6058</v>
          </cell>
          <cell r="BQ32">
            <v>6058</v>
          </cell>
          <cell r="BR32">
            <v>158720</v>
          </cell>
          <cell r="BS32">
            <v>53377</v>
          </cell>
          <cell r="BT32">
            <v>53377</v>
          </cell>
          <cell r="BU32">
            <v>212097</v>
          </cell>
          <cell r="BV32">
            <v>34211</v>
          </cell>
          <cell r="BW32">
            <v>34211</v>
          </cell>
          <cell r="BX32">
            <v>246308</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11537</v>
          </cell>
          <cell r="BQ33">
            <v>11537</v>
          </cell>
          <cell r="BR33">
            <v>252947</v>
          </cell>
          <cell r="BS33">
            <v>85066</v>
          </cell>
          <cell r="BT33">
            <v>85066</v>
          </cell>
          <cell r="BU33">
            <v>338013</v>
          </cell>
          <cell r="BV33">
            <v>54521</v>
          </cell>
          <cell r="BW33">
            <v>54521</v>
          </cell>
          <cell r="BX33">
            <v>392534</v>
          </cell>
          <cell r="BY33">
            <v>1300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4714</v>
          </cell>
          <cell r="BQ34">
            <v>4714</v>
          </cell>
          <cell r="BR34">
            <v>91434</v>
          </cell>
          <cell r="BS34">
            <v>30749</v>
          </cell>
          <cell r="BT34">
            <v>30749</v>
          </cell>
          <cell r="BU34">
            <v>122183</v>
          </cell>
          <cell r="BV34">
            <v>19708</v>
          </cell>
          <cell r="BW34">
            <v>19708</v>
          </cell>
          <cell r="BX34">
            <v>141891</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4713</v>
          </cell>
          <cell r="BQ35">
            <v>4713</v>
          </cell>
          <cell r="BR35">
            <v>105341</v>
          </cell>
          <cell r="BS35">
            <v>35426</v>
          </cell>
          <cell r="BT35">
            <v>35426</v>
          </cell>
          <cell r="BU35">
            <v>140767</v>
          </cell>
          <cell r="BV35">
            <v>22705</v>
          </cell>
          <cell r="BW35">
            <v>22705</v>
          </cell>
          <cell r="BX35">
            <v>163472</v>
          </cell>
          <cell r="BY35">
            <v>13600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13891</v>
          </cell>
          <cell r="BQ36">
            <v>13891</v>
          </cell>
          <cell r="BR36">
            <v>234003</v>
          </cell>
          <cell r="BS36">
            <v>78695</v>
          </cell>
          <cell r="BT36">
            <v>78695</v>
          </cell>
          <cell r="BU36">
            <v>312698</v>
          </cell>
          <cell r="BV36">
            <v>50438</v>
          </cell>
          <cell r="BW36">
            <v>50438</v>
          </cell>
          <cell r="BX36">
            <v>363136</v>
          </cell>
          <cell r="BY36">
            <v>15100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11616</v>
          </cell>
          <cell r="BQ37">
            <v>11616</v>
          </cell>
          <cell r="BR37">
            <v>245056</v>
          </cell>
          <cell r="BS37">
            <v>82412</v>
          </cell>
          <cell r="BT37">
            <v>82412</v>
          </cell>
          <cell r="BU37">
            <v>327468</v>
          </cell>
          <cell r="BV37">
            <v>52820</v>
          </cell>
          <cell r="BW37">
            <v>52820</v>
          </cell>
          <cell r="BX37">
            <v>380288</v>
          </cell>
          <cell r="BY37">
            <v>9500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7034</v>
          </cell>
          <cell r="BQ38">
            <v>7034</v>
          </cell>
          <cell r="BR38">
            <v>127474</v>
          </cell>
          <cell r="BS38">
            <v>42869</v>
          </cell>
          <cell r="BT38">
            <v>42869</v>
          </cell>
          <cell r="BU38">
            <v>170343</v>
          </cell>
          <cell r="BV38">
            <v>27476</v>
          </cell>
          <cell r="BW38">
            <v>27476</v>
          </cell>
          <cell r="BX38">
            <v>197819</v>
          </cell>
          <cell r="BY38">
            <v>24700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2684</v>
          </cell>
          <cell r="BQ39">
            <v>2684</v>
          </cell>
          <cell r="BR39">
            <v>41708</v>
          </cell>
          <cell r="BS39">
            <v>14026</v>
          </cell>
          <cell r="BT39">
            <v>14026</v>
          </cell>
          <cell r="BU39">
            <v>55734</v>
          </cell>
          <cell r="BV39">
            <v>8989</v>
          </cell>
          <cell r="BW39">
            <v>8989</v>
          </cell>
          <cell r="BX39">
            <v>64723</v>
          </cell>
          <cell r="BY39">
            <v>8090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9716</v>
          </cell>
          <cell r="BQ40">
            <v>9716</v>
          </cell>
          <cell r="BR40">
            <v>169141</v>
          </cell>
          <cell r="BS40">
            <v>56882</v>
          </cell>
          <cell r="BT40">
            <v>56882</v>
          </cell>
          <cell r="BU40">
            <v>226023</v>
          </cell>
          <cell r="BV40">
            <v>36457</v>
          </cell>
          <cell r="BW40">
            <v>36457</v>
          </cell>
          <cell r="BX40">
            <v>262480</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3998</v>
          </cell>
          <cell r="BQ41">
            <v>3998</v>
          </cell>
          <cell r="BR41">
            <v>71210</v>
          </cell>
          <cell r="BS41">
            <v>23947</v>
          </cell>
          <cell r="BT41">
            <v>23947</v>
          </cell>
          <cell r="BU41">
            <v>95157</v>
          </cell>
          <cell r="BV41">
            <v>15348</v>
          </cell>
          <cell r="BW41">
            <v>15348</v>
          </cell>
          <cell r="BX41">
            <v>110505</v>
          </cell>
          <cell r="BY41">
            <v>13800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7556</v>
          </cell>
          <cell r="BQ42">
            <v>7556</v>
          </cell>
          <cell r="BR42">
            <v>126496</v>
          </cell>
          <cell r="BS42">
            <v>42540</v>
          </cell>
          <cell r="BT42">
            <v>42540</v>
          </cell>
          <cell r="BU42">
            <v>169036</v>
          </cell>
          <cell r="BV42">
            <v>27265</v>
          </cell>
          <cell r="BW42">
            <v>27265</v>
          </cell>
          <cell r="BX42">
            <v>196301</v>
          </cell>
          <cell r="BY42">
            <v>24500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2105</v>
          </cell>
          <cell r="BQ43">
            <v>2105</v>
          </cell>
          <cell r="BR43">
            <v>41809</v>
          </cell>
          <cell r="BS43">
            <v>14060</v>
          </cell>
          <cell r="BT43">
            <v>14060</v>
          </cell>
          <cell r="BU43">
            <v>55869</v>
          </cell>
          <cell r="BV43">
            <v>9011</v>
          </cell>
          <cell r="BW43">
            <v>9011</v>
          </cell>
          <cell r="BX43">
            <v>64880</v>
          </cell>
          <cell r="BY43">
            <v>1350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12569</v>
          </cell>
          <cell r="BQ44">
            <v>12569</v>
          </cell>
          <cell r="BR44">
            <v>213469</v>
          </cell>
          <cell r="BS44">
            <v>71789</v>
          </cell>
          <cell r="BT44">
            <v>71789</v>
          </cell>
          <cell r="BU44">
            <v>285258</v>
          </cell>
          <cell r="BV44">
            <v>46012</v>
          </cell>
          <cell r="BW44">
            <v>46012</v>
          </cell>
          <cell r="BX44">
            <v>331270</v>
          </cell>
          <cell r="BY44">
            <v>2200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4910</v>
          </cell>
          <cell r="BQ45">
            <v>4910</v>
          </cell>
          <cell r="BR45">
            <v>131787</v>
          </cell>
          <cell r="BS45">
            <v>44319</v>
          </cell>
          <cell r="BT45">
            <v>44319</v>
          </cell>
          <cell r="BU45">
            <v>176106</v>
          </cell>
          <cell r="BV45">
            <v>28405</v>
          </cell>
          <cell r="BW45">
            <v>28405</v>
          </cell>
          <cell r="BX45">
            <v>204511</v>
          </cell>
          <cell r="BY45">
            <v>1360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1463</v>
          </cell>
          <cell r="BQ46">
            <v>1463</v>
          </cell>
          <cell r="BR46">
            <v>22733</v>
          </cell>
          <cell r="BS46">
            <v>7645</v>
          </cell>
          <cell r="BT46">
            <v>7645</v>
          </cell>
          <cell r="BU46">
            <v>30378</v>
          </cell>
          <cell r="BV46">
            <v>4899</v>
          </cell>
          <cell r="BW46">
            <v>4899</v>
          </cell>
          <cell r="BX46">
            <v>35277</v>
          </cell>
          <cell r="BY46">
            <v>35200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25539</v>
          </cell>
          <cell r="BQ47">
            <v>25539</v>
          </cell>
          <cell r="BR47">
            <v>414953</v>
          </cell>
          <cell r="BS47">
            <v>139548</v>
          </cell>
          <cell r="BT47">
            <v>139548</v>
          </cell>
          <cell r="BU47">
            <v>554501</v>
          </cell>
          <cell r="BV47">
            <v>89441</v>
          </cell>
          <cell r="BW47">
            <v>89441</v>
          </cell>
          <cell r="BX47">
            <v>643942</v>
          </cell>
          <cell r="BY47">
            <v>214600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239909</v>
          </cell>
          <cell r="BQ48">
            <v>239909</v>
          </cell>
          <cell r="BR48">
            <v>3908959</v>
          </cell>
          <cell r="BS48">
            <v>1314582</v>
          </cell>
          <cell r="BT48">
            <v>1314582</v>
          </cell>
          <cell r="BU48">
            <v>5223541</v>
          </cell>
          <cell r="BV48">
            <v>842557</v>
          </cell>
          <cell r="BW48">
            <v>842557</v>
          </cell>
          <cell r="BX48">
            <v>6066098</v>
          </cell>
          <cell r="BY48">
            <v>134800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251550</v>
          </cell>
          <cell r="BQ49">
            <v>251550</v>
          </cell>
          <cell r="BR49">
            <v>4089800</v>
          </cell>
          <cell r="BS49">
            <v>1375399</v>
          </cell>
          <cell r="BT49">
            <v>1375399</v>
          </cell>
          <cell r="BU49">
            <v>5465199</v>
          </cell>
          <cell r="BV49">
            <v>881536</v>
          </cell>
          <cell r="BW49">
            <v>881536</v>
          </cell>
          <cell r="BX49">
            <v>6346735</v>
          </cell>
          <cell r="BY49">
            <v>141000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254044</v>
          </cell>
          <cell r="BQ50">
            <v>254044</v>
          </cell>
          <cell r="BR50">
            <v>4128544</v>
          </cell>
          <cell r="BS50">
            <v>1388429</v>
          </cell>
          <cell r="BT50">
            <v>1388429</v>
          </cell>
          <cell r="BU50">
            <v>5516973</v>
          </cell>
          <cell r="BV50">
            <v>889887</v>
          </cell>
          <cell r="BW50">
            <v>889887</v>
          </cell>
          <cell r="BX50">
            <v>6406860</v>
          </cell>
          <cell r="BY50">
            <v>183000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251980</v>
          </cell>
          <cell r="BQ51">
            <v>251980</v>
          </cell>
          <cell r="BR51">
            <v>4096480</v>
          </cell>
          <cell r="BS51">
            <v>1377646</v>
          </cell>
          <cell r="BT51">
            <v>1377646</v>
          </cell>
          <cell r="BU51">
            <v>5474126</v>
          </cell>
          <cell r="BV51">
            <v>882976</v>
          </cell>
          <cell r="BW51">
            <v>882976</v>
          </cell>
          <cell r="BX51">
            <v>6357102</v>
          </cell>
          <cell r="BY51">
            <v>254200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298076</v>
          </cell>
          <cell r="BQ52">
            <v>298076</v>
          </cell>
          <cell r="BR52">
            <v>4812576</v>
          </cell>
          <cell r="BS52">
            <v>1618469</v>
          </cell>
          <cell r="BT52">
            <v>1618469</v>
          </cell>
          <cell r="BU52">
            <v>6431045</v>
          </cell>
          <cell r="BV52">
            <v>1037327</v>
          </cell>
          <cell r="BW52">
            <v>1037327</v>
          </cell>
          <cell r="BX52">
            <v>7468372</v>
          </cell>
          <cell r="BY52">
            <v>298700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242396</v>
          </cell>
          <cell r="BQ53">
            <v>242396</v>
          </cell>
          <cell r="BR53">
            <v>3947596</v>
          </cell>
          <cell r="BS53">
            <v>1327576</v>
          </cell>
          <cell r="BT53">
            <v>1327576</v>
          </cell>
          <cell r="BU53">
            <v>5275172</v>
          </cell>
          <cell r="BV53">
            <v>850885</v>
          </cell>
          <cell r="BW53">
            <v>850885</v>
          </cell>
          <cell r="BX53">
            <v>6126057</v>
          </cell>
          <cell r="BY53">
            <v>191400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248601</v>
          </cell>
          <cell r="BQ54">
            <v>248601</v>
          </cell>
          <cell r="BR54">
            <v>4044001</v>
          </cell>
          <cell r="BS54">
            <v>1359997</v>
          </cell>
          <cell r="BT54">
            <v>1359997</v>
          </cell>
          <cell r="BU54">
            <v>5403998</v>
          </cell>
          <cell r="BV54">
            <v>871664</v>
          </cell>
          <cell r="BW54">
            <v>871664</v>
          </cell>
          <cell r="BX54">
            <v>6275662</v>
          </cell>
          <cell r="BY54">
            <v>216400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257484</v>
          </cell>
          <cell r="BQ55">
            <v>257484</v>
          </cell>
          <cell r="BR55">
            <v>4181984</v>
          </cell>
          <cell r="BS55">
            <v>1406401</v>
          </cell>
          <cell r="BT55">
            <v>1406401</v>
          </cell>
          <cell r="BU55">
            <v>5588385</v>
          </cell>
          <cell r="BV55">
            <v>901406</v>
          </cell>
          <cell r="BW55">
            <v>901406</v>
          </cell>
          <cell r="BX55">
            <v>6489791</v>
          </cell>
          <cell r="BY55">
            <v>259500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14881</v>
          </cell>
          <cell r="BQ56">
            <v>14881</v>
          </cell>
          <cell r="BR56">
            <v>231181</v>
          </cell>
          <cell r="BS56">
            <v>77746</v>
          </cell>
          <cell r="BT56">
            <v>77746</v>
          </cell>
          <cell r="BU56">
            <v>308927</v>
          </cell>
          <cell r="BV56">
            <v>49829</v>
          </cell>
          <cell r="BW56">
            <v>49829</v>
          </cell>
          <cell r="BX56">
            <v>358756</v>
          </cell>
          <cell r="BY56">
            <v>71700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26599</v>
          </cell>
          <cell r="BQ57">
            <v>26599</v>
          </cell>
          <cell r="BR57">
            <v>431424</v>
          </cell>
          <cell r="BS57">
            <v>145087</v>
          </cell>
          <cell r="BT57">
            <v>145087</v>
          </cell>
          <cell r="BU57">
            <v>576511</v>
          </cell>
          <cell r="BV57">
            <v>92991</v>
          </cell>
          <cell r="BW57">
            <v>92991</v>
          </cell>
          <cell r="BX57">
            <v>669502</v>
          </cell>
          <cell r="BY57">
            <v>3570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28829</v>
          </cell>
          <cell r="BQ58">
            <v>28829</v>
          </cell>
          <cell r="BR58">
            <v>466067</v>
          </cell>
          <cell r="BS58">
            <v>156738</v>
          </cell>
          <cell r="BT58">
            <v>156738</v>
          </cell>
          <cell r="BU58">
            <v>622805</v>
          </cell>
          <cell r="BV58">
            <v>100458</v>
          </cell>
          <cell r="BW58">
            <v>100458</v>
          </cell>
          <cell r="BX58">
            <v>723263</v>
          </cell>
          <cell r="BY58">
            <v>2830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19325</v>
          </cell>
          <cell r="BQ59">
            <v>19325</v>
          </cell>
          <cell r="BR59">
            <v>318425</v>
          </cell>
          <cell r="BS59">
            <v>107086</v>
          </cell>
          <cell r="BT59">
            <v>107086</v>
          </cell>
          <cell r="BU59">
            <v>425511</v>
          </cell>
          <cell r="BV59">
            <v>68634</v>
          </cell>
          <cell r="BW59">
            <v>68634</v>
          </cell>
          <cell r="BX59">
            <v>494145</v>
          </cell>
          <cell r="BY59">
            <v>49400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20130</v>
          </cell>
          <cell r="BQ60">
            <v>20130</v>
          </cell>
          <cell r="BR60">
            <v>330930</v>
          </cell>
          <cell r="BS60">
            <v>111291</v>
          </cell>
          <cell r="BT60">
            <v>111291</v>
          </cell>
          <cell r="BU60">
            <v>442221</v>
          </cell>
          <cell r="BV60">
            <v>71330</v>
          </cell>
          <cell r="BW60">
            <v>71330</v>
          </cell>
          <cell r="BX60">
            <v>513551</v>
          </cell>
          <cell r="BY60">
            <v>51300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20124</v>
          </cell>
          <cell r="BQ61">
            <v>20124</v>
          </cell>
          <cell r="BR61">
            <v>330824</v>
          </cell>
          <cell r="BS61">
            <v>111256</v>
          </cell>
          <cell r="BT61">
            <v>111256</v>
          </cell>
          <cell r="BU61">
            <v>442080</v>
          </cell>
          <cell r="BV61">
            <v>71307</v>
          </cell>
          <cell r="BW61">
            <v>71307</v>
          </cell>
          <cell r="BX61">
            <v>513387</v>
          </cell>
          <cell r="BY61">
            <v>34200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7189</v>
          </cell>
          <cell r="BQ62">
            <v>7189</v>
          </cell>
          <cell r="BR62">
            <v>129889</v>
          </cell>
          <cell r="BS62">
            <v>43681</v>
          </cell>
          <cell r="BT62">
            <v>43681</v>
          </cell>
          <cell r="BU62">
            <v>173570</v>
          </cell>
          <cell r="BV62">
            <v>27996</v>
          </cell>
          <cell r="BW62">
            <v>27996</v>
          </cell>
          <cell r="BX62">
            <v>201566</v>
          </cell>
          <cell r="BY62">
            <v>20100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20588</v>
          </cell>
          <cell r="BQ63">
            <v>20588</v>
          </cell>
          <cell r="BR63">
            <v>338038</v>
          </cell>
          <cell r="BS63">
            <v>113682</v>
          </cell>
          <cell r="BT63">
            <v>113682</v>
          </cell>
          <cell r="BU63">
            <v>451720</v>
          </cell>
          <cell r="BV63">
            <v>72862</v>
          </cell>
          <cell r="BW63">
            <v>72862</v>
          </cell>
          <cell r="BX63">
            <v>524582</v>
          </cell>
          <cell r="BY63">
            <v>58200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34002</v>
          </cell>
          <cell r="BQ64">
            <v>34002</v>
          </cell>
          <cell r="BR64">
            <v>528223</v>
          </cell>
          <cell r="BS64">
            <v>177641</v>
          </cell>
          <cell r="BT64">
            <v>177641</v>
          </cell>
          <cell r="BU64">
            <v>705864</v>
          </cell>
          <cell r="BV64">
            <v>113855</v>
          </cell>
          <cell r="BW64">
            <v>113855</v>
          </cell>
          <cell r="BX64">
            <v>819719</v>
          </cell>
          <cell r="BY64">
            <v>62000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66496</v>
          </cell>
          <cell r="BQ65">
            <v>66496</v>
          </cell>
          <cell r="BR65">
            <v>1033013</v>
          </cell>
          <cell r="BS65">
            <v>347402</v>
          </cell>
          <cell r="BT65">
            <v>347402</v>
          </cell>
          <cell r="BU65">
            <v>1380415</v>
          </cell>
          <cell r="BV65">
            <v>222660</v>
          </cell>
          <cell r="BW65">
            <v>222660</v>
          </cell>
          <cell r="BX65">
            <v>1603075</v>
          </cell>
          <cell r="BY65">
            <v>121400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6225</v>
          </cell>
          <cell r="BQ66">
            <v>6225</v>
          </cell>
          <cell r="BR66">
            <v>105810</v>
          </cell>
          <cell r="BS66">
            <v>35583</v>
          </cell>
          <cell r="BT66">
            <v>35583</v>
          </cell>
          <cell r="BU66">
            <v>141393</v>
          </cell>
          <cell r="BV66">
            <v>22806</v>
          </cell>
          <cell r="BW66">
            <v>22806</v>
          </cell>
          <cell r="BX66">
            <v>164199</v>
          </cell>
          <cell r="BY66">
            <v>11600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26392</v>
          </cell>
          <cell r="BQ67">
            <v>26392</v>
          </cell>
          <cell r="BR67">
            <v>428197</v>
          </cell>
          <cell r="BS67">
            <v>144002</v>
          </cell>
          <cell r="BT67">
            <v>144002</v>
          </cell>
          <cell r="BU67">
            <v>572199</v>
          </cell>
          <cell r="BV67">
            <v>92295</v>
          </cell>
          <cell r="BW67">
            <v>92295</v>
          </cell>
          <cell r="BX67">
            <v>664494</v>
          </cell>
          <cell r="BY67">
            <v>40200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15322</v>
          </cell>
          <cell r="BQ68">
            <v>15322</v>
          </cell>
          <cell r="BR68">
            <v>256233</v>
          </cell>
          <cell r="BS68">
            <v>86171</v>
          </cell>
          <cell r="BT68">
            <v>86171</v>
          </cell>
          <cell r="BU68">
            <v>342404</v>
          </cell>
          <cell r="BV68">
            <v>55229</v>
          </cell>
          <cell r="BW68">
            <v>55229</v>
          </cell>
          <cell r="BX68">
            <v>397633</v>
          </cell>
          <cell r="BY68">
            <v>10700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146118</v>
          </cell>
          <cell r="BQ69">
            <v>146118</v>
          </cell>
          <cell r="BR69">
            <v>2288133</v>
          </cell>
          <cell r="BS69">
            <v>769499</v>
          </cell>
          <cell r="BT69">
            <v>769499</v>
          </cell>
          <cell r="BU69">
            <v>3057632</v>
          </cell>
          <cell r="BV69">
            <v>493196</v>
          </cell>
          <cell r="BW69">
            <v>493196</v>
          </cell>
          <cell r="BX69">
            <v>3550828</v>
          </cell>
          <cell r="BY69">
            <v>14200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18782</v>
          </cell>
          <cell r="BQ70">
            <v>18782</v>
          </cell>
          <cell r="BR70">
            <v>300879</v>
          </cell>
          <cell r="BS70">
            <v>101185</v>
          </cell>
          <cell r="BT70">
            <v>101185</v>
          </cell>
          <cell r="BU70">
            <v>402064</v>
          </cell>
          <cell r="BV70">
            <v>64852</v>
          </cell>
          <cell r="BW70">
            <v>64852</v>
          </cell>
          <cell r="BX70">
            <v>466916</v>
          </cell>
          <cell r="BY70">
            <v>7000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1188</v>
          </cell>
          <cell r="BQ71">
            <v>1188</v>
          </cell>
          <cell r="BR71">
            <v>27564</v>
          </cell>
          <cell r="BS71">
            <v>9269</v>
          </cell>
          <cell r="BT71">
            <v>9269</v>
          </cell>
          <cell r="BU71">
            <v>36833</v>
          </cell>
          <cell r="BV71">
            <v>5941</v>
          </cell>
          <cell r="BW71">
            <v>5941</v>
          </cell>
          <cell r="BX71">
            <v>42774</v>
          </cell>
          <cell r="BY71">
            <v>19400</v>
          </cell>
        </row>
        <row r="72">
          <cell r="D72">
            <v>68</v>
          </cell>
          <cell r="E72" t="str">
            <v>除草工</v>
          </cell>
          <cell r="F72" t="str">
            <v>m2</v>
          </cell>
          <cell r="G72" t="str">
            <v>★</v>
          </cell>
          <cell r="H72">
            <v>1000</v>
          </cell>
          <cell r="I72">
            <v>143</v>
          </cell>
          <cell r="J72" t="str">
            <v>除草工</v>
          </cell>
          <cell r="K72" t="str">
            <v>1,000</v>
          </cell>
          <cell r="L72" t="str">
            <v>82.16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82160</v>
          </cell>
          <cell r="BB72">
            <v>82160</v>
          </cell>
          <cell r="BC72">
            <v>0</v>
          </cell>
          <cell r="BD72">
            <v>0</v>
          </cell>
          <cell r="BE72">
            <v>0</v>
          </cell>
          <cell r="BF72">
            <v>0</v>
          </cell>
          <cell r="BG72">
            <v>0</v>
          </cell>
          <cell r="BH72">
            <v>0</v>
          </cell>
          <cell r="BI72">
            <v>1.29</v>
          </cell>
          <cell r="BJ72">
            <v>9100</v>
          </cell>
          <cell r="BK72">
            <v>0</v>
          </cell>
          <cell r="BL72">
            <v>0</v>
          </cell>
          <cell r="BM72">
            <v>11739</v>
          </cell>
          <cell r="BN72">
            <v>11739</v>
          </cell>
          <cell r="BO72">
            <v>82160</v>
          </cell>
          <cell r="BP72">
            <v>5652</v>
          </cell>
          <cell r="BQ72">
            <v>5652</v>
          </cell>
          <cell r="BR72">
            <v>99551</v>
          </cell>
          <cell r="BS72">
            <v>33479</v>
          </cell>
          <cell r="BT72">
            <v>33479</v>
          </cell>
          <cell r="BU72">
            <v>133030</v>
          </cell>
          <cell r="BV72">
            <v>21457</v>
          </cell>
          <cell r="BW72">
            <v>21457</v>
          </cell>
          <cell r="BX72">
            <v>154487</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431</v>
          </cell>
          <cell r="BQ73">
            <v>431</v>
          </cell>
          <cell r="BR73">
            <v>6703</v>
          </cell>
          <cell r="BS73">
            <v>2254</v>
          </cell>
          <cell r="BT73">
            <v>2254</v>
          </cell>
          <cell r="BU73">
            <v>8957</v>
          </cell>
          <cell r="BV73">
            <v>1444</v>
          </cell>
          <cell r="BW73">
            <v>1444</v>
          </cell>
          <cell r="BX73">
            <v>10401</v>
          </cell>
          <cell r="BY73">
            <v>1040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677</v>
          </cell>
          <cell r="BQ74">
            <v>677</v>
          </cell>
          <cell r="BR74">
            <v>10519</v>
          </cell>
          <cell r="BS74">
            <v>3537</v>
          </cell>
          <cell r="BT74">
            <v>3537</v>
          </cell>
          <cell r="BU74">
            <v>14056</v>
          </cell>
          <cell r="BV74">
            <v>2267</v>
          </cell>
          <cell r="BW74">
            <v>2267</v>
          </cell>
          <cell r="BX74">
            <v>16323</v>
          </cell>
          <cell r="BY74">
            <v>1630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2572</v>
          </cell>
          <cell r="BQ75">
            <v>2572</v>
          </cell>
          <cell r="BR75">
            <v>39962</v>
          </cell>
          <cell r="BS75">
            <v>13439</v>
          </cell>
          <cell r="BT75">
            <v>13439</v>
          </cell>
          <cell r="BU75">
            <v>53401</v>
          </cell>
          <cell r="BV75">
            <v>8613</v>
          </cell>
          <cell r="BW75">
            <v>8613</v>
          </cell>
          <cell r="BX75">
            <v>62014</v>
          </cell>
          <cell r="BY75">
            <v>6200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123</v>
          </cell>
          <cell r="BQ76">
            <v>123</v>
          </cell>
          <cell r="BR76">
            <v>1913</v>
          </cell>
          <cell r="BS76">
            <v>643</v>
          </cell>
          <cell r="BT76">
            <v>643</v>
          </cell>
          <cell r="BU76">
            <v>2556</v>
          </cell>
          <cell r="BV76">
            <v>412</v>
          </cell>
          <cell r="BW76">
            <v>412</v>
          </cell>
          <cell r="BX76">
            <v>2968</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382</v>
          </cell>
          <cell r="BQ77">
            <v>382</v>
          </cell>
          <cell r="BR77">
            <v>5941</v>
          </cell>
          <cell r="BS77">
            <v>1997</v>
          </cell>
          <cell r="BT77">
            <v>1997</v>
          </cell>
          <cell r="BU77">
            <v>7938</v>
          </cell>
          <cell r="BV77">
            <v>1280</v>
          </cell>
          <cell r="BW77">
            <v>1280</v>
          </cell>
          <cell r="BX77">
            <v>9218</v>
          </cell>
          <cell r="BY77">
            <v>920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1796</v>
          </cell>
          <cell r="BQ78">
            <v>1796</v>
          </cell>
          <cell r="BR78">
            <v>27906</v>
          </cell>
          <cell r="BS78">
            <v>9384</v>
          </cell>
          <cell r="BT78">
            <v>9384</v>
          </cell>
          <cell r="BU78">
            <v>37290</v>
          </cell>
          <cell r="BV78">
            <v>6014</v>
          </cell>
          <cell r="BW78">
            <v>6014</v>
          </cell>
          <cell r="BX78">
            <v>43304</v>
          </cell>
          <cell r="BY78">
            <v>4330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48</v>
          </cell>
          <cell r="BQ79">
            <v>48</v>
          </cell>
          <cell r="BR79">
            <v>758</v>
          </cell>
          <cell r="BS79">
            <v>254</v>
          </cell>
          <cell r="BT79">
            <v>254</v>
          </cell>
          <cell r="BU79">
            <v>1012</v>
          </cell>
          <cell r="BV79">
            <v>163</v>
          </cell>
          <cell r="BW79">
            <v>163</v>
          </cell>
          <cell r="BX79">
            <v>1175</v>
          </cell>
          <cell r="BY79">
            <v>1170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4302</v>
          </cell>
          <cell r="BQ80">
            <v>4302</v>
          </cell>
          <cell r="BR80">
            <v>66836</v>
          </cell>
          <cell r="BS80">
            <v>22476</v>
          </cell>
          <cell r="BT80">
            <v>22476</v>
          </cell>
          <cell r="BU80">
            <v>89312</v>
          </cell>
          <cell r="BV80">
            <v>14406</v>
          </cell>
          <cell r="BW80">
            <v>14406</v>
          </cell>
          <cell r="BX80">
            <v>103718</v>
          </cell>
          <cell r="BY80">
            <v>6100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932</v>
          </cell>
          <cell r="BQ81">
            <v>932</v>
          </cell>
          <cell r="BR81">
            <v>23580</v>
          </cell>
          <cell r="BS81">
            <v>7929</v>
          </cell>
          <cell r="BT81">
            <v>7929</v>
          </cell>
          <cell r="BU81">
            <v>31509</v>
          </cell>
          <cell r="BV81">
            <v>5082</v>
          </cell>
          <cell r="BW81">
            <v>5082</v>
          </cell>
          <cell r="BX81">
            <v>36591</v>
          </cell>
          <cell r="BY81">
            <v>3040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3389</v>
          </cell>
          <cell r="BQ82">
            <v>3389</v>
          </cell>
          <cell r="BR82">
            <v>52661</v>
          </cell>
          <cell r="BS82">
            <v>17709</v>
          </cell>
          <cell r="BT82">
            <v>17709</v>
          </cell>
          <cell r="BU82">
            <v>70370</v>
          </cell>
          <cell r="BV82">
            <v>11350</v>
          </cell>
          <cell r="BW82">
            <v>11350</v>
          </cell>
          <cell r="BX82">
            <v>81720</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4909</v>
          </cell>
          <cell r="BQ83">
            <v>4909</v>
          </cell>
          <cell r="BR83">
            <v>76275</v>
          </cell>
          <cell r="BS83">
            <v>25651</v>
          </cell>
          <cell r="BT83">
            <v>25651</v>
          </cell>
          <cell r="BU83">
            <v>101926</v>
          </cell>
          <cell r="BV83">
            <v>16440</v>
          </cell>
          <cell r="BW83">
            <v>16440</v>
          </cell>
          <cell r="BX83">
            <v>118366</v>
          </cell>
          <cell r="BY83">
            <v>14700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13553</v>
          </cell>
          <cell r="BQ84">
            <v>13553</v>
          </cell>
          <cell r="BR84">
            <v>211117</v>
          </cell>
          <cell r="BS84">
            <v>70998</v>
          </cell>
          <cell r="BT84">
            <v>70998</v>
          </cell>
          <cell r="BU84">
            <v>282115</v>
          </cell>
          <cell r="BV84">
            <v>45505</v>
          </cell>
          <cell r="BW84">
            <v>45505</v>
          </cell>
          <cell r="BX84">
            <v>327620</v>
          </cell>
          <cell r="BY84">
            <v>3270</v>
          </cell>
        </row>
        <row r="85">
          <cell r="D85">
            <v>81</v>
          </cell>
          <cell r="E85" t="str">
            <v>コンクリート殻運搬処理工</v>
          </cell>
          <cell r="F85" t="str">
            <v>t</v>
          </cell>
          <cell r="G85" t="str">
            <v>★</v>
          </cell>
          <cell r="H85">
            <v>1</v>
          </cell>
          <cell r="I85">
            <v>171</v>
          </cell>
          <cell r="J85" t="str">
            <v>コンクリート殻運搬処分工</v>
          </cell>
          <cell r="K85" t="str">
            <v>1</v>
          </cell>
          <cell r="L85" t="str">
            <v>3,059</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3059</v>
          </cell>
          <cell r="BB85">
            <v>3059</v>
          </cell>
          <cell r="BC85">
            <v>0</v>
          </cell>
          <cell r="BD85">
            <v>0</v>
          </cell>
          <cell r="BE85">
            <v>0</v>
          </cell>
          <cell r="BF85">
            <v>0</v>
          </cell>
          <cell r="BG85">
            <v>0</v>
          </cell>
          <cell r="BH85">
            <v>0</v>
          </cell>
          <cell r="BI85">
            <v>0</v>
          </cell>
          <cell r="BJ85">
            <v>0</v>
          </cell>
          <cell r="BK85">
            <v>0</v>
          </cell>
          <cell r="BL85">
            <v>0</v>
          </cell>
          <cell r="BM85">
            <v>0</v>
          </cell>
          <cell r="BN85">
            <v>0</v>
          </cell>
          <cell r="BO85">
            <v>3059</v>
          </cell>
          <cell r="BP85">
            <v>210</v>
          </cell>
          <cell r="BQ85">
            <v>210</v>
          </cell>
          <cell r="BR85">
            <v>3269</v>
          </cell>
          <cell r="BS85">
            <v>1099</v>
          </cell>
          <cell r="BT85">
            <v>1099</v>
          </cell>
          <cell r="BU85">
            <v>4368</v>
          </cell>
          <cell r="BV85">
            <v>704</v>
          </cell>
          <cell r="BW85">
            <v>704</v>
          </cell>
          <cell r="BX85">
            <v>5072</v>
          </cell>
          <cell r="BY85">
            <v>5070</v>
          </cell>
        </row>
        <row r="86">
          <cell r="D86">
            <v>82</v>
          </cell>
          <cell r="E86" t="str">
            <v>舗装殻運搬工</v>
          </cell>
          <cell r="F86" t="str">
            <v>t</v>
          </cell>
          <cell r="G86" t="str">
            <v>★</v>
          </cell>
          <cell r="H86">
            <v>1</v>
          </cell>
          <cell r="I86">
            <v>181</v>
          </cell>
          <cell r="J86" t="str">
            <v>舗装殻運搬工</v>
          </cell>
          <cell r="K86" t="str">
            <v>1</v>
          </cell>
          <cell r="L86" t="str">
            <v>1,487</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1487</v>
          </cell>
          <cell r="BB86">
            <v>1487</v>
          </cell>
          <cell r="BC86">
            <v>0</v>
          </cell>
          <cell r="BD86">
            <v>0</v>
          </cell>
          <cell r="BE86">
            <v>0</v>
          </cell>
          <cell r="BF86">
            <v>0</v>
          </cell>
          <cell r="BG86">
            <v>0</v>
          </cell>
          <cell r="BH86">
            <v>0</v>
          </cell>
          <cell r="BI86">
            <v>0</v>
          </cell>
          <cell r="BJ86">
            <v>0</v>
          </cell>
          <cell r="BK86">
            <v>0</v>
          </cell>
          <cell r="BL86">
            <v>0</v>
          </cell>
          <cell r="BM86">
            <v>0</v>
          </cell>
          <cell r="BN86">
            <v>0</v>
          </cell>
          <cell r="BO86">
            <v>1487</v>
          </cell>
          <cell r="BP86">
            <v>102</v>
          </cell>
          <cell r="BQ86">
            <v>102</v>
          </cell>
          <cell r="BR86">
            <v>1589</v>
          </cell>
          <cell r="BS86">
            <v>534</v>
          </cell>
          <cell r="BT86">
            <v>534</v>
          </cell>
          <cell r="BU86">
            <v>2123</v>
          </cell>
          <cell r="BV86">
            <v>342</v>
          </cell>
          <cell r="BW86">
            <v>342</v>
          </cell>
          <cell r="BX86">
            <v>2465</v>
          </cell>
          <cell r="BY86">
            <v>2460</v>
          </cell>
        </row>
        <row r="87">
          <cell r="D87">
            <v>83</v>
          </cell>
          <cell r="E87" t="str">
            <v>土砂運搬工</v>
          </cell>
          <cell r="F87" t="str">
            <v>m3</v>
          </cell>
          <cell r="G87" t="str">
            <v>★</v>
          </cell>
          <cell r="H87">
            <v>1</v>
          </cell>
          <cell r="I87">
            <v>191</v>
          </cell>
          <cell r="J87" t="str">
            <v>土砂運搬工</v>
          </cell>
          <cell r="K87" t="str">
            <v>1</v>
          </cell>
          <cell r="L87" t="str">
            <v>3,976</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3976</v>
          </cell>
          <cell r="BB87">
            <v>3976</v>
          </cell>
          <cell r="BC87">
            <v>0</v>
          </cell>
          <cell r="BD87">
            <v>0</v>
          </cell>
          <cell r="BE87">
            <v>0</v>
          </cell>
          <cell r="BF87">
            <v>0</v>
          </cell>
          <cell r="BG87">
            <v>0</v>
          </cell>
          <cell r="BH87">
            <v>0</v>
          </cell>
          <cell r="BI87">
            <v>0</v>
          </cell>
          <cell r="BJ87">
            <v>0</v>
          </cell>
          <cell r="BK87">
            <v>0</v>
          </cell>
          <cell r="BL87">
            <v>0</v>
          </cell>
          <cell r="BM87">
            <v>0</v>
          </cell>
          <cell r="BN87">
            <v>0</v>
          </cell>
          <cell r="BO87">
            <v>3976</v>
          </cell>
          <cell r="BP87">
            <v>273</v>
          </cell>
          <cell r="BQ87">
            <v>273</v>
          </cell>
          <cell r="BR87">
            <v>4249</v>
          </cell>
          <cell r="BS87">
            <v>1428</v>
          </cell>
          <cell r="BT87">
            <v>1428</v>
          </cell>
          <cell r="BU87">
            <v>5677</v>
          </cell>
          <cell r="BV87">
            <v>915</v>
          </cell>
          <cell r="BW87">
            <v>915</v>
          </cell>
          <cell r="BX87">
            <v>6592</v>
          </cell>
          <cell r="BY87">
            <v>6590</v>
          </cell>
        </row>
        <row r="88">
          <cell r="D88">
            <v>84</v>
          </cell>
          <cell r="E88" t="str">
            <v>塩ビ廃材運搬処理工</v>
          </cell>
          <cell r="F88" t="str">
            <v>t</v>
          </cell>
          <cell r="G88" t="str">
            <v>★</v>
          </cell>
          <cell r="H88">
            <v>1</v>
          </cell>
          <cell r="I88">
            <v>201</v>
          </cell>
          <cell r="J88" t="str">
            <v>塩ビ廃材運搬処分工</v>
          </cell>
          <cell r="K88" t="str">
            <v>1</v>
          </cell>
          <cell r="L88" t="str">
            <v>102,400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102400</v>
          </cell>
          <cell r="BB88">
            <v>102400</v>
          </cell>
          <cell r="BC88">
            <v>0</v>
          </cell>
          <cell r="BD88">
            <v>0</v>
          </cell>
          <cell r="BE88">
            <v>0</v>
          </cell>
          <cell r="BF88">
            <v>0</v>
          </cell>
          <cell r="BG88">
            <v>0</v>
          </cell>
          <cell r="BH88">
            <v>0</v>
          </cell>
          <cell r="BI88">
            <v>0</v>
          </cell>
          <cell r="BJ88">
            <v>0</v>
          </cell>
          <cell r="BK88">
            <v>0</v>
          </cell>
          <cell r="BL88">
            <v>0</v>
          </cell>
          <cell r="BM88">
            <v>0</v>
          </cell>
          <cell r="BN88">
            <v>0</v>
          </cell>
          <cell r="BO88">
            <v>102400</v>
          </cell>
          <cell r="BP88">
            <v>7045</v>
          </cell>
          <cell r="BQ88">
            <v>7045</v>
          </cell>
          <cell r="BR88">
            <v>109445</v>
          </cell>
          <cell r="BS88">
            <v>36806</v>
          </cell>
          <cell r="BT88">
            <v>36806</v>
          </cell>
          <cell r="BU88">
            <v>146251</v>
          </cell>
          <cell r="BV88">
            <v>23590</v>
          </cell>
          <cell r="BW88">
            <v>23590</v>
          </cell>
          <cell r="BX88">
            <v>169841</v>
          </cell>
          <cell r="BY88">
            <v>169800</v>
          </cell>
        </row>
        <row r="89">
          <cell r="D89">
            <v>85</v>
          </cell>
          <cell r="E89" t="str">
            <v>廃プラスチック運搬処理工</v>
          </cell>
          <cell r="F89" t="str">
            <v>t</v>
          </cell>
          <cell r="G89" t="str">
            <v>★</v>
          </cell>
          <cell r="H89">
            <v>1</v>
          </cell>
          <cell r="I89">
            <v>211</v>
          </cell>
          <cell r="J89" t="str">
            <v>廃プラスチック運搬処分工</v>
          </cell>
          <cell r="K89" t="str">
            <v>1</v>
          </cell>
          <cell r="L89" t="str">
            <v>102,400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102400</v>
          </cell>
          <cell r="BB89">
            <v>102400</v>
          </cell>
          <cell r="BC89">
            <v>0</v>
          </cell>
          <cell r="BD89">
            <v>0</v>
          </cell>
          <cell r="BE89">
            <v>0</v>
          </cell>
          <cell r="BF89">
            <v>0</v>
          </cell>
          <cell r="BG89">
            <v>0</v>
          </cell>
          <cell r="BH89">
            <v>0</v>
          </cell>
          <cell r="BI89">
            <v>0</v>
          </cell>
          <cell r="BJ89">
            <v>0</v>
          </cell>
          <cell r="BK89">
            <v>0</v>
          </cell>
          <cell r="BL89">
            <v>0</v>
          </cell>
          <cell r="BM89">
            <v>0</v>
          </cell>
          <cell r="BN89">
            <v>0</v>
          </cell>
          <cell r="BO89">
            <v>102400</v>
          </cell>
          <cell r="BP89">
            <v>7045</v>
          </cell>
          <cell r="BQ89">
            <v>7045</v>
          </cell>
          <cell r="BR89">
            <v>109445</v>
          </cell>
          <cell r="BS89">
            <v>36806</v>
          </cell>
          <cell r="BT89">
            <v>36806</v>
          </cell>
          <cell r="BU89">
            <v>146251</v>
          </cell>
          <cell r="BV89">
            <v>23590</v>
          </cell>
          <cell r="BW89">
            <v>23590</v>
          </cell>
          <cell r="BX89">
            <v>169841</v>
          </cell>
          <cell r="BY89">
            <v>169800</v>
          </cell>
        </row>
        <row r="90">
          <cell r="D90">
            <v>86</v>
          </cell>
          <cell r="E90" t="str">
            <v>濁水運搬処理工</v>
          </cell>
          <cell r="F90" t="str">
            <v>t</v>
          </cell>
          <cell r="G90" t="str">
            <v>★</v>
          </cell>
          <cell r="H90">
            <v>1</v>
          </cell>
          <cell r="I90">
            <v>221</v>
          </cell>
          <cell r="J90" t="str">
            <v>濁水運搬処分工</v>
          </cell>
          <cell r="K90" t="str">
            <v>1</v>
          </cell>
          <cell r="L90" t="str">
            <v>60,710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60710</v>
          </cell>
          <cell r="BB90">
            <v>60710</v>
          </cell>
          <cell r="BC90">
            <v>0</v>
          </cell>
          <cell r="BD90">
            <v>0</v>
          </cell>
          <cell r="BE90">
            <v>0</v>
          </cell>
          <cell r="BF90">
            <v>0</v>
          </cell>
          <cell r="BG90">
            <v>0</v>
          </cell>
          <cell r="BH90">
            <v>0</v>
          </cell>
          <cell r="BI90">
            <v>0</v>
          </cell>
          <cell r="BJ90">
            <v>0</v>
          </cell>
          <cell r="BK90">
            <v>0</v>
          </cell>
          <cell r="BL90">
            <v>0</v>
          </cell>
          <cell r="BM90">
            <v>0</v>
          </cell>
          <cell r="BN90">
            <v>0</v>
          </cell>
          <cell r="BO90">
            <v>60710</v>
          </cell>
          <cell r="BP90">
            <v>4176</v>
          </cell>
          <cell r="BQ90">
            <v>4176</v>
          </cell>
          <cell r="BR90">
            <v>64886</v>
          </cell>
          <cell r="BS90">
            <v>21821</v>
          </cell>
          <cell r="BT90">
            <v>21821</v>
          </cell>
          <cell r="BU90">
            <v>86707</v>
          </cell>
          <cell r="BV90">
            <v>13985</v>
          </cell>
          <cell r="BW90">
            <v>13985</v>
          </cell>
          <cell r="BX90">
            <v>100692</v>
          </cell>
          <cell r="BY90">
            <v>100600</v>
          </cell>
        </row>
        <row r="91">
          <cell r="D91">
            <v>87</v>
          </cell>
          <cell r="E91" t="str">
            <v>下水道汚泥等運搬工（４ｔ）</v>
          </cell>
          <cell r="F91" t="str">
            <v>回</v>
          </cell>
          <cell r="G91" t="str">
            <v>★</v>
          </cell>
          <cell r="H91">
            <v>1</v>
          </cell>
          <cell r="I91">
            <v>231</v>
          </cell>
          <cell r="J91" t="str">
            <v>下水道汚泥等運搬工</v>
          </cell>
          <cell r="K91" t="str">
            <v>1</v>
          </cell>
          <cell r="L91" t="str">
            <v>14,340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14340</v>
          </cell>
          <cell r="BB91">
            <v>14340</v>
          </cell>
          <cell r="BC91">
            <v>0</v>
          </cell>
          <cell r="BD91">
            <v>0</v>
          </cell>
          <cell r="BE91">
            <v>0</v>
          </cell>
          <cell r="BF91">
            <v>0</v>
          </cell>
          <cell r="BG91">
            <v>0</v>
          </cell>
          <cell r="BH91">
            <v>0</v>
          </cell>
          <cell r="BI91">
            <v>0</v>
          </cell>
          <cell r="BJ91">
            <v>0</v>
          </cell>
          <cell r="BK91">
            <v>0</v>
          </cell>
          <cell r="BL91">
            <v>0</v>
          </cell>
          <cell r="BM91">
            <v>0</v>
          </cell>
          <cell r="BN91">
            <v>0</v>
          </cell>
          <cell r="BO91">
            <v>14340</v>
          </cell>
          <cell r="BP91">
            <v>986</v>
          </cell>
          <cell r="BQ91">
            <v>986</v>
          </cell>
          <cell r="BR91">
            <v>15326</v>
          </cell>
          <cell r="BS91">
            <v>5154</v>
          </cell>
          <cell r="BT91">
            <v>5154</v>
          </cell>
          <cell r="BU91">
            <v>20480</v>
          </cell>
          <cell r="BV91">
            <v>3303</v>
          </cell>
          <cell r="BW91">
            <v>3303</v>
          </cell>
          <cell r="BX91">
            <v>23783</v>
          </cell>
          <cell r="BY91">
            <v>23700</v>
          </cell>
        </row>
        <row r="92">
          <cell r="D92">
            <v>88</v>
          </cell>
          <cell r="E92" t="str">
            <v>下水道汚泥等運搬工（８ｔ）</v>
          </cell>
          <cell r="F92" t="str">
            <v>回</v>
          </cell>
          <cell r="G92" t="str">
            <v>★</v>
          </cell>
          <cell r="H92">
            <v>1</v>
          </cell>
          <cell r="I92">
            <v>241</v>
          </cell>
          <cell r="J92" t="str">
            <v>下水道汚泥等運搬工</v>
          </cell>
          <cell r="K92" t="str">
            <v>1</v>
          </cell>
          <cell r="L92" t="str">
            <v>25,130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25130</v>
          </cell>
          <cell r="BB92">
            <v>25130</v>
          </cell>
          <cell r="BC92">
            <v>0</v>
          </cell>
          <cell r="BD92">
            <v>0</v>
          </cell>
          <cell r="BE92">
            <v>0</v>
          </cell>
          <cell r="BF92">
            <v>0</v>
          </cell>
          <cell r="BG92">
            <v>0</v>
          </cell>
          <cell r="BH92">
            <v>0</v>
          </cell>
          <cell r="BI92">
            <v>0</v>
          </cell>
          <cell r="BJ92">
            <v>0</v>
          </cell>
          <cell r="BK92">
            <v>0</v>
          </cell>
          <cell r="BL92">
            <v>0</v>
          </cell>
          <cell r="BM92">
            <v>0</v>
          </cell>
          <cell r="BN92">
            <v>0</v>
          </cell>
          <cell r="BO92">
            <v>25130</v>
          </cell>
          <cell r="BP92">
            <v>1728</v>
          </cell>
          <cell r="BQ92">
            <v>1728</v>
          </cell>
          <cell r="BR92">
            <v>26858</v>
          </cell>
          <cell r="BS92">
            <v>9032</v>
          </cell>
          <cell r="BT92">
            <v>9032</v>
          </cell>
          <cell r="BU92">
            <v>35890</v>
          </cell>
          <cell r="BV92">
            <v>5789</v>
          </cell>
          <cell r="BW92">
            <v>5789</v>
          </cell>
          <cell r="BX92">
            <v>41679</v>
          </cell>
          <cell r="BY92">
            <v>41600</v>
          </cell>
        </row>
        <row r="93">
          <cell r="D93">
            <v>89</v>
          </cell>
          <cell r="E93" t="str">
            <v>コンクリートくず等運搬工</v>
          </cell>
          <cell r="F93" t="str">
            <v>回</v>
          </cell>
          <cell r="G93" t="str">
            <v>★</v>
          </cell>
          <cell r="H93">
            <v>1</v>
          </cell>
          <cell r="I93">
            <v>251</v>
          </cell>
          <cell r="J93" t="str">
            <v>コンクリートくず等運搬工</v>
          </cell>
          <cell r="K93" t="str">
            <v>1</v>
          </cell>
          <cell r="L93" t="str">
            <v>4,177</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4177</v>
          </cell>
          <cell r="BB93">
            <v>4177</v>
          </cell>
          <cell r="BC93">
            <v>0</v>
          </cell>
          <cell r="BD93">
            <v>0</v>
          </cell>
          <cell r="BE93">
            <v>0</v>
          </cell>
          <cell r="BF93">
            <v>0</v>
          </cell>
          <cell r="BG93">
            <v>0</v>
          </cell>
          <cell r="BH93">
            <v>0</v>
          </cell>
          <cell r="BI93">
            <v>0</v>
          </cell>
          <cell r="BJ93">
            <v>0</v>
          </cell>
          <cell r="BK93">
            <v>0</v>
          </cell>
          <cell r="BL93">
            <v>0</v>
          </cell>
          <cell r="BM93">
            <v>0</v>
          </cell>
          <cell r="BN93">
            <v>0</v>
          </cell>
          <cell r="BO93">
            <v>4177</v>
          </cell>
          <cell r="BP93">
            <v>287</v>
          </cell>
          <cell r="BQ93">
            <v>287</v>
          </cell>
          <cell r="BR93">
            <v>4464</v>
          </cell>
          <cell r="BS93">
            <v>1501</v>
          </cell>
          <cell r="BT93">
            <v>1501</v>
          </cell>
          <cell r="BU93">
            <v>5965</v>
          </cell>
          <cell r="BV93">
            <v>962</v>
          </cell>
          <cell r="BW93">
            <v>962</v>
          </cell>
          <cell r="BX93">
            <v>6927</v>
          </cell>
          <cell r="BY93">
            <v>6920</v>
          </cell>
        </row>
        <row r="94">
          <cell r="D94">
            <v>90</v>
          </cell>
          <cell r="E94" t="str">
            <v>きょう雑物収集運搬工</v>
          </cell>
          <cell r="F94" t="str">
            <v>m3</v>
          </cell>
          <cell r="G94" t="str">
            <v>★</v>
          </cell>
          <cell r="H94">
            <v>1</v>
          </cell>
          <cell r="I94">
            <v>261</v>
          </cell>
          <cell r="J94" t="str">
            <v>塵芥収集運搬工</v>
          </cell>
          <cell r="K94" t="str">
            <v>1</v>
          </cell>
          <cell r="L94" t="str">
            <v>5,590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5590</v>
          </cell>
          <cell r="BB94">
            <v>5590</v>
          </cell>
          <cell r="BC94">
            <v>0</v>
          </cell>
          <cell r="BD94">
            <v>0</v>
          </cell>
          <cell r="BE94">
            <v>0</v>
          </cell>
          <cell r="BF94">
            <v>0</v>
          </cell>
          <cell r="BG94">
            <v>0</v>
          </cell>
          <cell r="BH94">
            <v>0</v>
          </cell>
          <cell r="BI94">
            <v>0</v>
          </cell>
          <cell r="BJ94">
            <v>0</v>
          </cell>
          <cell r="BK94">
            <v>0</v>
          </cell>
          <cell r="BL94">
            <v>0</v>
          </cell>
          <cell r="BM94">
            <v>0</v>
          </cell>
          <cell r="BN94">
            <v>0</v>
          </cell>
          <cell r="BO94">
            <v>5590</v>
          </cell>
          <cell r="BP94">
            <v>384</v>
          </cell>
          <cell r="BQ94">
            <v>384</v>
          </cell>
          <cell r="BR94">
            <v>5974</v>
          </cell>
          <cell r="BS94">
            <v>2009</v>
          </cell>
          <cell r="BT94">
            <v>2009</v>
          </cell>
          <cell r="BU94">
            <v>7983</v>
          </cell>
          <cell r="BV94">
            <v>1287</v>
          </cell>
          <cell r="BW94">
            <v>1287</v>
          </cell>
          <cell r="BX94">
            <v>9270</v>
          </cell>
          <cell r="BY94">
            <v>9270</v>
          </cell>
        </row>
        <row r="95">
          <cell r="D95">
            <v>91</v>
          </cell>
          <cell r="E95" t="str">
            <v>伐採物運搬工</v>
          </cell>
          <cell r="F95" t="str">
            <v>回</v>
          </cell>
          <cell r="G95" t="str">
            <v>★</v>
          </cell>
          <cell r="H95">
            <v>1</v>
          </cell>
          <cell r="I95">
            <v>271</v>
          </cell>
          <cell r="J95" t="str">
            <v>伐採物運搬工</v>
          </cell>
          <cell r="K95" t="str">
            <v>1</v>
          </cell>
          <cell r="L95" t="str">
            <v>8,470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8470</v>
          </cell>
          <cell r="BB95">
            <v>8470</v>
          </cell>
          <cell r="BC95">
            <v>0</v>
          </cell>
          <cell r="BD95">
            <v>0</v>
          </cell>
          <cell r="BE95">
            <v>0</v>
          </cell>
          <cell r="BF95">
            <v>0</v>
          </cell>
          <cell r="BG95">
            <v>0</v>
          </cell>
          <cell r="BH95">
            <v>0</v>
          </cell>
          <cell r="BI95">
            <v>0</v>
          </cell>
          <cell r="BJ95">
            <v>0</v>
          </cell>
          <cell r="BK95">
            <v>0</v>
          </cell>
          <cell r="BL95">
            <v>0</v>
          </cell>
          <cell r="BM95">
            <v>0</v>
          </cell>
          <cell r="BN95">
            <v>0</v>
          </cell>
          <cell r="BO95">
            <v>8470</v>
          </cell>
          <cell r="BP95">
            <v>582</v>
          </cell>
          <cell r="BQ95">
            <v>582</v>
          </cell>
          <cell r="BR95">
            <v>9052</v>
          </cell>
          <cell r="BS95">
            <v>3044</v>
          </cell>
          <cell r="BT95">
            <v>3044</v>
          </cell>
          <cell r="BU95">
            <v>12096</v>
          </cell>
          <cell r="BV95">
            <v>1951</v>
          </cell>
          <cell r="BW95">
            <v>1951</v>
          </cell>
          <cell r="BX95">
            <v>14047</v>
          </cell>
          <cell r="BY95">
            <v>14000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785</v>
          </cell>
          <cell r="BQ96">
            <v>785</v>
          </cell>
          <cell r="BR96">
            <v>12205</v>
          </cell>
          <cell r="BS96">
            <v>4104</v>
          </cell>
          <cell r="BT96">
            <v>4104</v>
          </cell>
          <cell r="BU96">
            <v>16309</v>
          </cell>
          <cell r="BV96">
            <v>2630</v>
          </cell>
          <cell r="BW96">
            <v>2630</v>
          </cell>
          <cell r="BX96">
            <v>18939</v>
          </cell>
          <cell r="BY96">
            <v>18900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7822</v>
          </cell>
          <cell r="BQ97">
            <v>7822</v>
          </cell>
          <cell r="BR97">
            <v>139722</v>
          </cell>
          <cell r="BS97">
            <v>46988</v>
          </cell>
          <cell r="BT97">
            <v>46988</v>
          </cell>
          <cell r="BU97">
            <v>186710</v>
          </cell>
          <cell r="BV97">
            <v>30116</v>
          </cell>
          <cell r="BW97">
            <v>30116</v>
          </cell>
          <cell r="BX97">
            <v>216826</v>
          </cell>
          <cell r="BY97">
            <v>108400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553</v>
          </cell>
          <cell r="BQ98">
            <v>553</v>
          </cell>
          <cell r="BR98">
            <v>8599</v>
          </cell>
          <cell r="BS98">
            <v>2891</v>
          </cell>
          <cell r="BT98">
            <v>2891</v>
          </cell>
          <cell r="BU98">
            <v>11490</v>
          </cell>
          <cell r="BV98">
            <v>1853</v>
          </cell>
          <cell r="BW98">
            <v>1853</v>
          </cell>
          <cell r="BX98">
            <v>13343</v>
          </cell>
          <cell r="BY98">
            <v>13300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981</v>
          </cell>
          <cell r="BQ99">
            <v>981</v>
          </cell>
          <cell r="BR99">
            <v>15241</v>
          </cell>
          <cell r="BS99">
            <v>5125</v>
          </cell>
          <cell r="BT99">
            <v>5125</v>
          </cell>
          <cell r="BU99">
            <v>20366</v>
          </cell>
          <cell r="BV99">
            <v>3285</v>
          </cell>
          <cell r="BW99">
            <v>3285</v>
          </cell>
          <cell r="BX99">
            <v>23651</v>
          </cell>
          <cell r="BY99">
            <v>23600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614</v>
          </cell>
          <cell r="BQ100">
            <v>614</v>
          </cell>
          <cell r="BR100">
            <v>9552</v>
          </cell>
          <cell r="BS100">
            <v>3212</v>
          </cell>
          <cell r="BT100">
            <v>3212</v>
          </cell>
          <cell r="BU100">
            <v>12764</v>
          </cell>
          <cell r="BV100">
            <v>2058</v>
          </cell>
          <cell r="BW100">
            <v>2058</v>
          </cell>
          <cell r="BX100">
            <v>14822</v>
          </cell>
          <cell r="BY100">
            <v>14800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1137</v>
          </cell>
          <cell r="BQ101">
            <v>1137</v>
          </cell>
          <cell r="BR101">
            <v>17677</v>
          </cell>
          <cell r="BS101">
            <v>5944</v>
          </cell>
          <cell r="BT101">
            <v>5944</v>
          </cell>
          <cell r="BU101">
            <v>23621</v>
          </cell>
          <cell r="BV101">
            <v>3810</v>
          </cell>
          <cell r="BW101">
            <v>3810</v>
          </cell>
          <cell r="BX101">
            <v>27431</v>
          </cell>
          <cell r="BY101">
            <v>27400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3564</v>
          </cell>
          <cell r="BT102">
            <v>3564</v>
          </cell>
          <cell r="BU102">
            <v>14164</v>
          </cell>
          <cell r="BV102">
            <v>2284</v>
          </cell>
          <cell r="BW102">
            <v>2284</v>
          </cell>
          <cell r="BX102">
            <v>16448</v>
          </cell>
          <cell r="BY102">
            <v>16400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3060</v>
          </cell>
          <cell r="BT103">
            <v>3060</v>
          </cell>
          <cell r="BU103">
            <v>12160</v>
          </cell>
          <cell r="BV103">
            <v>1961</v>
          </cell>
          <cell r="BW103">
            <v>1961</v>
          </cell>
          <cell r="BX103">
            <v>14121</v>
          </cell>
          <cell r="BY103">
            <v>14100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8692</v>
          </cell>
          <cell r="BQ105">
            <v>8692</v>
          </cell>
          <cell r="BR105">
            <v>195084</v>
          </cell>
          <cell r="BS105">
            <v>65606</v>
          </cell>
          <cell r="BT105">
            <v>65606</v>
          </cell>
          <cell r="BU105">
            <v>260690</v>
          </cell>
          <cell r="BV105">
            <v>42049</v>
          </cell>
          <cell r="BW105">
            <v>42049</v>
          </cell>
          <cell r="BX105">
            <v>302739</v>
          </cell>
          <cell r="BY105">
            <v>7560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10645</v>
          </cell>
          <cell r="BQ106">
            <v>10645</v>
          </cell>
          <cell r="BR106">
            <v>206863</v>
          </cell>
          <cell r="BS106">
            <v>69568</v>
          </cell>
          <cell r="BT106">
            <v>69568</v>
          </cell>
          <cell r="BU106">
            <v>276431</v>
          </cell>
          <cell r="BV106">
            <v>44588</v>
          </cell>
          <cell r="BW106">
            <v>44588</v>
          </cell>
          <cell r="BX106">
            <v>321019</v>
          </cell>
          <cell r="BY106">
            <v>13300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27376</v>
          </cell>
          <cell r="BQ107">
            <v>27376</v>
          </cell>
          <cell r="BR107">
            <v>605868</v>
          </cell>
          <cell r="BS107">
            <v>203753</v>
          </cell>
          <cell r="BT107">
            <v>203753</v>
          </cell>
          <cell r="BU107">
            <v>809621</v>
          </cell>
          <cell r="BV107">
            <v>130591</v>
          </cell>
          <cell r="BW107">
            <v>130591</v>
          </cell>
          <cell r="BX107">
            <v>940212</v>
          </cell>
          <cell r="BY107">
            <v>24700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33169</v>
          </cell>
          <cell r="BQ108">
            <v>33169</v>
          </cell>
          <cell r="BR108">
            <v>651787</v>
          </cell>
          <cell r="BS108">
            <v>219195</v>
          </cell>
          <cell r="BT108">
            <v>219195</v>
          </cell>
          <cell r="BU108">
            <v>870982</v>
          </cell>
          <cell r="BV108">
            <v>140489</v>
          </cell>
          <cell r="BW108">
            <v>140489</v>
          </cell>
          <cell r="BX108">
            <v>1011471</v>
          </cell>
          <cell r="BY108">
            <v>28800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29019</v>
          </cell>
          <cell r="BQ109">
            <v>29019</v>
          </cell>
          <cell r="BR109">
            <v>587316</v>
          </cell>
          <cell r="BS109">
            <v>197514</v>
          </cell>
          <cell r="BT109">
            <v>197514</v>
          </cell>
          <cell r="BU109">
            <v>784830</v>
          </cell>
          <cell r="BV109">
            <v>126593</v>
          </cell>
          <cell r="BW109">
            <v>126593</v>
          </cell>
          <cell r="BX109">
            <v>911423</v>
          </cell>
          <cell r="BY109">
            <v>11900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4182</v>
          </cell>
          <cell r="BQ110">
            <v>4182</v>
          </cell>
          <cell r="BR110">
            <v>64972</v>
          </cell>
          <cell r="BS110">
            <v>21850</v>
          </cell>
          <cell r="BT110">
            <v>21850</v>
          </cell>
          <cell r="BU110">
            <v>86822</v>
          </cell>
          <cell r="BV110">
            <v>14004</v>
          </cell>
          <cell r="BW110">
            <v>14004</v>
          </cell>
          <cell r="BX110">
            <v>100826</v>
          </cell>
          <cell r="BY110">
            <v>10000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3920</v>
          </cell>
          <cell r="BQ111">
            <v>3920</v>
          </cell>
          <cell r="BR111">
            <v>60905</v>
          </cell>
          <cell r="BS111">
            <v>20482</v>
          </cell>
          <cell r="BT111">
            <v>20482</v>
          </cell>
          <cell r="BU111">
            <v>81387</v>
          </cell>
          <cell r="BV111">
            <v>13127</v>
          </cell>
          <cell r="BW111">
            <v>13127</v>
          </cell>
          <cell r="BX111">
            <v>94514</v>
          </cell>
          <cell r="BY111">
            <v>2360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689</v>
          </cell>
          <cell r="BQ112">
            <v>689</v>
          </cell>
          <cell r="BR112">
            <v>10709</v>
          </cell>
          <cell r="BS112">
            <v>3601</v>
          </cell>
          <cell r="BT112">
            <v>3601</v>
          </cell>
          <cell r="BU112">
            <v>14310</v>
          </cell>
          <cell r="BV112">
            <v>2308</v>
          </cell>
          <cell r="BW112">
            <v>2308</v>
          </cell>
          <cell r="BX112">
            <v>16618</v>
          </cell>
          <cell r="BY112">
            <v>1660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3007</v>
          </cell>
          <cell r="BQ113">
            <v>3007</v>
          </cell>
          <cell r="BR113">
            <v>60370</v>
          </cell>
          <cell r="BS113">
            <v>20302</v>
          </cell>
          <cell r="BT113">
            <v>20302</v>
          </cell>
          <cell r="BU113">
            <v>80672</v>
          </cell>
          <cell r="BV113">
            <v>13012</v>
          </cell>
          <cell r="BW113">
            <v>13012</v>
          </cell>
          <cell r="BX113">
            <v>93684</v>
          </cell>
          <cell r="BY113">
            <v>5850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39839</v>
          </cell>
          <cell r="BQ114">
            <v>39839</v>
          </cell>
          <cell r="BR114">
            <v>755404</v>
          </cell>
          <cell r="BS114">
            <v>254042</v>
          </cell>
          <cell r="BT114">
            <v>254042</v>
          </cell>
          <cell r="BU114">
            <v>1009446</v>
          </cell>
          <cell r="BV114">
            <v>162823</v>
          </cell>
          <cell r="BW114">
            <v>162823</v>
          </cell>
          <cell r="BX114">
            <v>1172269</v>
          </cell>
          <cell r="BY114">
            <v>73200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51620</v>
          </cell>
          <cell r="BQ115">
            <v>51620</v>
          </cell>
          <cell r="BR115">
            <v>938417</v>
          </cell>
          <cell r="BS115">
            <v>315589</v>
          </cell>
          <cell r="BT115">
            <v>315589</v>
          </cell>
          <cell r="BU115">
            <v>1254006</v>
          </cell>
          <cell r="BV115">
            <v>202271</v>
          </cell>
          <cell r="BW115">
            <v>202271</v>
          </cell>
          <cell r="BX115">
            <v>1456277</v>
          </cell>
          <cell r="BY115">
            <v>91000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7696</v>
          </cell>
          <cell r="BQ116">
            <v>7696</v>
          </cell>
          <cell r="BR116">
            <v>193271</v>
          </cell>
          <cell r="BS116">
            <v>64997</v>
          </cell>
          <cell r="BT116">
            <v>64997</v>
          </cell>
          <cell r="BU116">
            <v>258268</v>
          </cell>
          <cell r="BV116">
            <v>41658</v>
          </cell>
          <cell r="BW116">
            <v>41658</v>
          </cell>
          <cell r="BX116">
            <v>299926</v>
          </cell>
          <cell r="BY116">
            <v>9990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13198</v>
          </cell>
          <cell r="BQ117">
            <v>13198</v>
          </cell>
          <cell r="BR117">
            <v>232342</v>
          </cell>
          <cell r="BS117">
            <v>78136</v>
          </cell>
          <cell r="BT117">
            <v>78136</v>
          </cell>
          <cell r="BU117">
            <v>310478</v>
          </cell>
          <cell r="BV117">
            <v>50080</v>
          </cell>
          <cell r="BW117">
            <v>50080</v>
          </cell>
          <cell r="BX117">
            <v>360558</v>
          </cell>
          <cell r="BY117">
            <v>20000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13067</v>
          </cell>
          <cell r="BQ118">
            <v>13067</v>
          </cell>
          <cell r="BR118">
            <v>230303</v>
          </cell>
          <cell r="BS118">
            <v>77450</v>
          </cell>
          <cell r="BT118">
            <v>77450</v>
          </cell>
          <cell r="BU118">
            <v>307753</v>
          </cell>
          <cell r="BV118">
            <v>49640</v>
          </cell>
          <cell r="BW118">
            <v>49640</v>
          </cell>
          <cell r="BX118">
            <v>357393</v>
          </cell>
          <cell r="BY118">
            <v>19800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7420</v>
          </cell>
          <cell r="BQ119">
            <v>7420</v>
          </cell>
          <cell r="BR119">
            <v>142576</v>
          </cell>
          <cell r="BS119">
            <v>47948</v>
          </cell>
          <cell r="BT119">
            <v>47948</v>
          </cell>
          <cell r="BU119">
            <v>190524</v>
          </cell>
          <cell r="BV119">
            <v>30731</v>
          </cell>
          <cell r="BW119">
            <v>30731</v>
          </cell>
          <cell r="BX119">
            <v>221255</v>
          </cell>
          <cell r="BY119">
            <v>12200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7338</v>
          </cell>
          <cell r="BQ120">
            <v>7338</v>
          </cell>
          <cell r="BR120">
            <v>174060</v>
          </cell>
          <cell r="BS120">
            <v>58536</v>
          </cell>
          <cell r="BT120">
            <v>58536</v>
          </cell>
          <cell r="BU120">
            <v>232596</v>
          </cell>
          <cell r="BV120">
            <v>37517</v>
          </cell>
          <cell r="BW120">
            <v>37517</v>
          </cell>
          <cell r="BX120">
            <v>270113</v>
          </cell>
          <cell r="BY120">
            <v>9000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23096</v>
          </cell>
          <cell r="BQ121">
            <v>23096</v>
          </cell>
          <cell r="BR121">
            <v>358807</v>
          </cell>
          <cell r="BS121">
            <v>120666</v>
          </cell>
          <cell r="BT121">
            <v>120666</v>
          </cell>
          <cell r="BU121">
            <v>479473</v>
          </cell>
          <cell r="BV121">
            <v>77338</v>
          </cell>
          <cell r="BW121">
            <v>77338</v>
          </cell>
          <cell r="BX121">
            <v>556811</v>
          </cell>
          <cell r="BY121">
            <v>30900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8989</v>
          </cell>
          <cell r="BQ122">
            <v>8989</v>
          </cell>
          <cell r="BR122">
            <v>213351</v>
          </cell>
          <cell r="BS122">
            <v>71749</v>
          </cell>
          <cell r="BT122">
            <v>71749</v>
          </cell>
          <cell r="BU122">
            <v>285100</v>
          </cell>
          <cell r="BV122">
            <v>45986</v>
          </cell>
          <cell r="BW122">
            <v>45986</v>
          </cell>
          <cell r="BX122">
            <v>331086</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14846</v>
          </cell>
          <cell r="BQ123">
            <v>14846</v>
          </cell>
          <cell r="BR123">
            <v>317996</v>
          </cell>
          <cell r="BS123">
            <v>106942</v>
          </cell>
          <cell r="BT123">
            <v>106942</v>
          </cell>
          <cell r="BU123">
            <v>424938</v>
          </cell>
          <cell r="BV123">
            <v>68542</v>
          </cell>
          <cell r="BW123">
            <v>68542</v>
          </cell>
          <cell r="BX123">
            <v>493480</v>
          </cell>
          <cell r="BY123">
            <v>1640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7069</v>
          </cell>
          <cell r="BQ124">
            <v>7069</v>
          </cell>
          <cell r="BR124">
            <v>137129</v>
          </cell>
          <cell r="BS124">
            <v>46116</v>
          </cell>
          <cell r="BT124">
            <v>46116</v>
          </cell>
          <cell r="BU124">
            <v>183245</v>
          </cell>
          <cell r="BV124">
            <v>29557</v>
          </cell>
          <cell r="BW124">
            <v>29557</v>
          </cell>
          <cell r="BX124">
            <v>212802</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7069</v>
          </cell>
          <cell r="BQ125">
            <v>7069</v>
          </cell>
          <cell r="BR125">
            <v>151045</v>
          </cell>
          <cell r="BS125">
            <v>50796</v>
          </cell>
          <cell r="BT125">
            <v>50796</v>
          </cell>
          <cell r="BU125">
            <v>201841</v>
          </cell>
          <cell r="BV125">
            <v>32556</v>
          </cell>
          <cell r="BW125">
            <v>32556</v>
          </cell>
          <cell r="BX125">
            <v>234397</v>
          </cell>
          <cell r="BY125">
            <v>19500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17321</v>
          </cell>
          <cell r="BQ126">
            <v>17321</v>
          </cell>
          <cell r="BR126">
            <v>296381</v>
          </cell>
          <cell r="BS126">
            <v>99672</v>
          </cell>
          <cell r="BT126">
            <v>99672</v>
          </cell>
          <cell r="BU126">
            <v>396053</v>
          </cell>
          <cell r="BV126">
            <v>63883</v>
          </cell>
          <cell r="BW126">
            <v>63883</v>
          </cell>
          <cell r="BX126">
            <v>459936</v>
          </cell>
          <cell r="BY126">
            <v>19100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15595</v>
          </cell>
          <cell r="BQ127">
            <v>15595</v>
          </cell>
          <cell r="BR127">
            <v>315975</v>
          </cell>
          <cell r="BS127">
            <v>106262</v>
          </cell>
          <cell r="BT127">
            <v>106262</v>
          </cell>
          <cell r="BU127">
            <v>422237</v>
          </cell>
          <cell r="BV127">
            <v>68106</v>
          </cell>
          <cell r="BW127">
            <v>68106</v>
          </cell>
          <cell r="BX127">
            <v>490343</v>
          </cell>
          <cell r="BY127">
            <v>12200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8822</v>
          </cell>
          <cell r="BQ128">
            <v>8822</v>
          </cell>
          <cell r="BR128">
            <v>164362</v>
          </cell>
          <cell r="BS128">
            <v>55274</v>
          </cell>
          <cell r="BT128">
            <v>55274</v>
          </cell>
          <cell r="BU128">
            <v>219636</v>
          </cell>
          <cell r="BV128">
            <v>35427</v>
          </cell>
          <cell r="BW128">
            <v>35427</v>
          </cell>
          <cell r="BX128">
            <v>255063</v>
          </cell>
          <cell r="BY128">
            <v>31800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3166</v>
          </cell>
          <cell r="BQ129">
            <v>3166</v>
          </cell>
          <cell r="BR129">
            <v>49190</v>
          </cell>
          <cell r="BS129">
            <v>16542</v>
          </cell>
          <cell r="BT129">
            <v>16542</v>
          </cell>
          <cell r="BU129">
            <v>65732</v>
          </cell>
          <cell r="BV129">
            <v>10602</v>
          </cell>
          <cell r="BW129">
            <v>10602</v>
          </cell>
          <cell r="BX129">
            <v>76334</v>
          </cell>
          <cell r="BY129">
            <v>9540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11989</v>
          </cell>
          <cell r="BQ130">
            <v>11989</v>
          </cell>
          <cell r="BR130">
            <v>213554</v>
          </cell>
          <cell r="BS130">
            <v>71818</v>
          </cell>
          <cell r="BT130">
            <v>71818</v>
          </cell>
          <cell r="BU130">
            <v>285372</v>
          </cell>
          <cell r="BV130">
            <v>46030</v>
          </cell>
          <cell r="BW130">
            <v>46030</v>
          </cell>
          <cell r="BX130">
            <v>331402</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5054</v>
          </cell>
          <cell r="BQ131">
            <v>5054</v>
          </cell>
          <cell r="BR131">
            <v>92168</v>
          </cell>
          <cell r="BS131">
            <v>30996</v>
          </cell>
          <cell r="BT131">
            <v>30996</v>
          </cell>
          <cell r="BU131">
            <v>123164</v>
          </cell>
          <cell r="BV131">
            <v>19866</v>
          </cell>
          <cell r="BW131">
            <v>19866</v>
          </cell>
          <cell r="BX131">
            <v>143030</v>
          </cell>
          <cell r="BY131">
            <v>17800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9351</v>
          </cell>
          <cell r="BQ132">
            <v>9351</v>
          </cell>
          <cell r="BR132">
            <v>158921</v>
          </cell>
          <cell r="BS132">
            <v>53445</v>
          </cell>
          <cell r="BT132">
            <v>53445</v>
          </cell>
          <cell r="BU132">
            <v>212366</v>
          </cell>
          <cell r="BV132">
            <v>34254</v>
          </cell>
          <cell r="BW132">
            <v>34254</v>
          </cell>
          <cell r="BX132">
            <v>246620</v>
          </cell>
          <cell r="BY132">
            <v>30800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3062</v>
          </cell>
          <cell r="BQ133">
            <v>3062</v>
          </cell>
          <cell r="BR133">
            <v>61227</v>
          </cell>
          <cell r="BS133">
            <v>20590</v>
          </cell>
          <cell r="BT133">
            <v>20590</v>
          </cell>
          <cell r="BU133">
            <v>81817</v>
          </cell>
          <cell r="BV133">
            <v>13197</v>
          </cell>
          <cell r="BW133">
            <v>13197</v>
          </cell>
          <cell r="BX133">
            <v>95014</v>
          </cell>
          <cell r="BY133">
            <v>1970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15325</v>
          </cell>
          <cell r="BQ134">
            <v>15325</v>
          </cell>
          <cell r="BR134">
            <v>265375</v>
          </cell>
          <cell r="BS134">
            <v>89245</v>
          </cell>
          <cell r="BT134">
            <v>89245</v>
          </cell>
          <cell r="BU134">
            <v>354620</v>
          </cell>
          <cell r="BV134">
            <v>57200</v>
          </cell>
          <cell r="BW134">
            <v>57200</v>
          </cell>
          <cell r="BX134">
            <v>411820</v>
          </cell>
          <cell r="BY134">
            <v>2740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7266</v>
          </cell>
          <cell r="BQ135">
            <v>7266</v>
          </cell>
          <cell r="BR135">
            <v>172938</v>
          </cell>
          <cell r="BS135">
            <v>58159</v>
          </cell>
          <cell r="BT135">
            <v>58159</v>
          </cell>
          <cell r="BU135">
            <v>231097</v>
          </cell>
          <cell r="BV135">
            <v>37275</v>
          </cell>
          <cell r="BW135">
            <v>37275</v>
          </cell>
          <cell r="BX135">
            <v>268372</v>
          </cell>
          <cell r="BY135">
            <v>1780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1463</v>
          </cell>
          <cell r="BQ136">
            <v>1463</v>
          </cell>
          <cell r="BR136">
            <v>22733</v>
          </cell>
          <cell r="BS136">
            <v>7645</v>
          </cell>
          <cell r="BT136">
            <v>7645</v>
          </cell>
          <cell r="BU136">
            <v>30378</v>
          </cell>
          <cell r="BV136">
            <v>4899</v>
          </cell>
          <cell r="BW136">
            <v>4899</v>
          </cell>
          <cell r="BX136">
            <v>35277</v>
          </cell>
          <cell r="BY136">
            <v>35200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31622</v>
          </cell>
          <cell r="BQ137">
            <v>31622</v>
          </cell>
          <cell r="BR137">
            <v>518549</v>
          </cell>
          <cell r="BS137">
            <v>174388</v>
          </cell>
          <cell r="BT137">
            <v>174388</v>
          </cell>
          <cell r="BU137">
            <v>692937</v>
          </cell>
          <cell r="BV137">
            <v>111770</v>
          </cell>
          <cell r="BW137">
            <v>111770</v>
          </cell>
          <cell r="BX137">
            <v>804707</v>
          </cell>
          <cell r="BY137">
            <v>268200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277896</v>
          </cell>
          <cell r="BQ138">
            <v>277896</v>
          </cell>
          <cell r="BR138">
            <v>4590096</v>
          </cell>
          <cell r="BS138">
            <v>1543649</v>
          </cell>
          <cell r="BT138">
            <v>1543649</v>
          </cell>
          <cell r="BU138">
            <v>6133745</v>
          </cell>
          <cell r="BV138">
            <v>989373</v>
          </cell>
          <cell r="BW138">
            <v>989373</v>
          </cell>
          <cell r="BX138">
            <v>7123118</v>
          </cell>
          <cell r="BY138">
            <v>158200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289506</v>
          </cell>
          <cell r="BQ139">
            <v>289506</v>
          </cell>
          <cell r="BR139">
            <v>4770456</v>
          </cell>
          <cell r="BS139">
            <v>1604304</v>
          </cell>
          <cell r="BT139">
            <v>1604304</v>
          </cell>
          <cell r="BU139">
            <v>6374760</v>
          </cell>
          <cell r="BV139">
            <v>1028248</v>
          </cell>
          <cell r="BW139">
            <v>1028248</v>
          </cell>
          <cell r="BX139">
            <v>7403008</v>
          </cell>
          <cell r="BY139">
            <v>164500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292090</v>
          </cell>
          <cell r="BQ140">
            <v>292090</v>
          </cell>
          <cell r="BR140">
            <v>4810590</v>
          </cell>
          <cell r="BS140">
            <v>1617801</v>
          </cell>
          <cell r="BT140">
            <v>1617801</v>
          </cell>
          <cell r="BU140">
            <v>6428391</v>
          </cell>
          <cell r="BV140">
            <v>1036899</v>
          </cell>
          <cell r="BW140">
            <v>1036899</v>
          </cell>
          <cell r="BX140">
            <v>7465290</v>
          </cell>
          <cell r="BY140">
            <v>213200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289992</v>
          </cell>
          <cell r="BQ141">
            <v>289992</v>
          </cell>
          <cell r="BR141">
            <v>4777992</v>
          </cell>
          <cell r="BS141">
            <v>1606838</v>
          </cell>
          <cell r="BT141">
            <v>1606838</v>
          </cell>
          <cell r="BU141">
            <v>6384830</v>
          </cell>
          <cell r="BV141">
            <v>1029873</v>
          </cell>
          <cell r="BW141">
            <v>1029873</v>
          </cell>
          <cell r="BX141">
            <v>7414703</v>
          </cell>
          <cell r="BY141">
            <v>296500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336088</v>
          </cell>
          <cell r="BQ142">
            <v>336088</v>
          </cell>
          <cell r="BR142">
            <v>5494088</v>
          </cell>
          <cell r="BS142">
            <v>1847661</v>
          </cell>
          <cell r="BT142">
            <v>1847661</v>
          </cell>
          <cell r="BU142">
            <v>7341749</v>
          </cell>
          <cell r="BV142">
            <v>1184224</v>
          </cell>
          <cell r="BW142">
            <v>1184224</v>
          </cell>
          <cell r="BX142">
            <v>8525973</v>
          </cell>
          <cell r="BY142">
            <v>341000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280483</v>
          </cell>
          <cell r="BQ143">
            <v>280483</v>
          </cell>
          <cell r="BR143">
            <v>4630283</v>
          </cell>
          <cell r="BS143">
            <v>1557164</v>
          </cell>
          <cell r="BT143">
            <v>1557164</v>
          </cell>
          <cell r="BU143">
            <v>6187447</v>
          </cell>
          <cell r="BV143">
            <v>998035</v>
          </cell>
          <cell r="BW143">
            <v>998035</v>
          </cell>
          <cell r="BX143">
            <v>7185482</v>
          </cell>
          <cell r="BY143">
            <v>224500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286510</v>
          </cell>
          <cell r="BQ144">
            <v>286510</v>
          </cell>
          <cell r="BR144">
            <v>4723910</v>
          </cell>
          <cell r="BS144">
            <v>1588650</v>
          </cell>
          <cell r="BT144">
            <v>1588650</v>
          </cell>
          <cell r="BU144">
            <v>6312560</v>
          </cell>
          <cell r="BV144">
            <v>1018215</v>
          </cell>
          <cell r="BW144">
            <v>1018215</v>
          </cell>
          <cell r="BX144">
            <v>7330775</v>
          </cell>
          <cell r="BY144">
            <v>252700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295496</v>
          </cell>
          <cell r="BQ145">
            <v>295496</v>
          </cell>
          <cell r="BR145">
            <v>4863496</v>
          </cell>
          <cell r="BS145">
            <v>1635593</v>
          </cell>
          <cell r="BT145">
            <v>1635593</v>
          </cell>
          <cell r="BU145">
            <v>6499089</v>
          </cell>
          <cell r="BV145">
            <v>1048303</v>
          </cell>
          <cell r="BW145">
            <v>1048303</v>
          </cell>
          <cell r="BX145">
            <v>7547392</v>
          </cell>
          <cell r="BY145">
            <v>301800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17413</v>
          </cell>
          <cell r="BQ146">
            <v>17413</v>
          </cell>
          <cell r="BR146">
            <v>270513</v>
          </cell>
          <cell r="BS146">
            <v>90973</v>
          </cell>
          <cell r="BT146">
            <v>90973</v>
          </cell>
          <cell r="BU146">
            <v>361486</v>
          </cell>
          <cell r="BV146">
            <v>58307</v>
          </cell>
          <cell r="BW146">
            <v>58307</v>
          </cell>
          <cell r="BX146">
            <v>419793</v>
          </cell>
          <cell r="BY146">
            <v>83900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30921</v>
          </cell>
          <cell r="BQ147">
            <v>30921</v>
          </cell>
          <cell r="BR147">
            <v>507658</v>
          </cell>
          <cell r="BS147">
            <v>170725</v>
          </cell>
          <cell r="BT147">
            <v>170725</v>
          </cell>
          <cell r="BU147">
            <v>678383</v>
          </cell>
          <cell r="BV147">
            <v>109423</v>
          </cell>
          <cell r="BW147">
            <v>109423</v>
          </cell>
          <cell r="BX147">
            <v>787806</v>
          </cell>
          <cell r="BY147">
            <v>4200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33166</v>
          </cell>
          <cell r="BQ148">
            <v>33166</v>
          </cell>
          <cell r="BR148">
            <v>542538</v>
          </cell>
          <cell r="BS148">
            <v>182455</v>
          </cell>
          <cell r="BT148">
            <v>182455</v>
          </cell>
          <cell r="BU148">
            <v>724993</v>
          </cell>
          <cell r="BV148">
            <v>116941</v>
          </cell>
          <cell r="BW148">
            <v>116941</v>
          </cell>
          <cell r="BX148">
            <v>841934</v>
          </cell>
          <cell r="BY148">
            <v>3290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23481</v>
          </cell>
          <cell r="BQ149">
            <v>23481</v>
          </cell>
          <cell r="BR149">
            <v>392081</v>
          </cell>
          <cell r="BS149">
            <v>131856</v>
          </cell>
          <cell r="BT149">
            <v>131856</v>
          </cell>
          <cell r="BU149">
            <v>523937</v>
          </cell>
          <cell r="BV149">
            <v>84511</v>
          </cell>
          <cell r="BW149">
            <v>84511</v>
          </cell>
          <cell r="BX149">
            <v>608448</v>
          </cell>
          <cell r="BY149">
            <v>60800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24768</v>
          </cell>
          <cell r="BQ150">
            <v>24768</v>
          </cell>
          <cell r="BR150">
            <v>412068</v>
          </cell>
          <cell r="BS150">
            <v>138578</v>
          </cell>
          <cell r="BT150">
            <v>138578</v>
          </cell>
          <cell r="BU150">
            <v>550646</v>
          </cell>
          <cell r="BV150">
            <v>88819</v>
          </cell>
          <cell r="BW150">
            <v>88819</v>
          </cell>
          <cell r="BX150">
            <v>639465</v>
          </cell>
          <cell r="BY150">
            <v>63900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24768</v>
          </cell>
          <cell r="BQ151">
            <v>24768</v>
          </cell>
          <cell r="BR151">
            <v>412068</v>
          </cell>
          <cell r="BS151">
            <v>138578</v>
          </cell>
          <cell r="BT151">
            <v>138578</v>
          </cell>
          <cell r="BU151">
            <v>550646</v>
          </cell>
          <cell r="BV151">
            <v>88819</v>
          </cell>
          <cell r="BW151">
            <v>88819</v>
          </cell>
          <cell r="BX151">
            <v>639465</v>
          </cell>
          <cell r="BY151">
            <v>42600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10780</v>
          </cell>
          <cell r="BQ152">
            <v>10780</v>
          </cell>
          <cell r="BR152">
            <v>194780</v>
          </cell>
          <cell r="BS152">
            <v>65504</v>
          </cell>
          <cell r="BT152">
            <v>65504</v>
          </cell>
          <cell r="BU152">
            <v>260284</v>
          </cell>
          <cell r="BV152">
            <v>41983</v>
          </cell>
          <cell r="BW152">
            <v>41983</v>
          </cell>
          <cell r="BX152">
            <v>302267</v>
          </cell>
          <cell r="BY152">
            <v>30200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24873</v>
          </cell>
          <cell r="BQ153">
            <v>24873</v>
          </cell>
          <cell r="BR153">
            <v>413703</v>
          </cell>
          <cell r="BS153">
            <v>139128</v>
          </cell>
          <cell r="BT153">
            <v>139128</v>
          </cell>
          <cell r="BU153">
            <v>552831</v>
          </cell>
          <cell r="BV153">
            <v>89171</v>
          </cell>
          <cell r="BW153">
            <v>89171</v>
          </cell>
          <cell r="BX153">
            <v>642002</v>
          </cell>
          <cell r="BY153">
            <v>71300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34910</v>
          </cell>
          <cell r="BQ154">
            <v>34910</v>
          </cell>
          <cell r="BR154">
            <v>542331</v>
          </cell>
          <cell r="BS154">
            <v>182385</v>
          </cell>
          <cell r="BT154">
            <v>182385</v>
          </cell>
          <cell r="BU154">
            <v>724716</v>
          </cell>
          <cell r="BV154">
            <v>116896</v>
          </cell>
          <cell r="BW154">
            <v>116896</v>
          </cell>
          <cell r="BX154">
            <v>841612</v>
          </cell>
          <cell r="BY154">
            <v>63700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67813</v>
          </cell>
          <cell r="BQ155">
            <v>67813</v>
          </cell>
          <cell r="BR155">
            <v>1053470</v>
          </cell>
          <cell r="BS155">
            <v>354281</v>
          </cell>
          <cell r="BT155">
            <v>354281</v>
          </cell>
          <cell r="BU155">
            <v>1407751</v>
          </cell>
          <cell r="BV155">
            <v>227070</v>
          </cell>
          <cell r="BW155">
            <v>227070</v>
          </cell>
          <cell r="BX155">
            <v>1634821</v>
          </cell>
          <cell r="BY155">
            <v>123800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8261</v>
          </cell>
          <cell r="BQ156">
            <v>8261</v>
          </cell>
          <cell r="BR156">
            <v>141998</v>
          </cell>
          <cell r="BS156">
            <v>47753</v>
          </cell>
          <cell r="BT156">
            <v>47753</v>
          </cell>
          <cell r="BU156">
            <v>189751</v>
          </cell>
          <cell r="BV156">
            <v>30606</v>
          </cell>
          <cell r="BW156">
            <v>30606</v>
          </cell>
          <cell r="BX156">
            <v>220357</v>
          </cell>
          <cell r="BY156">
            <v>15500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27663</v>
          </cell>
          <cell r="BQ157">
            <v>27663</v>
          </cell>
          <cell r="BR157">
            <v>457048</v>
          </cell>
          <cell r="BS157">
            <v>153705</v>
          </cell>
          <cell r="BT157">
            <v>153705</v>
          </cell>
          <cell r="BU157">
            <v>610753</v>
          </cell>
          <cell r="BV157">
            <v>98514</v>
          </cell>
          <cell r="BW157">
            <v>98514</v>
          </cell>
          <cell r="BX157">
            <v>709267</v>
          </cell>
          <cell r="BY157">
            <v>42900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19244</v>
          </cell>
          <cell r="BQ158">
            <v>19244</v>
          </cell>
          <cell r="BR158">
            <v>326260</v>
          </cell>
          <cell r="BS158">
            <v>109721</v>
          </cell>
          <cell r="BT158">
            <v>109721</v>
          </cell>
          <cell r="BU158">
            <v>435981</v>
          </cell>
          <cell r="BV158">
            <v>70323</v>
          </cell>
          <cell r="BW158">
            <v>70323</v>
          </cell>
          <cell r="BX158">
            <v>506304</v>
          </cell>
          <cell r="BY158">
            <v>13600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151312</v>
          </cell>
          <cell r="BQ159">
            <v>151312</v>
          </cell>
          <cell r="BR159">
            <v>2377927</v>
          </cell>
          <cell r="BS159">
            <v>799696</v>
          </cell>
          <cell r="BT159">
            <v>799696</v>
          </cell>
          <cell r="BU159">
            <v>3177623</v>
          </cell>
          <cell r="BV159">
            <v>512550</v>
          </cell>
          <cell r="BW159">
            <v>512550</v>
          </cell>
          <cell r="BX159">
            <v>3690173</v>
          </cell>
          <cell r="BY159">
            <v>14700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18782</v>
          </cell>
          <cell r="BQ160">
            <v>18782</v>
          </cell>
          <cell r="BR160">
            <v>305429</v>
          </cell>
          <cell r="BS160">
            <v>102715</v>
          </cell>
          <cell r="BT160">
            <v>102715</v>
          </cell>
          <cell r="BU160">
            <v>408144</v>
          </cell>
          <cell r="BV160">
            <v>65833</v>
          </cell>
          <cell r="BW160">
            <v>65833</v>
          </cell>
          <cell r="BX160">
            <v>473977</v>
          </cell>
          <cell r="BY160">
            <v>7100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1781</v>
          </cell>
          <cell r="BQ161">
            <v>1781</v>
          </cell>
          <cell r="BR161">
            <v>41325</v>
          </cell>
          <cell r="BS161">
            <v>13897</v>
          </cell>
          <cell r="BT161">
            <v>13897</v>
          </cell>
          <cell r="BU161">
            <v>55222</v>
          </cell>
          <cell r="BV161">
            <v>8907</v>
          </cell>
          <cell r="BW161">
            <v>8907</v>
          </cell>
          <cell r="BX161">
            <v>64129</v>
          </cell>
          <cell r="BY161">
            <v>29100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1398</v>
          </cell>
          <cell r="BQ162">
            <v>1398</v>
          </cell>
          <cell r="BR162">
            <v>35376</v>
          </cell>
          <cell r="BS162">
            <v>11896</v>
          </cell>
          <cell r="BT162">
            <v>11896</v>
          </cell>
          <cell r="BU162">
            <v>47272</v>
          </cell>
          <cell r="BV162">
            <v>7624</v>
          </cell>
          <cell r="BW162">
            <v>7624</v>
          </cell>
          <cell r="BX162">
            <v>54896</v>
          </cell>
          <cell r="BY162">
            <v>4570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7269</v>
          </cell>
          <cell r="BQ163">
            <v>7269</v>
          </cell>
          <cell r="BR163">
            <v>112931</v>
          </cell>
          <cell r="BS163">
            <v>37978</v>
          </cell>
          <cell r="BT163">
            <v>37978</v>
          </cell>
          <cell r="BU163">
            <v>150909</v>
          </cell>
          <cell r="BV163">
            <v>24341</v>
          </cell>
          <cell r="BW163">
            <v>24341</v>
          </cell>
          <cell r="BX163">
            <v>175250</v>
          </cell>
          <cell r="BY163">
            <v>21900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19800</v>
          </cell>
          <cell r="BQ164">
            <v>19800</v>
          </cell>
          <cell r="BR164">
            <v>308164</v>
          </cell>
          <cell r="BS164">
            <v>103635</v>
          </cell>
          <cell r="BT164">
            <v>103635</v>
          </cell>
          <cell r="BU164">
            <v>411799</v>
          </cell>
          <cell r="BV164">
            <v>66423</v>
          </cell>
          <cell r="BW164">
            <v>66423</v>
          </cell>
          <cell r="BX164">
            <v>478222</v>
          </cell>
          <cell r="BY164">
            <v>4780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11057</v>
          </cell>
          <cell r="BQ165">
            <v>11057</v>
          </cell>
          <cell r="BR165">
            <v>199077</v>
          </cell>
          <cell r="BS165">
            <v>66949</v>
          </cell>
          <cell r="BT165">
            <v>66949</v>
          </cell>
          <cell r="BU165">
            <v>266026</v>
          </cell>
          <cell r="BV165">
            <v>42909</v>
          </cell>
          <cell r="BW165">
            <v>42909</v>
          </cell>
          <cell r="BX165">
            <v>308935</v>
          </cell>
          <cell r="BY165">
            <v>154400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6380</v>
          </cell>
          <cell r="BQ166">
            <v>6380</v>
          </cell>
          <cell r="BR166">
            <v>99120</v>
          </cell>
          <cell r="BS166">
            <v>33334</v>
          </cell>
          <cell r="BT166">
            <v>33334</v>
          </cell>
          <cell r="BU166">
            <v>132454</v>
          </cell>
          <cell r="BV166">
            <v>21364</v>
          </cell>
          <cell r="BW166">
            <v>21364</v>
          </cell>
          <cell r="BX166">
            <v>153818</v>
          </cell>
          <cell r="BY166">
            <v>153800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10767</v>
          </cell>
          <cell r="BQ167">
            <v>10767</v>
          </cell>
          <cell r="BR167">
            <v>167267</v>
          </cell>
          <cell r="BS167">
            <v>56251</v>
          </cell>
          <cell r="BT167">
            <v>56251</v>
          </cell>
          <cell r="BU167">
            <v>223518</v>
          </cell>
          <cell r="BV167">
            <v>36053</v>
          </cell>
          <cell r="BW167">
            <v>36053</v>
          </cell>
          <cell r="BX167">
            <v>259571</v>
          </cell>
          <cell r="BY167">
            <v>259500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7595</v>
          </cell>
          <cell r="BQ168">
            <v>7595</v>
          </cell>
          <cell r="BR168">
            <v>117995</v>
          </cell>
          <cell r="BS168">
            <v>39681</v>
          </cell>
          <cell r="BT168">
            <v>39681</v>
          </cell>
          <cell r="BU168">
            <v>157676</v>
          </cell>
          <cell r="BV168">
            <v>25433</v>
          </cell>
          <cell r="BW168">
            <v>25433</v>
          </cell>
          <cell r="BX168">
            <v>183109</v>
          </cell>
          <cell r="BY168">
            <v>183100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13643</v>
          </cell>
          <cell r="BQ169">
            <v>13643</v>
          </cell>
          <cell r="BR169">
            <v>211943</v>
          </cell>
          <cell r="BS169">
            <v>71276</v>
          </cell>
          <cell r="BT169">
            <v>71276</v>
          </cell>
          <cell r="BU169">
            <v>283219</v>
          </cell>
          <cell r="BV169">
            <v>45683</v>
          </cell>
          <cell r="BW169">
            <v>45683</v>
          </cell>
          <cell r="BX169">
            <v>328902</v>
          </cell>
          <cell r="BY169">
            <v>328900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5347</v>
          </cell>
          <cell r="BT170">
            <v>5347</v>
          </cell>
          <cell r="BU170">
            <v>21247</v>
          </cell>
          <cell r="BV170">
            <v>3427</v>
          </cell>
          <cell r="BW170">
            <v>3427</v>
          </cell>
          <cell r="BX170">
            <v>24674</v>
          </cell>
          <cell r="BY170">
            <v>24600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4590</v>
          </cell>
          <cell r="BT171">
            <v>4590</v>
          </cell>
          <cell r="BU171">
            <v>18240</v>
          </cell>
          <cell r="BV171">
            <v>2942</v>
          </cell>
          <cell r="BW171">
            <v>2942</v>
          </cell>
          <cell r="BX171">
            <v>21182</v>
          </cell>
          <cell r="BY171">
            <v>21100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1.6586000000000001</v>
          </cell>
          <cell r="M207" t="str">
            <v>＝</v>
          </cell>
          <cell r="N207">
            <v>4540</v>
          </cell>
          <cell r="O207" t="str">
            <v>積算システムZ953001001</v>
          </cell>
        </row>
        <row r="208">
          <cell r="D208">
            <v>202</v>
          </cell>
          <cell r="E208" t="str">
            <v>汚水桝用上部</v>
          </cell>
          <cell r="F208" t="str">
            <v>個</v>
          </cell>
          <cell r="G208" t="str">
            <v>φ480*220</v>
          </cell>
          <cell r="J208">
            <v>3870</v>
          </cell>
          <cell r="K208" t="str">
            <v>×</v>
          </cell>
          <cell r="L208">
            <v>1.6586000000000001</v>
          </cell>
          <cell r="M208" t="str">
            <v>＝</v>
          </cell>
          <cell r="N208">
            <v>6410</v>
          </cell>
          <cell r="O208" t="str">
            <v>積算システムZ953001002</v>
          </cell>
        </row>
        <row r="209">
          <cell r="D209">
            <v>203</v>
          </cell>
          <cell r="E209" t="str">
            <v>汚水桝用上部</v>
          </cell>
          <cell r="F209" t="str">
            <v>個</v>
          </cell>
          <cell r="G209" t="str">
            <v>φ480*620</v>
          </cell>
          <cell r="J209">
            <v>4640</v>
          </cell>
          <cell r="K209" t="str">
            <v>×</v>
          </cell>
          <cell r="L209">
            <v>1.6586000000000001</v>
          </cell>
          <cell r="M209" t="str">
            <v>＝</v>
          </cell>
          <cell r="N209">
            <v>7690</v>
          </cell>
          <cell r="O209" t="str">
            <v>特別調査単価K000000303　　　K000000304　</v>
          </cell>
        </row>
        <row r="210">
          <cell r="D210">
            <v>204</v>
          </cell>
          <cell r="E210" t="str">
            <v>汚水桝用増強蓋</v>
          </cell>
          <cell r="F210" t="str">
            <v>個</v>
          </cell>
          <cell r="G210" t="str">
            <v>φ390 φ480</v>
          </cell>
          <cell r="J210">
            <v>9880</v>
          </cell>
          <cell r="K210" t="str">
            <v>×</v>
          </cell>
          <cell r="L210">
            <v>1.6586000000000001</v>
          </cell>
          <cell r="M210" t="str">
            <v>＝</v>
          </cell>
          <cell r="N210">
            <v>16300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1.6586000000000001</v>
          </cell>
          <cell r="M211" t="str">
            <v>＝</v>
          </cell>
          <cell r="N211">
            <v>19700</v>
          </cell>
          <cell r="O211" t="str">
            <v>特別調査単価K000000305　　　K000000306</v>
          </cell>
        </row>
        <row r="212">
          <cell r="D212">
            <v>206</v>
          </cell>
          <cell r="E212" t="str">
            <v>汚水桝用胴部</v>
          </cell>
          <cell r="F212" t="str">
            <v>個</v>
          </cell>
          <cell r="G212" t="str">
            <v>φ480*580</v>
          </cell>
          <cell r="J212">
            <v>4340</v>
          </cell>
          <cell r="K212" t="str">
            <v>×</v>
          </cell>
          <cell r="L212">
            <v>1.6586000000000001</v>
          </cell>
          <cell r="M212" t="str">
            <v>＝</v>
          </cell>
          <cell r="N212">
            <v>7190</v>
          </cell>
          <cell r="O212" t="str">
            <v>積算システムZ953001003　</v>
          </cell>
        </row>
        <row r="213">
          <cell r="D213">
            <v>207</v>
          </cell>
          <cell r="E213" t="str">
            <v>汚水桝用底部</v>
          </cell>
          <cell r="F213" t="str">
            <v>個</v>
          </cell>
          <cell r="G213" t="str">
            <v>φ390/480</v>
          </cell>
          <cell r="J213">
            <v>2350</v>
          </cell>
          <cell r="K213" t="str">
            <v>×</v>
          </cell>
          <cell r="L213">
            <v>1.6586000000000001</v>
          </cell>
          <cell r="M213" t="str">
            <v>＝</v>
          </cell>
          <cell r="N213">
            <v>3890</v>
          </cell>
          <cell r="O213" t="str">
            <v>積算システムZ953001004　</v>
          </cell>
        </row>
        <row r="214">
          <cell r="D214">
            <v>208</v>
          </cell>
          <cell r="E214" t="str">
            <v>汚水桝用継足管</v>
          </cell>
          <cell r="F214" t="str">
            <v>cm</v>
          </cell>
          <cell r="G214" t="str">
            <v>φ480</v>
          </cell>
          <cell r="J214">
            <v>140</v>
          </cell>
          <cell r="K214" t="str">
            <v>×</v>
          </cell>
          <cell r="L214">
            <v>1.6586000000000001</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1.6586000000000001</v>
          </cell>
          <cell r="M215" t="str">
            <v>＝</v>
          </cell>
          <cell r="N215">
            <v>5620</v>
          </cell>
          <cell r="O215" t="str">
            <v>積算システムZ953002002</v>
          </cell>
        </row>
        <row r="216">
          <cell r="D216">
            <v>210</v>
          </cell>
          <cell r="E216" t="str">
            <v>特殊汚水桝上部2</v>
          </cell>
          <cell r="F216" t="str">
            <v>個</v>
          </cell>
          <cell r="G216" t="str">
            <v>φ500*340</v>
          </cell>
          <cell r="J216">
            <v>4220</v>
          </cell>
          <cell r="K216" t="str">
            <v>×</v>
          </cell>
          <cell r="L216">
            <v>1.6586000000000001</v>
          </cell>
          <cell r="M216" t="str">
            <v>＝</v>
          </cell>
          <cell r="N216">
            <v>6990</v>
          </cell>
          <cell r="O216" t="str">
            <v>積算システムZ953002003</v>
          </cell>
        </row>
        <row r="217">
          <cell r="D217">
            <v>211</v>
          </cell>
          <cell r="E217" t="str">
            <v>特殊汚水桝中間部</v>
          </cell>
          <cell r="F217" t="str">
            <v>個</v>
          </cell>
          <cell r="G217" t="str">
            <v>φ500*500</v>
          </cell>
          <cell r="J217">
            <v>7350</v>
          </cell>
          <cell r="K217" t="str">
            <v>×</v>
          </cell>
          <cell r="L217">
            <v>1.6586000000000001</v>
          </cell>
          <cell r="M217" t="str">
            <v>＝</v>
          </cell>
          <cell r="N217">
            <v>12100</v>
          </cell>
          <cell r="O217" t="str">
            <v>積算システムZ953002004</v>
          </cell>
        </row>
        <row r="218">
          <cell r="D218">
            <v>212</v>
          </cell>
          <cell r="E218" t="str">
            <v>特殊汚水桝下部</v>
          </cell>
          <cell r="F218" t="str">
            <v>個</v>
          </cell>
          <cell r="G218" t="str">
            <v>φ500*150</v>
          </cell>
          <cell r="J218">
            <v>7180</v>
          </cell>
          <cell r="K218" t="str">
            <v>×</v>
          </cell>
          <cell r="L218">
            <v>1.6586000000000001</v>
          </cell>
          <cell r="M218" t="str">
            <v>＝</v>
          </cell>
          <cell r="N218">
            <v>11900</v>
          </cell>
          <cell r="O218" t="str">
            <v>積算システムZ953002005</v>
          </cell>
        </row>
        <row r="219">
          <cell r="D219">
            <v>213</v>
          </cell>
          <cell r="E219" t="str">
            <v>特殊汚水桝底部</v>
          </cell>
          <cell r="F219" t="str">
            <v>個</v>
          </cell>
          <cell r="G219" t="str">
            <v>φ575*490</v>
          </cell>
          <cell r="J219">
            <v>5460</v>
          </cell>
          <cell r="K219" t="str">
            <v>×</v>
          </cell>
          <cell r="L219">
            <v>1.6586000000000001</v>
          </cell>
          <cell r="M219" t="str">
            <v>＝</v>
          </cell>
          <cell r="N219">
            <v>9050</v>
          </cell>
          <cell r="O219" t="str">
            <v>積算システムZ953002006</v>
          </cell>
        </row>
        <row r="220">
          <cell r="D220">
            <v>214</v>
          </cell>
          <cell r="E220" t="str">
            <v>塩ﾋﾞ管</v>
          </cell>
          <cell r="F220" t="str">
            <v>ｍ</v>
          </cell>
          <cell r="G220" t="str">
            <v>φ100</v>
          </cell>
          <cell r="J220">
            <v>535</v>
          </cell>
          <cell r="K220" t="str">
            <v>×</v>
          </cell>
          <cell r="L220">
            <v>1.6586000000000001</v>
          </cell>
          <cell r="M220" t="str">
            <v>＝</v>
          </cell>
          <cell r="N220">
            <v>880</v>
          </cell>
          <cell r="O220" t="str">
            <v>積算システムZ953017001</v>
          </cell>
        </row>
        <row r="221">
          <cell r="D221">
            <v>215</v>
          </cell>
          <cell r="E221" t="str">
            <v>塩ﾋﾞ管</v>
          </cell>
          <cell r="F221" t="str">
            <v>ｍ</v>
          </cell>
          <cell r="G221" t="str">
            <v>φ150</v>
          </cell>
          <cell r="J221">
            <v>1150</v>
          </cell>
          <cell r="K221" t="str">
            <v>×</v>
          </cell>
          <cell r="L221">
            <v>1.6586000000000001</v>
          </cell>
          <cell r="M221" t="str">
            <v>＝</v>
          </cell>
          <cell r="N221">
            <v>1900</v>
          </cell>
          <cell r="O221" t="str">
            <v>積算システムZ120009017</v>
          </cell>
        </row>
        <row r="222">
          <cell r="D222">
            <v>216</v>
          </cell>
          <cell r="E222" t="str">
            <v>立上がり管用硬質塩ﾋﾞ管</v>
          </cell>
          <cell r="F222" t="str">
            <v>ｍ</v>
          </cell>
          <cell r="G222" t="str">
            <v>φ200</v>
          </cell>
          <cell r="J222">
            <v>1682</v>
          </cell>
          <cell r="K222" t="str">
            <v>×</v>
          </cell>
          <cell r="L222">
            <v>1.6586000000000001</v>
          </cell>
          <cell r="M222" t="str">
            <v>＝</v>
          </cell>
          <cell r="N222">
            <v>2780</v>
          </cell>
          <cell r="O222" t="str">
            <v>積算システムZ120009018</v>
          </cell>
        </row>
        <row r="223">
          <cell r="D223">
            <v>217</v>
          </cell>
          <cell r="E223" t="str">
            <v>塩ビ製公共桝鉄蓋</v>
          </cell>
          <cell r="F223" t="str">
            <v>個</v>
          </cell>
          <cell r="G223" t="str">
            <v>φ220*200-70H （汚水・雨水）</v>
          </cell>
          <cell r="J223">
            <v>7220</v>
          </cell>
          <cell r="K223" t="str">
            <v>×</v>
          </cell>
          <cell r="L223">
            <v>1.6586000000000001</v>
          </cell>
          <cell r="M223" t="str">
            <v>＝</v>
          </cell>
          <cell r="N223">
            <v>11900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1.6586000000000001</v>
          </cell>
          <cell r="M224" t="str">
            <v>＝</v>
          </cell>
          <cell r="N224">
            <v>4190</v>
          </cell>
          <cell r="O224" t="str">
            <v>積算システムZ953006001</v>
          </cell>
        </row>
        <row r="225">
          <cell r="D225">
            <v>219</v>
          </cell>
          <cell r="E225" t="str">
            <v>塩ビ自在曲管</v>
          </cell>
          <cell r="F225" t="str">
            <v>個</v>
          </cell>
          <cell r="G225" t="str">
            <v>φ100　15°30° SRF</v>
          </cell>
          <cell r="J225">
            <v>2010</v>
          </cell>
          <cell r="K225" t="str">
            <v>×</v>
          </cell>
          <cell r="L225">
            <v>1.6586000000000001</v>
          </cell>
          <cell r="M225" t="str">
            <v>＝</v>
          </cell>
          <cell r="N225">
            <v>3330</v>
          </cell>
          <cell r="O225" t="str">
            <v>積算システムZ95301600１</v>
          </cell>
        </row>
        <row r="226">
          <cell r="D226">
            <v>220</v>
          </cell>
          <cell r="E226" t="str">
            <v>塩ビ自在曲管</v>
          </cell>
          <cell r="F226" t="str">
            <v>個</v>
          </cell>
          <cell r="G226" t="str">
            <v>φ150　15°30° SRF</v>
          </cell>
          <cell r="J226">
            <v>3480</v>
          </cell>
          <cell r="K226" t="str">
            <v>×</v>
          </cell>
          <cell r="L226">
            <v>1.6586000000000001</v>
          </cell>
          <cell r="M226" t="str">
            <v>＝</v>
          </cell>
          <cell r="N226">
            <v>5770</v>
          </cell>
          <cell r="O226" t="str">
            <v>積算システムZ953016008</v>
          </cell>
        </row>
        <row r="227">
          <cell r="D227">
            <v>221</v>
          </cell>
          <cell r="E227" t="str">
            <v>ｲﾝｸﾘｰｻﾞｰ</v>
          </cell>
          <cell r="F227" t="str">
            <v>個</v>
          </cell>
          <cell r="G227" t="str">
            <v>150*100</v>
          </cell>
          <cell r="J227">
            <v>416</v>
          </cell>
          <cell r="K227" t="str">
            <v>×</v>
          </cell>
          <cell r="L227">
            <v>1.6586000000000001</v>
          </cell>
          <cell r="M227" t="str">
            <v>＝</v>
          </cell>
          <cell r="N227">
            <v>680</v>
          </cell>
          <cell r="O227" t="str">
            <v>積算システムZ953099009</v>
          </cell>
        </row>
        <row r="228">
          <cell r="D228">
            <v>222</v>
          </cell>
          <cell r="E228" t="str">
            <v>ｲﾝｸﾘｰｻﾞｰ</v>
          </cell>
          <cell r="F228" t="str">
            <v>個</v>
          </cell>
          <cell r="G228" t="str">
            <v>200*150</v>
          </cell>
          <cell r="J228">
            <v>1380</v>
          </cell>
          <cell r="K228" t="str">
            <v>×</v>
          </cell>
          <cell r="L228">
            <v>1.6586000000000001</v>
          </cell>
          <cell r="M228" t="str">
            <v>＝</v>
          </cell>
          <cell r="N228">
            <v>2280</v>
          </cell>
          <cell r="O228" t="str">
            <v>物価資料P678</v>
          </cell>
        </row>
        <row r="229">
          <cell r="D229">
            <v>223</v>
          </cell>
          <cell r="E229" t="str">
            <v>防臭ﾘﾝｸﾞ</v>
          </cell>
          <cell r="F229" t="str">
            <v>個</v>
          </cell>
          <cell r="G229" t="str">
            <v>CHB-150K</v>
          </cell>
          <cell r="J229">
            <v>3500</v>
          </cell>
          <cell r="K229" t="str">
            <v>×</v>
          </cell>
          <cell r="L229">
            <v>1.6586000000000001</v>
          </cell>
          <cell r="M229" t="str">
            <v>＝</v>
          </cell>
          <cell r="N229">
            <v>5800</v>
          </cell>
          <cell r="O229" t="str">
            <v>特別調査単価K000000336</v>
          </cell>
        </row>
        <row r="230">
          <cell r="D230">
            <v>224</v>
          </cell>
          <cell r="E230" t="str">
            <v>防臭ﾘﾝｸﾞ</v>
          </cell>
          <cell r="F230" t="str">
            <v>個</v>
          </cell>
          <cell r="G230" t="str">
            <v>CHB-200K</v>
          </cell>
          <cell r="J230">
            <v>4000</v>
          </cell>
          <cell r="K230" t="str">
            <v>×</v>
          </cell>
          <cell r="L230">
            <v>1.6586000000000001</v>
          </cell>
          <cell r="M230" t="str">
            <v>＝</v>
          </cell>
          <cell r="N230">
            <v>6630</v>
          </cell>
          <cell r="O230" t="str">
            <v>特別調査単価K000000337</v>
          </cell>
        </row>
        <row r="231">
          <cell r="D231">
            <v>225</v>
          </cell>
          <cell r="E231" t="str">
            <v>雨水桝用防臭器</v>
          </cell>
          <cell r="F231" t="str">
            <v>組</v>
          </cell>
          <cell r="G231" t="str">
            <v>GTPS350×345</v>
          </cell>
          <cell r="J231">
            <v>18000</v>
          </cell>
          <cell r="K231" t="str">
            <v>×</v>
          </cell>
          <cell r="L231">
            <v>1.6586000000000001</v>
          </cell>
          <cell r="M231" t="str">
            <v>＝</v>
          </cell>
          <cell r="N231">
            <v>29800</v>
          </cell>
          <cell r="O231" t="str">
            <v>特別調査単価K000000338</v>
          </cell>
        </row>
        <row r="232">
          <cell r="D232">
            <v>226</v>
          </cell>
          <cell r="E232" t="str">
            <v>防臭逆止弁</v>
          </cell>
          <cell r="F232" t="str">
            <v>個</v>
          </cell>
          <cell r="G232" t="str">
            <v>BGU100</v>
          </cell>
          <cell r="J232">
            <v>3450</v>
          </cell>
          <cell r="K232" t="str">
            <v>×</v>
          </cell>
          <cell r="L232">
            <v>1.6586000000000001</v>
          </cell>
          <cell r="M232" t="str">
            <v>＝</v>
          </cell>
          <cell r="N232">
            <v>5720</v>
          </cell>
          <cell r="O232" t="str">
            <v>特別調査単価K000000334</v>
          </cell>
        </row>
        <row r="233">
          <cell r="D233">
            <v>227</v>
          </cell>
          <cell r="E233" t="str">
            <v>防臭逆止弁</v>
          </cell>
          <cell r="F233" t="str">
            <v>個</v>
          </cell>
          <cell r="G233" t="str">
            <v>BGU150</v>
          </cell>
          <cell r="J233">
            <v>7270</v>
          </cell>
          <cell r="K233" t="str">
            <v>×</v>
          </cell>
          <cell r="L233">
            <v>1.6586000000000001</v>
          </cell>
          <cell r="M233" t="str">
            <v>＝</v>
          </cell>
          <cell r="N233">
            <v>12000</v>
          </cell>
          <cell r="O233" t="str">
            <v>特別調査単価K000000335</v>
          </cell>
        </row>
        <row r="234">
          <cell r="D234">
            <v>228</v>
          </cell>
          <cell r="E234" t="str">
            <v>断熱蓋（平受用）</v>
          </cell>
          <cell r="F234" t="str">
            <v>組</v>
          </cell>
          <cell r="G234" t="str">
            <v>二重蓋方式</v>
          </cell>
          <cell r="J234">
            <v>12150</v>
          </cell>
          <cell r="K234" t="str">
            <v>×</v>
          </cell>
          <cell r="L234">
            <v>1.6586000000000001</v>
          </cell>
          <cell r="M234" t="str">
            <v>＝</v>
          </cell>
          <cell r="N234">
            <v>20100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1.6586000000000001</v>
          </cell>
          <cell r="M235" t="str">
            <v>＝</v>
          </cell>
          <cell r="N235">
            <v>12400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1.6586000000000001</v>
          </cell>
          <cell r="M236" t="str">
            <v>＝</v>
          </cell>
          <cell r="N236">
            <v>42600</v>
          </cell>
          <cell r="O236" t="str">
            <v>特別調査単価K000000285</v>
          </cell>
        </row>
        <row r="237">
          <cell r="D237">
            <v>231</v>
          </cell>
          <cell r="E237" t="str">
            <v>宅地雨水桝用蓋</v>
          </cell>
          <cell r="F237" t="str">
            <v>個</v>
          </cell>
          <cell r="G237" t="str">
            <v>390*390*60（鉄巻）</v>
          </cell>
          <cell r="J237">
            <v>10800</v>
          </cell>
          <cell r="K237" t="str">
            <v>×</v>
          </cell>
          <cell r="L237">
            <v>1.6586000000000001</v>
          </cell>
          <cell r="M237" t="str">
            <v>＝</v>
          </cell>
          <cell r="N237">
            <v>17900</v>
          </cell>
          <cell r="O237" t="str">
            <v>積算システムZ953003001</v>
          </cell>
        </row>
        <row r="238">
          <cell r="D238">
            <v>232</v>
          </cell>
          <cell r="E238" t="str">
            <v>宅地雨水桝用上部</v>
          </cell>
          <cell r="F238" t="str">
            <v>個</v>
          </cell>
          <cell r="G238" t="str">
            <v>500*500*200</v>
          </cell>
          <cell r="J238">
            <v>5100</v>
          </cell>
          <cell r="K238" t="str">
            <v>×</v>
          </cell>
          <cell r="L238">
            <v>1.6586000000000001</v>
          </cell>
          <cell r="M238" t="str">
            <v>＝</v>
          </cell>
          <cell r="N238">
            <v>8450</v>
          </cell>
          <cell r="O238" t="str">
            <v>積算システムZ953003002</v>
          </cell>
        </row>
        <row r="239">
          <cell r="D239">
            <v>233</v>
          </cell>
          <cell r="E239" t="str">
            <v>宅地雨水桝用中部</v>
          </cell>
          <cell r="F239" t="str">
            <v>個</v>
          </cell>
          <cell r="G239" t="str">
            <v>500*500*230</v>
          </cell>
          <cell r="J239">
            <v>4510</v>
          </cell>
          <cell r="K239" t="str">
            <v>×</v>
          </cell>
          <cell r="L239">
            <v>1.6586000000000001</v>
          </cell>
          <cell r="M239" t="str">
            <v>＝</v>
          </cell>
          <cell r="N239">
            <v>7480</v>
          </cell>
          <cell r="O239" t="str">
            <v>積算システムZ953003006</v>
          </cell>
        </row>
        <row r="240">
          <cell r="D240">
            <v>234</v>
          </cell>
          <cell r="E240" t="str">
            <v>宅地雨水桝用継足管</v>
          </cell>
          <cell r="F240" t="str">
            <v>cm</v>
          </cell>
          <cell r="G240" t="str">
            <v>500*500</v>
          </cell>
          <cell r="J240">
            <v>200</v>
          </cell>
          <cell r="K240" t="str">
            <v>×</v>
          </cell>
          <cell r="L240">
            <v>1.6586000000000001</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1.6586000000000001</v>
          </cell>
          <cell r="M241" t="str">
            <v>＝</v>
          </cell>
          <cell r="N241">
            <v>20000</v>
          </cell>
          <cell r="O241" t="str">
            <v>積算システムZ953003004</v>
          </cell>
        </row>
        <row r="242">
          <cell r="D242">
            <v>236</v>
          </cell>
          <cell r="E242" t="str">
            <v>ルーズカラー</v>
          </cell>
          <cell r="F242" t="str">
            <v>個</v>
          </cell>
          <cell r="G242" t="str">
            <v>φ100</v>
          </cell>
          <cell r="J242">
            <v>2000</v>
          </cell>
          <cell r="K242" t="str">
            <v>×</v>
          </cell>
          <cell r="L242">
            <v>1.6586000000000001</v>
          </cell>
          <cell r="M242" t="str">
            <v>＝</v>
          </cell>
          <cell r="N242">
            <v>3310</v>
          </cell>
          <cell r="O242" t="str">
            <v>特別調査単価</v>
          </cell>
        </row>
        <row r="243">
          <cell r="D243">
            <v>237</v>
          </cell>
          <cell r="E243" t="str">
            <v>ルーズカラー</v>
          </cell>
          <cell r="F243" t="str">
            <v>個</v>
          </cell>
          <cell r="G243" t="str">
            <v>φ150</v>
          </cell>
          <cell r="J243">
            <v>2090</v>
          </cell>
          <cell r="K243" t="str">
            <v>×</v>
          </cell>
          <cell r="L243">
            <v>1.6586000000000001</v>
          </cell>
          <cell r="M243" t="str">
            <v>＝</v>
          </cell>
          <cell r="N243">
            <v>3460</v>
          </cell>
          <cell r="O243" t="str">
            <v>特別調査単価K000000333</v>
          </cell>
        </row>
        <row r="244">
          <cell r="D244">
            <v>238</v>
          </cell>
          <cell r="E244" t="str">
            <v>オイルマット</v>
          </cell>
          <cell r="F244" t="str">
            <v>枚</v>
          </cell>
          <cell r="G244" t="str">
            <v>50cm*50cm</v>
          </cell>
          <cell r="J244">
            <v>159</v>
          </cell>
          <cell r="K244" t="str">
            <v>×</v>
          </cell>
          <cell r="L244">
            <v>1.6586000000000001</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1.6586000000000001</v>
          </cell>
          <cell r="M245" t="str">
            <v>＝</v>
          </cell>
          <cell r="N245">
            <v>6450</v>
          </cell>
          <cell r="O245" t="str">
            <v>特別調査単価K000000332</v>
          </cell>
        </row>
        <row r="246">
          <cell r="D246">
            <v>240</v>
          </cell>
          <cell r="E246" t="str">
            <v>消毒液</v>
          </cell>
          <cell r="F246" t="str">
            <v>本</v>
          </cell>
          <cell r="G246" t="str">
            <v>600ml</v>
          </cell>
          <cell r="J246">
            <v>680</v>
          </cell>
          <cell r="K246" t="str">
            <v>×</v>
          </cell>
          <cell r="L246">
            <v>1.6586000000000001</v>
          </cell>
          <cell r="M246" t="str">
            <v>＝</v>
          </cell>
          <cell r="N246">
            <v>1120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1.6586000000000001</v>
          </cell>
          <cell r="M247" t="str">
            <v>＝</v>
          </cell>
          <cell r="N247">
            <v>86700</v>
          </cell>
          <cell r="O247" t="str">
            <v>特別調査単価K000000302</v>
          </cell>
        </row>
        <row r="248">
          <cell r="D248">
            <v>242</v>
          </cell>
          <cell r="E248" t="str">
            <v>VUｷｬｯﾌﾟ</v>
          </cell>
          <cell r="F248" t="str">
            <v>個</v>
          </cell>
          <cell r="G248" t="str">
            <v>φ100</v>
          </cell>
          <cell r="J248">
            <v>282</v>
          </cell>
          <cell r="K248" t="str">
            <v>×</v>
          </cell>
          <cell r="L248">
            <v>1.6586000000000001</v>
          </cell>
          <cell r="M248" t="str">
            <v>＝</v>
          </cell>
          <cell r="N248">
            <v>460</v>
          </cell>
          <cell r="O248" t="str">
            <v>積算システムZ95309910</v>
          </cell>
        </row>
        <row r="249">
          <cell r="D249">
            <v>243</v>
          </cell>
          <cell r="E249" t="str">
            <v>VUｷｬｯﾌﾟ</v>
          </cell>
          <cell r="F249" t="str">
            <v>個</v>
          </cell>
          <cell r="G249" t="str">
            <v>φ150</v>
          </cell>
          <cell r="J249">
            <v>471</v>
          </cell>
          <cell r="K249" t="str">
            <v>×</v>
          </cell>
          <cell r="L249">
            <v>1.6586000000000001</v>
          </cell>
          <cell r="M249" t="str">
            <v>＝</v>
          </cell>
          <cell r="N249">
            <v>780</v>
          </cell>
          <cell r="O249" t="str">
            <v>積算システムZ95309911</v>
          </cell>
        </row>
        <row r="250">
          <cell r="D250">
            <v>244</v>
          </cell>
          <cell r="E250" t="str">
            <v>VUｷｬｯﾌﾟ</v>
          </cell>
          <cell r="F250" t="str">
            <v>個</v>
          </cell>
          <cell r="G250" t="str">
            <v>φ200</v>
          </cell>
          <cell r="J250">
            <v>754</v>
          </cell>
          <cell r="K250" t="str">
            <v>×</v>
          </cell>
          <cell r="L250">
            <v>1.6586000000000001</v>
          </cell>
          <cell r="M250" t="str">
            <v>＝</v>
          </cell>
          <cell r="N250">
            <v>1250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1.6586000000000001</v>
          </cell>
          <cell r="M251" t="str">
            <v>＝</v>
          </cell>
          <cell r="N251">
            <v>6200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1.6586000000000001</v>
          </cell>
          <cell r="M252" t="str">
            <v>＝</v>
          </cell>
          <cell r="N252">
            <v>6930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1.6586000000000001</v>
          </cell>
          <cell r="M253" t="str">
            <v>＝</v>
          </cell>
          <cell r="N253">
            <v>46100</v>
          </cell>
          <cell r="O253" t="str">
            <v>積算システムZ953012001</v>
          </cell>
        </row>
        <row r="254">
          <cell r="D254">
            <v>248</v>
          </cell>
          <cell r="E254" t="str">
            <v>下水道浸透桝中間部</v>
          </cell>
          <cell r="F254" t="str">
            <v>個</v>
          </cell>
          <cell r="G254" t="str">
            <v>500×500×500</v>
          </cell>
          <cell r="J254">
            <v>18000</v>
          </cell>
          <cell r="K254" t="str">
            <v>×</v>
          </cell>
          <cell r="L254">
            <v>1.6586000000000001</v>
          </cell>
          <cell r="M254" t="str">
            <v>＝</v>
          </cell>
          <cell r="N254">
            <v>29800</v>
          </cell>
          <cell r="O254" t="str">
            <v>積算システムZ953012002</v>
          </cell>
        </row>
        <row r="255">
          <cell r="D255">
            <v>249</v>
          </cell>
          <cell r="E255" t="str">
            <v>下水道浸透桝下部</v>
          </cell>
          <cell r="F255" t="str">
            <v>個</v>
          </cell>
          <cell r="G255" t="str">
            <v>500×500×900</v>
          </cell>
          <cell r="J255">
            <v>30000</v>
          </cell>
          <cell r="K255" t="str">
            <v>×</v>
          </cell>
          <cell r="L255">
            <v>1.6586000000000001</v>
          </cell>
          <cell r="M255" t="str">
            <v>＝</v>
          </cell>
          <cell r="N255">
            <v>49700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1.6586000000000001</v>
          </cell>
          <cell r="M256" t="str">
            <v>＝</v>
          </cell>
          <cell r="N256">
            <v>85900</v>
          </cell>
          <cell r="O256" t="str">
            <v>積算システムZ953013001</v>
          </cell>
        </row>
        <row r="257">
          <cell r="D257">
            <v>251</v>
          </cell>
          <cell r="E257" t="str">
            <v>接着受口カラー</v>
          </cell>
          <cell r="F257" t="str">
            <v>個</v>
          </cell>
          <cell r="G257" t="str">
            <v>φ100</v>
          </cell>
          <cell r="J257">
            <v>289</v>
          </cell>
          <cell r="K257" t="str">
            <v>×</v>
          </cell>
          <cell r="L257">
            <v>1.6586000000000001</v>
          </cell>
          <cell r="M257" t="str">
            <v>＝</v>
          </cell>
          <cell r="N257">
            <v>470</v>
          </cell>
          <cell r="O257" t="str">
            <v>積算システムZ952038016</v>
          </cell>
        </row>
        <row r="258">
          <cell r="D258">
            <v>252</v>
          </cell>
          <cell r="E258" t="str">
            <v>接着受口カラー</v>
          </cell>
          <cell r="F258" t="str">
            <v>個</v>
          </cell>
          <cell r="G258" t="str">
            <v>φ150</v>
          </cell>
          <cell r="J258">
            <v>1000</v>
          </cell>
          <cell r="K258" t="str">
            <v>×</v>
          </cell>
          <cell r="L258">
            <v>1.6586000000000001</v>
          </cell>
          <cell r="M258" t="str">
            <v>＝</v>
          </cell>
          <cell r="N258">
            <v>1650</v>
          </cell>
          <cell r="O258" t="str">
            <v>積算システムZ952038017</v>
          </cell>
        </row>
        <row r="259">
          <cell r="D259">
            <v>253</v>
          </cell>
          <cell r="E259" t="str">
            <v>接着受口カラー</v>
          </cell>
          <cell r="F259" t="str">
            <v>個</v>
          </cell>
          <cell r="G259" t="str">
            <v>φ200</v>
          </cell>
          <cell r="J259">
            <v>1400</v>
          </cell>
          <cell r="K259" t="str">
            <v>×</v>
          </cell>
          <cell r="L259">
            <v>1.6586000000000001</v>
          </cell>
          <cell r="M259" t="str">
            <v>＝</v>
          </cell>
          <cell r="N259">
            <v>2320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1.6586000000000001</v>
          </cell>
          <cell r="M260" t="str">
            <v>＝</v>
          </cell>
          <cell r="N260">
            <v>22300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1.6586000000000001</v>
          </cell>
          <cell r="M261" t="str">
            <v>＝</v>
          </cell>
          <cell r="N261">
            <v>23500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1.6586000000000001</v>
          </cell>
          <cell r="M262" t="str">
            <v>＝</v>
          </cell>
          <cell r="N262">
            <v>28000</v>
          </cell>
          <cell r="O262" t="str">
            <v>積算システムZ124007005</v>
          </cell>
        </row>
        <row r="263">
          <cell r="D263">
            <v>257</v>
          </cell>
          <cell r="E263">
            <v>0</v>
          </cell>
          <cell r="F263">
            <v>0</v>
          </cell>
          <cell r="G263">
            <v>0</v>
          </cell>
          <cell r="J263">
            <v>0</v>
          </cell>
          <cell r="K263" t="str">
            <v>×</v>
          </cell>
          <cell r="L263">
            <v>1.6586000000000001</v>
          </cell>
          <cell r="M263" t="str">
            <v>＝</v>
          </cell>
          <cell r="N263">
            <v>0</v>
          </cell>
          <cell r="O263" t="str">
            <v/>
          </cell>
        </row>
        <row r="264">
          <cell r="D264">
            <v>258</v>
          </cell>
          <cell r="E264">
            <v>0</v>
          </cell>
          <cell r="F264">
            <v>0</v>
          </cell>
          <cell r="G264">
            <v>0</v>
          </cell>
          <cell r="J264">
            <v>0</v>
          </cell>
          <cell r="K264" t="str">
            <v>×</v>
          </cell>
          <cell r="L264">
            <v>1.6586000000000001</v>
          </cell>
          <cell r="M264" t="str">
            <v>＝</v>
          </cell>
          <cell r="N264">
            <v>0</v>
          </cell>
          <cell r="O264" t="str">
            <v/>
          </cell>
        </row>
        <row r="265">
          <cell r="D265">
            <v>259</v>
          </cell>
          <cell r="E265">
            <v>0</v>
          </cell>
          <cell r="F265">
            <v>0</v>
          </cell>
          <cell r="G265">
            <v>0</v>
          </cell>
          <cell r="J265">
            <v>0</v>
          </cell>
          <cell r="K265" t="str">
            <v>×</v>
          </cell>
          <cell r="L265">
            <v>1.6586000000000001</v>
          </cell>
          <cell r="M265" t="str">
            <v>＝</v>
          </cell>
          <cell r="N265">
            <v>0</v>
          </cell>
          <cell r="O265" t="str">
            <v/>
          </cell>
        </row>
        <row r="266">
          <cell r="D266">
            <v>260</v>
          </cell>
          <cell r="E266">
            <v>0</v>
          </cell>
          <cell r="F266">
            <v>0</v>
          </cell>
          <cell r="G266">
            <v>0</v>
          </cell>
          <cell r="J266">
            <v>0</v>
          </cell>
          <cell r="K266" t="str">
            <v>×</v>
          </cell>
          <cell r="L266">
            <v>1.6586000000000001</v>
          </cell>
          <cell r="M266" t="str">
            <v>＝</v>
          </cell>
          <cell r="N266">
            <v>0</v>
          </cell>
          <cell r="O266" t="str">
            <v/>
          </cell>
        </row>
        <row r="267">
          <cell r="D267">
            <v>261</v>
          </cell>
          <cell r="E267">
            <v>0</v>
          </cell>
          <cell r="F267">
            <v>0</v>
          </cell>
          <cell r="G267">
            <v>0</v>
          </cell>
          <cell r="J267">
            <v>0</v>
          </cell>
          <cell r="K267" t="str">
            <v>×</v>
          </cell>
          <cell r="L267">
            <v>1.6586000000000001</v>
          </cell>
          <cell r="M267" t="str">
            <v>＝</v>
          </cell>
          <cell r="N267">
            <v>0</v>
          </cell>
          <cell r="O267" t="str">
            <v/>
          </cell>
        </row>
        <row r="268">
          <cell r="D268">
            <v>262</v>
          </cell>
          <cell r="E268">
            <v>0</v>
          </cell>
          <cell r="F268">
            <v>0</v>
          </cell>
          <cell r="G268">
            <v>0</v>
          </cell>
          <cell r="J268">
            <v>0</v>
          </cell>
          <cell r="K268" t="str">
            <v>×</v>
          </cell>
          <cell r="L268">
            <v>1.6586000000000001</v>
          </cell>
          <cell r="M268" t="str">
            <v>＝</v>
          </cell>
          <cell r="N268">
            <v>0</v>
          </cell>
          <cell r="O268" t="str">
            <v/>
          </cell>
        </row>
        <row r="269">
          <cell r="D269">
            <v>263</v>
          </cell>
          <cell r="E269">
            <v>0</v>
          </cell>
          <cell r="F269">
            <v>0</v>
          </cell>
          <cell r="G269">
            <v>0</v>
          </cell>
          <cell r="J269">
            <v>0</v>
          </cell>
          <cell r="K269" t="str">
            <v>×</v>
          </cell>
          <cell r="L269">
            <v>1.6586000000000001</v>
          </cell>
          <cell r="M269" t="str">
            <v>＝</v>
          </cell>
          <cell r="N269">
            <v>0</v>
          </cell>
          <cell r="O269" t="str">
            <v/>
          </cell>
        </row>
        <row r="270">
          <cell r="D270">
            <v>264</v>
          </cell>
          <cell r="E270">
            <v>0</v>
          </cell>
          <cell r="F270">
            <v>0</v>
          </cell>
          <cell r="G270">
            <v>0</v>
          </cell>
          <cell r="J270">
            <v>0</v>
          </cell>
          <cell r="K270" t="str">
            <v>×</v>
          </cell>
          <cell r="L270">
            <v>1.6586000000000001</v>
          </cell>
          <cell r="M270" t="str">
            <v>＝</v>
          </cell>
          <cell r="N270">
            <v>0</v>
          </cell>
          <cell r="O270" t="str">
            <v/>
          </cell>
        </row>
        <row r="271">
          <cell r="D271">
            <v>265</v>
          </cell>
          <cell r="E271">
            <v>0</v>
          </cell>
          <cell r="F271">
            <v>0</v>
          </cell>
          <cell r="G271">
            <v>0</v>
          </cell>
          <cell r="J271">
            <v>0</v>
          </cell>
          <cell r="K271" t="str">
            <v>×</v>
          </cell>
          <cell r="L271">
            <v>1.6586000000000001</v>
          </cell>
          <cell r="M271" t="str">
            <v>＝</v>
          </cell>
          <cell r="N271">
            <v>0</v>
          </cell>
          <cell r="O271" t="str">
            <v/>
          </cell>
        </row>
        <row r="272">
          <cell r="D272">
            <v>266</v>
          </cell>
          <cell r="E272">
            <v>0</v>
          </cell>
          <cell r="F272">
            <v>0</v>
          </cell>
          <cell r="G272">
            <v>0</v>
          </cell>
          <cell r="J272">
            <v>0</v>
          </cell>
          <cell r="K272" t="str">
            <v>×</v>
          </cell>
          <cell r="L272">
            <v>1.6586000000000001</v>
          </cell>
          <cell r="M272" t="str">
            <v>＝</v>
          </cell>
          <cell r="N272">
            <v>0</v>
          </cell>
          <cell r="O272" t="str">
            <v/>
          </cell>
        </row>
        <row r="273">
          <cell r="D273">
            <v>267</v>
          </cell>
          <cell r="E273">
            <v>0</v>
          </cell>
          <cell r="F273">
            <v>0</v>
          </cell>
          <cell r="G273">
            <v>0</v>
          </cell>
          <cell r="J273">
            <v>0</v>
          </cell>
          <cell r="K273" t="str">
            <v>×</v>
          </cell>
          <cell r="L273">
            <v>1.6586000000000001</v>
          </cell>
          <cell r="M273" t="str">
            <v>＝</v>
          </cell>
          <cell r="N273">
            <v>0</v>
          </cell>
          <cell r="O273" t="str">
            <v/>
          </cell>
        </row>
        <row r="274">
          <cell r="D274">
            <v>268</v>
          </cell>
          <cell r="E274">
            <v>0</v>
          </cell>
          <cell r="F274">
            <v>0</v>
          </cell>
          <cell r="G274">
            <v>0</v>
          </cell>
          <cell r="J274">
            <v>0</v>
          </cell>
          <cell r="K274" t="str">
            <v>×</v>
          </cell>
          <cell r="L274">
            <v>1.6586000000000001</v>
          </cell>
          <cell r="M274" t="str">
            <v>＝</v>
          </cell>
          <cell r="N274">
            <v>0</v>
          </cell>
          <cell r="O274" t="str">
            <v/>
          </cell>
        </row>
        <row r="275">
          <cell r="D275">
            <v>269</v>
          </cell>
          <cell r="E275">
            <v>0</v>
          </cell>
          <cell r="F275">
            <v>0</v>
          </cell>
          <cell r="G275">
            <v>0</v>
          </cell>
          <cell r="J275">
            <v>0</v>
          </cell>
          <cell r="K275" t="str">
            <v>×</v>
          </cell>
          <cell r="L275">
            <v>1.6586000000000001</v>
          </cell>
          <cell r="M275" t="str">
            <v>＝</v>
          </cell>
          <cell r="N275">
            <v>0</v>
          </cell>
          <cell r="O275" t="str">
            <v/>
          </cell>
        </row>
        <row r="276">
          <cell r="D276">
            <v>270</v>
          </cell>
          <cell r="E276">
            <v>0</v>
          </cell>
          <cell r="F276">
            <v>0</v>
          </cell>
          <cell r="G276">
            <v>0</v>
          </cell>
          <cell r="J276">
            <v>0</v>
          </cell>
          <cell r="K276" t="str">
            <v>×</v>
          </cell>
          <cell r="L276">
            <v>1.6586000000000001</v>
          </cell>
          <cell r="M276" t="str">
            <v>＝</v>
          </cell>
          <cell r="N276">
            <v>0</v>
          </cell>
          <cell r="O276" t="str">
            <v/>
          </cell>
        </row>
        <row r="277">
          <cell r="D277">
            <v>271</v>
          </cell>
          <cell r="E277">
            <v>0</v>
          </cell>
          <cell r="F277">
            <v>0</v>
          </cell>
          <cell r="G277">
            <v>0</v>
          </cell>
          <cell r="J277">
            <v>0</v>
          </cell>
          <cell r="K277" t="str">
            <v>×</v>
          </cell>
          <cell r="L277">
            <v>1.6586000000000001</v>
          </cell>
          <cell r="M277" t="str">
            <v>＝</v>
          </cell>
          <cell r="N277">
            <v>0</v>
          </cell>
          <cell r="O277" t="str">
            <v/>
          </cell>
        </row>
        <row r="278">
          <cell r="D278">
            <v>272</v>
          </cell>
          <cell r="E278">
            <v>0</v>
          </cell>
          <cell r="F278">
            <v>0</v>
          </cell>
          <cell r="G278">
            <v>0</v>
          </cell>
          <cell r="J278">
            <v>0</v>
          </cell>
          <cell r="K278" t="str">
            <v>×</v>
          </cell>
          <cell r="L278">
            <v>1.6586000000000001</v>
          </cell>
          <cell r="M278" t="str">
            <v>＝</v>
          </cell>
          <cell r="N278">
            <v>0</v>
          </cell>
          <cell r="O278" t="str">
            <v/>
          </cell>
        </row>
        <row r="279">
          <cell r="D279">
            <v>273</v>
          </cell>
          <cell r="E279">
            <v>0</v>
          </cell>
          <cell r="F279">
            <v>0</v>
          </cell>
          <cell r="G279">
            <v>0</v>
          </cell>
          <cell r="J279">
            <v>0</v>
          </cell>
          <cell r="K279" t="str">
            <v>×</v>
          </cell>
          <cell r="L279">
            <v>1.6586000000000001</v>
          </cell>
          <cell r="M279" t="str">
            <v>＝</v>
          </cell>
          <cell r="N279">
            <v>0</v>
          </cell>
          <cell r="O279" t="str">
            <v/>
          </cell>
        </row>
        <row r="280">
          <cell r="D280">
            <v>274</v>
          </cell>
          <cell r="E280">
            <v>0</v>
          </cell>
          <cell r="F280">
            <v>0</v>
          </cell>
          <cell r="G280">
            <v>0</v>
          </cell>
          <cell r="J280">
            <v>0</v>
          </cell>
          <cell r="K280" t="str">
            <v>×</v>
          </cell>
          <cell r="L280">
            <v>1.6586000000000001</v>
          </cell>
          <cell r="M280" t="str">
            <v>＝</v>
          </cell>
          <cell r="N280">
            <v>0</v>
          </cell>
          <cell r="O280" t="str">
            <v/>
          </cell>
        </row>
        <row r="281">
          <cell r="D281">
            <v>275</v>
          </cell>
          <cell r="E281">
            <v>0</v>
          </cell>
          <cell r="F281">
            <v>0</v>
          </cell>
          <cell r="G281">
            <v>0</v>
          </cell>
          <cell r="J281">
            <v>0</v>
          </cell>
          <cell r="K281" t="str">
            <v>×</v>
          </cell>
          <cell r="L281">
            <v>1.6586000000000001</v>
          </cell>
          <cell r="M281" t="str">
            <v>＝</v>
          </cell>
          <cell r="N281">
            <v>0</v>
          </cell>
          <cell r="O281" t="str">
            <v/>
          </cell>
        </row>
        <row r="282">
          <cell r="D282">
            <v>276</v>
          </cell>
          <cell r="E282">
            <v>0</v>
          </cell>
          <cell r="F282">
            <v>0</v>
          </cell>
          <cell r="G282">
            <v>0</v>
          </cell>
          <cell r="J282">
            <v>0</v>
          </cell>
          <cell r="K282" t="str">
            <v>×</v>
          </cell>
          <cell r="L282">
            <v>1.6586000000000001</v>
          </cell>
          <cell r="M282" t="str">
            <v>＝</v>
          </cell>
          <cell r="N282">
            <v>0</v>
          </cell>
          <cell r="O282" t="str">
            <v/>
          </cell>
        </row>
        <row r="283">
          <cell r="D283">
            <v>277</v>
          </cell>
          <cell r="E283">
            <v>0</v>
          </cell>
          <cell r="F283">
            <v>0</v>
          </cell>
          <cell r="G283">
            <v>0</v>
          </cell>
          <cell r="J283">
            <v>0</v>
          </cell>
          <cell r="K283" t="str">
            <v>×</v>
          </cell>
          <cell r="L283">
            <v>1.6586000000000001</v>
          </cell>
          <cell r="M283" t="str">
            <v>＝</v>
          </cell>
          <cell r="N283">
            <v>0</v>
          </cell>
          <cell r="O283" t="str">
            <v/>
          </cell>
        </row>
        <row r="284">
          <cell r="D284">
            <v>278</v>
          </cell>
          <cell r="E284">
            <v>0</v>
          </cell>
          <cell r="F284">
            <v>0</v>
          </cell>
          <cell r="G284">
            <v>0</v>
          </cell>
          <cell r="J284">
            <v>0</v>
          </cell>
          <cell r="K284" t="str">
            <v>×</v>
          </cell>
          <cell r="L284">
            <v>1.6586000000000001</v>
          </cell>
          <cell r="M284" t="str">
            <v>＝</v>
          </cell>
          <cell r="N284">
            <v>0</v>
          </cell>
          <cell r="O284" t="str">
            <v/>
          </cell>
        </row>
        <row r="285">
          <cell r="D285">
            <v>279</v>
          </cell>
          <cell r="E285">
            <v>0</v>
          </cell>
          <cell r="F285">
            <v>0</v>
          </cell>
          <cell r="G285">
            <v>0</v>
          </cell>
          <cell r="J285">
            <v>0</v>
          </cell>
          <cell r="K285" t="str">
            <v>×</v>
          </cell>
          <cell r="L285">
            <v>1.6586000000000001</v>
          </cell>
          <cell r="M285" t="str">
            <v>＝</v>
          </cell>
          <cell r="N285">
            <v>0</v>
          </cell>
          <cell r="O285" t="str">
            <v/>
          </cell>
        </row>
        <row r="286">
          <cell r="D286">
            <v>280</v>
          </cell>
          <cell r="E286">
            <v>0</v>
          </cell>
          <cell r="F286">
            <v>0</v>
          </cell>
          <cell r="G286">
            <v>0</v>
          </cell>
          <cell r="J286">
            <v>0</v>
          </cell>
          <cell r="K286" t="str">
            <v>×</v>
          </cell>
          <cell r="L286">
            <v>1.6586000000000001</v>
          </cell>
          <cell r="M286" t="str">
            <v>＝</v>
          </cell>
          <cell r="N286">
            <v>0</v>
          </cell>
          <cell r="O286" t="str">
            <v/>
          </cell>
        </row>
        <row r="287">
          <cell r="D287">
            <v>281</v>
          </cell>
          <cell r="E287">
            <v>0</v>
          </cell>
          <cell r="F287">
            <v>0</v>
          </cell>
          <cell r="G287">
            <v>0</v>
          </cell>
          <cell r="J287">
            <v>0</v>
          </cell>
          <cell r="K287" t="str">
            <v>×</v>
          </cell>
          <cell r="L287">
            <v>1.6586000000000001</v>
          </cell>
          <cell r="M287" t="str">
            <v>＝</v>
          </cell>
          <cell r="N287">
            <v>0</v>
          </cell>
          <cell r="O287" t="str">
            <v/>
          </cell>
        </row>
        <row r="288">
          <cell r="D288">
            <v>282</v>
          </cell>
          <cell r="E288">
            <v>0</v>
          </cell>
          <cell r="F288">
            <v>0</v>
          </cell>
          <cell r="G288">
            <v>0</v>
          </cell>
          <cell r="J288">
            <v>0</v>
          </cell>
          <cell r="K288" t="str">
            <v>×</v>
          </cell>
          <cell r="L288">
            <v>1.6586000000000001</v>
          </cell>
          <cell r="M288" t="str">
            <v>＝</v>
          </cell>
          <cell r="N288">
            <v>0</v>
          </cell>
          <cell r="O288" t="str">
            <v/>
          </cell>
        </row>
        <row r="289">
          <cell r="D289">
            <v>283</v>
          </cell>
          <cell r="E289">
            <v>0</v>
          </cell>
          <cell r="F289">
            <v>0</v>
          </cell>
          <cell r="G289">
            <v>0</v>
          </cell>
          <cell r="J289">
            <v>0</v>
          </cell>
          <cell r="K289" t="str">
            <v>×</v>
          </cell>
          <cell r="L289">
            <v>1.6586000000000001</v>
          </cell>
          <cell r="M289" t="str">
            <v>＝</v>
          </cell>
          <cell r="N289">
            <v>0</v>
          </cell>
          <cell r="O289" t="str">
            <v/>
          </cell>
        </row>
        <row r="290">
          <cell r="D290">
            <v>284</v>
          </cell>
          <cell r="E290">
            <v>0</v>
          </cell>
          <cell r="F290">
            <v>0</v>
          </cell>
          <cell r="G290">
            <v>0</v>
          </cell>
          <cell r="J290">
            <v>0</v>
          </cell>
          <cell r="K290" t="str">
            <v>×</v>
          </cell>
          <cell r="L290">
            <v>1.6586000000000001</v>
          </cell>
          <cell r="M290" t="str">
            <v>＝</v>
          </cell>
          <cell r="N290">
            <v>0</v>
          </cell>
          <cell r="O290" t="str">
            <v/>
          </cell>
        </row>
        <row r="291">
          <cell r="D291">
            <v>285</v>
          </cell>
          <cell r="E291">
            <v>0</v>
          </cell>
          <cell r="F291">
            <v>0</v>
          </cell>
          <cell r="G291">
            <v>0</v>
          </cell>
          <cell r="J291">
            <v>0</v>
          </cell>
          <cell r="K291" t="str">
            <v>×</v>
          </cell>
          <cell r="L291">
            <v>1.6586000000000001</v>
          </cell>
          <cell r="M291" t="str">
            <v>＝</v>
          </cell>
          <cell r="N291">
            <v>0</v>
          </cell>
          <cell r="O291" t="str">
            <v/>
          </cell>
        </row>
        <row r="292">
          <cell r="D292">
            <v>286</v>
          </cell>
          <cell r="E292">
            <v>0</v>
          </cell>
          <cell r="F292">
            <v>0</v>
          </cell>
          <cell r="G292">
            <v>0</v>
          </cell>
          <cell r="J292">
            <v>0</v>
          </cell>
          <cell r="K292" t="str">
            <v>×</v>
          </cell>
          <cell r="L292">
            <v>1.6586000000000001</v>
          </cell>
          <cell r="M292" t="str">
            <v>＝</v>
          </cell>
          <cell r="N292">
            <v>0</v>
          </cell>
          <cell r="O292" t="str">
            <v/>
          </cell>
        </row>
        <row r="293">
          <cell r="D293">
            <v>287</v>
          </cell>
          <cell r="E293">
            <v>0</v>
          </cell>
          <cell r="F293">
            <v>0</v>
          </cell>
          <cell r="G293">
            <v>0</v>
          </cell>
          <cell r="J293">
            <v>0</v>
          </cell>
          <cell r="K293" t="str">
            <v>×</v>
          </cell>
          <cell r="L293">
            <v>1.6586000000000001</v>
          </cell>
          <cell r="M293" t="str">
            <v>＝</v>
          </cell>
          <cell r="N293">
            <v>0</v>
          </cell>
          <cell r="O293" t="str">
            <v/>
          </cell>
        </row>
        <row r="294">
          <cell r="D294">
            <v>288</v>
          </cell>
          <cell r="E294">
            <v>0</v>
          </cell>
          <cell r="F294">
            <v>0</v>
          </cell>
          <cell r="G294">
            <v>0</v>
          </cell>
          <cell r="J294">
            <v>0</v>
          </cell>
          <cell r="K294" t="str">
            <v>×</v>
          </cell>
          <cell r="L294">
            <v>1.6586000000000001</v>
          </cell>
          <cell r="M294" t="str">
            <v>＝</v>
          </cell>
          <cell r="N294">
            <v>0</v>
          </cell>
          <cell r="O294" t="str">
            <v/>
          </cell>
        </row>
        <row r="295">
          <cell r="D295">
            <v>289</v>
          </cell>
          <cell r="E295">
            <v>0</v>
          </cell>
          <cell r="F295">
            <v>0</v>
          </cell>
          <cell r="G295">
            <v>0</v>
          </cell>
          <cell r="J295">
            <v>0</v>
          </cell>
          <cell r="K295" t="str">
            <v>×</v>
          </cell>
          <cell r="L295">
            <v>1.6586000000000001</v>
          </cell>
          <cell r="M295" t="str">
            <v>＝</v>
          </cell>
          <cell r="N295">
            <v>0</v>
          </cell>
          <cell r="O295" t="str">
            <v/>
          </cell>
        </row>
        <row r="296">
          <cell r="D296">
            <v>290</v>
          </cell>
          <cell r="E296">
            <v>0</v>
          </cell>
          <cell r="F296">
            <v>0</v>
          </cell>
          <cell r="G296">
            <v>0</v>
          </cell>
          <cell r="J296">
            <v>0</v>
          </cell>
          <cell r="K296" t="str">
            <v>×</v>
          </cell>
          <cell r="L296">
            <v>1.6586000000000001</v>
          </cell>
          <cell r="M296" t="str">
            <v>＝</v>
          </cell>
          <cell r="N296">
            <v>0</v>
          </cell>
          <cell r="O296" t="str">
            <v/>
          </cell>
        </row>
        <row r="297">
          <cell r="D297">
            <v>291</v>
          </cell>
          <cell r="E297">
            <v>0</v>
          </cell>
          <cell r="F297">
            <v>0</v>
          </cell>
          <cell r="G297">
            <v>0</v>
          </cell>
          <cell r="J297">
            <v>0</v>
          </cell>
          <cell r="K297" t="str">
            <v>×</v>
          </cell>
          <cell r="L297">
            <v>1.6586000000000001</v>
          </cell>
          <cell r="M297" t="str">
            <v>＝</v>
          </cell>
          <cell r="N297">
            <v>0</v>
          </cell>
          <cell r="O297" t="str">
            <v/>
          </cell>
        </row>
        <row r="298">
          <cell r="D298">
            <v>292</v>
          </cell>
          <cell r="E298">
            <v>0</v>
          </cell>
          <cell r="F298">
            <v>0</v>
          </cell>
          <cell r="G298">
            <v>0</v>
          </cell>
          <cell r="J298">
            <v>0</v>
          </cell>
          <cell r="K298" t="str">
            <v>×</v>
          </cell>
          <cell r="L298">
            <v>1.6586000000000001</v>
          </cell>
          <cell r="M298" t="str">
            <v>＝</v>
          </cell>
          <cell r="N298">
            <v>0</v>
          </cell>
          <cell r="O298" t="str">
            <v/>
          </cell>
        </row>
        <row r="299">
          <cell r="D299">
            <v>293</v>
          </cell>
          <cell r="E299">
            <v>0</v>
          </cell>
          <cell r="F299">
            <v>0</v>
          </cell>
          <cell r="G299">
            <v>0</v>
          </cell>
          <cell r="J299">
            <v>0</v>
          </cell>
          <cell r="K299" t="str">
            <v>×</v>
          </cell>
          <cell r="L299">
            <v>1.6586000000000001</v>
          </cell>
          <cell r="M299" t="str">
            <v>＝</v>
          </cell>
          <cell r="N299">
            <v>0</v>
          </cell>
          <cell r="O299" t="str">
            <v/>
          </cell>
        </row>
        <row r="300">
          <cell r="D300">
            <v>294</v>
          </cell>
          <cell r="E300">
            <v>0</v>
          </cell>
          <cell r="F300">
            <v>0</v>
          </cell>
          <cell r="G300">
            <v>0</v>
          </cell>
          <cell r="J300">
            <v>0</v>
          </cell>
          <cell r="K300" t="str">
            <v>×</v>
          </cell>
          <cell r="L300">
            <v>1.6586000000000001</v>
          </cell>
          <cell r="M300" t="str">
            <v>＝</v>
          </cell>
          <cell r="N300">
            <v>0</v>
          </cell>
          <cell r="O300" t="str">
            <v/>
          </cell>
        </row>
        <row r="301">
          <cell r="D301">
            <v>295</v>
          </cell>
          <cell r="E301">
            <v>0</v>
          </cell>
          <cell r="F301">
            <v>0</v>
          </cell>
          <cell r="G301">
            <v>0</v>
          </cell>
          <cell r="J301">
            <v>0</v>
          </cell>
          <cell r="K301" t="str">
            <v>×</v>
          </cell>
          <cell r="L301">
            <v>1.6586000000000001</v>
          </cell>
          <cell r="M301" t="str">
            <v>＝</v>
          </cell>
          <cell r="N301">
            <v>0</v>
          </cell>
          <cell r="O301" t="str">
            <v/>
          </cell>
        </row>
        <row r="302">
          <cell r="D302">
            <v>296</v>
          </cell>
          <cell r="E302">
            <v>0</v>
          </cell>
          <cell r="F302">
            <v>0</v>
          </cell>
          <cell r="G302">
            <v>0</v>
          </cell>
          <cell r="J302">
            <v>0</v>
          </cell>
          <cell r="K302" t="str">
            <v>×</v>
          </cell>
          <cell r="L302">
            <v>1.6586000000000001</v>
          </cell>
          <cell r="M302" t="str">
            <v>＝</v>
          </cell>
          <cell r="N302">
            <v>0</v>
          </cell>
          <cell r="O302" t="str">
            <v/>
          </cell>
        </row>
        <row r="303">
          <cell r="D303">
            <v>297</v>
          </cell>
          <cell r="E303">
            <v>0</v>
          </cell>
          <cell r="F303">
            <v>0</v>
          </cell>
          <cell r="G303">
            <v>0</v>
          </cell>
          <cell r="J303">
            <v>0</v>
          </cell>
          <cell r="K303" t="str">
            <v>×</v>
          </cell>
          <cell r="L303">
            <v>1.6586000000000001</v>
          </cell>
          <cell r="M303" t="str">
            <v>＝</v>
          </cell>
          <cell r="N303">
            <v>0</v>
          </cell>
          <cell r="O303" t="str">
            <v/>
          </cell>
        </row>
        <row r="304">
          <cell r="D304">
            <v>298</v>
          </cell>
          <cell r="E304">
            <v>0</v>
          </cell>
          <cell r="F304">
            <v>0</v>
          </cell>
          <cell r="G304">
            <v>0</v>
          </cell>
          <cell r="J304">
            <v>0</v>
          </cell>
          <cell r="K304" t="str">
            <v>×</v>
          </cell>
          <cell r="L304">
            <v>1.6586000000000001</v>
          </cell>
          <cell r="M304" t="str">
            <v>＝</v>
          </cell>
          <cell r="N304">
            <v>0</v>
          </cell>
          <cell r="O304" t="str">
            <v/>
          </cell>
        </row>
        <row r="305">
          <cell r="D305">
            <v>299</v>
          </cell>
          <cell r="E305">
            <v>0</v>
          </cell>
          <cell r="F305">
            <v>0</v>
          </cell>
          <cell r="G305">
            <v>0</v>
          </cell>
          <cell r="J305">
            <v>0</v>
          </cell>
          <cell r="K305" t="str">
            <v>×</v>
          </cell>
          <cell r="L305">
            <v>1.6586000000000001</v>
          </cell>
          <cell r="M305" t="str">
            <v>＝</v>
          </cell>
          <cell r="N305">
            <v>0</v>
          </cell>
          <cell r="O305" t="str">
            <v/>
          </cell>
        </row>
        <row r="306">
          <cell r="D306">
            <v>300</v>
          </cell>
          <cell r="E306">
            <v>0</v>
          </cell>
          <cell r="F306">
            <v>0</v>
          </cell>
          <cell r="G306">
            <v>0</v>
          </cell>
          <cell r="J306">
            <v>0</v>
          </cell>
          <cell r="K306" t="str">
            <v>×</v>
          </cell>
          <cell r="L306">
            <v>1.6586000000000001</v>
          </cell>
          <cell r="M306" t="str">
            <v>＝</v>
          </cell>
          <cell r="N306">
            <v>0</v>
          </cell>
          <cell r="O306" t="str">
            <v/>
          </cell>
        </row>
      </sheetData>
      <sheetData sheetId="34" refreshError="1">
        <row r="5">
          <cell r="D5">
            <v>1</v>
          </cell>
          <cell r="E5" t="str">
            <v>現地調査工（桝取付管）</v>
          </cell>
          <cell r="F5" t="str">
            <v>ヵ所</v>
          </cell>
          <cell r="G5" t="str">
            <v/>
          </cell>
          <cell r="H5">
            <v>40</v>
          </cell>
          <cell r="I5">
            <v>1</v>
          </cell>
          <cell r="J5" t="str">
            <v>現地調査工</v>
          </cell>
          <cell r="K5" t="str">
            <v>40</v>
          </cell>
          <cell r="L5" t="str">
            <v>2,058</v>
          </cell>
          <cell r="M5">
            <v>2</v>
          </cell>
          <cell r="N5" t="str">
            <v>ライトバン運転工</v>
          </cell>
          <cell r="O5" t="str">
            <v>1</v>
          </cell>
          <cell r="P5" t="str">
            <v>2,862</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85182</v>
          </cell>
          <cell r="BB5">
            <v>85182</v>
          </cell>
          <cell r="BC5">
            <v>3</v>
          </cell>
          <cell r="BD5" t="str">
            <v>報告書作成工</v>
          </cell>
          <cell r="BE5">
            <v>40</v>
          </cell>
          <cell r="BF5">
            <v>1160</v>
          </cell>
          <cell r="BG5">
            <v>46400</v>
          </cell>
          <cell r="BH5">
            <v>46400</v>
          </cell>
          <cell r="BI5">
            <v>1</v>
          </cell>
          <cell r="BJ5">
            <v>9100</v>
          </cell>
          <cell r="BK5">
            <v>0</v>
          </cell>
          <cell r="BL5">
            <v>0</v>
          </cell>
          <cell r="BM5">
            <v>9100</v>
          </cell>
          <cell r="BN5">
            <v>9100</v>
          </cell>
          <cell r="BO5">
            <v>131582</v>
          </cell>
          <cell r="BP5">
            <v>5843</v>
          </cell>
          <cell r="BQ5">
            <v>5843</v>
          </cell>
          <cell r="BR5">
            <v>146525</v>
          </cell>
          <cell r="BS5">
            <v>49188</v>
          </cell>
          <cell r="BT5">
            <v>49188</v>
          </cell>
          <cell r="BU5">
            <v>195713</v>
          </cell>
          <cell r="BV5">
            <v>31509</v>
          </cell>
          <cell r="BW5">
            <v>31509</v>
          </cell>
          <cell r="BX5">
            <v>227222</v>
          </cell>
          <cell r="BY5">
            <v>5680</v>
          </cell>
        </row>
        <row r="6">
          <cell r="D6">
            <v>2</v>
          </cell>
          <cell r="E6" t="str">
            <v>取付管カメラ調査工</v>
          </cell>
          <cell r="F6" t="str">
            <v>ヵ所</v>
          </cell>
          <cell r="G6" t="str">
            <v/>
          </cell>
          <cell r="H6">
            <v>24</v>
          </cell>
          <cell r="I6">
            <v>4</v>
          </cell>
          <cell r="J6" t="str">
            <v>取付管カメラ調査工</v>
          </cell>
          <cell r="K6" t="str">
            <v>24</v>
          </cell>
          <cell r="L6" t="str">
            <v>4,555</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109320</v>
          </cell>
          <cell r="BB6">
            <v>109320</v>
          </cell>
          <cell r="BC6">
            <v>5</v>
          </cell>
          <cell r="BD6" t="str">
            <v>報告書作成工</v>
          </cell>
          <cell r="BE6">
            <v>24</v>
          </cell>
          <cell r="BF6">
            <v>1160</v>
          </cell>
          <cell r="BG6">
            <v>27840</v>
          </cell>
          <cell r="BH6">
            <v>27840</v>
          </cell>
          <cell r="BI6">
            <v>1</v>
          </cell>
          <cell r="BJ6">
            <v>9100</v>
          </cell>
          <cell r="BK6">
            <v>0</v>
          </cell>
          <cell r="BL6">
            <v>0</v>
          </cell>
          <cell r="BM6">
            <v>9100</v>
          </cell>
          <cell r="BN6">
            <v>9100</v>
          </cell>
          <cell r="BO6">
            <v>137160</v>
          </cell>
          <cell r="BP6">
            <v>7499</v>
          </cell>
          <cell r="BQ6">
            <v>7499</v>
          </cell>
          <cell r="BR6">
            <v>153759</v>
          </cell>
          <cell r="BS6">
            <v>51616</v>
          </cell>
          <cell r="BT6">
            <v>51616</v>
          </cell>
          <cell r="BU6">
            <v>205375</v>
          </cell>
          <cell r="BV6">
            <v>33065</v>
          </cell>
          <cell r="BW6">
            <v>33065</v>
          </cell>
          <cell r="BX6">
            <v>238440</v>
          </cell>
          <cell r="BY6">
            <v>9930</v>
          </cell>
        </row>
        <row r="7">
          <cell r="D7">
            <v>3</v>
          </cell>
          <cell r="E7" t="str">
            <v>桝探し工</v>
          </cell>
          <cell r="F7" t="str">
            <v>ヵ所</v>
          </cell>
          <cell r="G7" t="str">
            <v/>
          </cell>
          <cell r="H7">
            <v>38</v>
          </cell>
          <cell r="I7">
            <v>6</v>
          </cell>
          <cell r="J7" t="str">
            <v>桝探し工</v>
          </cell>
          <cell r="K7" t="str">
            <v>38</v>
          </cell>
          <cell r="L7" t="str">
            <v>1,713</v>
          </cell>
          <cell r="M7">
            <v>7</v>
          </cell>
          <cell r="N7" t="str">
            <v>掘削埋戻工</v>
          </cell>
          <cell r="O7" t="str">
            <v>19</v>
          </cell>
          <cell r="P7" t="str">
            <v>7,715</v>
          </cell>
          <cell r="Q7">
            <v>8</v>
          </cell>
          <cell r="R7" t="str">
            <v>トラック運転工</v>
          </cell>
          <cell r="S7" t="str">
            <v>10</v>
          </cell>
          <cell r="T7" t="str">
            <v>8,065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292329</v>
          </cell>
          <cell r="BB7">
            <v>292329</v>
          </cell>
          <cell r="BC7">
            <v>9</v>
          </cell>
          <cell r="BD7" t="str">
            <v>報告書作成工</v>
          </cell>
          <cell r="BE7">
            <v>38</v>
          </cell>
          <cell r="BF7">
            <v>1160</v>
          </cell>
          <cell r="BG7">
            <v>44080</v>
          </cell>
          <cell r="BH7">
            <v>44080</v>
          </cell>
          <cell r="BI7">
            <v>10</v>
          </cell>
          <cell r="BJ7">
            <v>9100</v>
          </cell>
          <cell r="BK7">
            <v>0</v>
          </cell>
          <cell r="BL7">
            <v>0</v>
          </cell>
          <cell r="BM7">
            <v>91000</v>
          </cell>
          <cell r="BN7">
            <v>91000</v>
          </cell>
          <cell r="BO7">
            <v>336409</v>
          </cell>
          <cell r="BP7">
            <v>20053</v>
          </cell>
          <cell r="BQ7">
            <v>20053</v>
          </cell>
          <cell r="BR7">
            <v>447462</v>
          </cell>
          <cell r="BS7">
            <v>150212</v>
          </cell>
          <cell r="BT7">
            <v>150212</v>
          </cell>
          <cell r="BU7">
            <v>597674</v>
          </cell>
          <cell r="BV7">
            <v>96225</v>
          </cell>
          <cell r="BW7">
            <v>96225</v>
          </cell>
          <cell r="BX7">
            <v>693899</v>
          </cell>
          <cell r="BY7">
            <v>18200</v>
          </cell>
        </row>
        <row r="8">
          <cell r="D8">
            <v>4</v>
          </cell>
          <cell r="E8" t="str">
            <v>コンクリート桝修正工</v>
          </cell>
          <cell r="F8" t="str">
            <v>ヵ所</v>
          </cell>
          <cell r="G8" t="str">
            <v/>
          </cell>
          <cell r="H8">
            <v>35</v>
          </cell>
          <cell r="I8">
            <v>10</v>
          </cell>
          <cell r="J8" t="str">
            <v>雨水桝等修正工</v>
          </cell>
          <cell r="K8" t="str">
            <v>35</v>
          </cell>
          <cell r="L8" t="str">
            <v>3,876</v>
          </cell>
          <cell r="M8">
            <v>11</v>
          </cell>
          <cell r="N8" t="str">
            <v>人力掘削（床掘り）</v>
          </cell>
          <cell r="O8" t="str">
            <v>14.35</v>
          </cell>
          <cell r="P8" t="str">
            <v>5,796</v>
          </cell>
          <cell r="Q8">
            <v>12</v>
          </cell>
          <cell r="R8" t="str">
            <v>人力投入埋戻工</v>
          </cell>
          <cell r="S8" t="str">
            <v>14.35</v>
          </cell>
          <cell r="T8" t="str">
            <v>4,265</v>
          </cell>
          <cell r="U8">
            <v>13</v>
          </cell>
          <cell r="V8" t="str">
            <v>コンクリート管類切断加工</v>
          </cell>
          <cell r="W8" t="str">
            <v>52.85</v>
          </cell>
          <cell r="X8" t="str">
            <v>127</v>
          </cell>
          <cell r="Y8">
            <v>14</v>
          </cell>
          <cell r="Z8" t="str">
            <v>トラック運転工</v>
          </cell>
          <cell r="AA8" t="str">
            <v>10</v>
          </cell>
          <cell r="AB8" t="str">
            <v>8,065</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367395</v>
          </cell>
          <cell r="BB8">
            <v>367395</v>
          </cell>
          <cell r="BC8">
            <v>0</v>
          </cell>
          <cell r="BD8">
            <v>0</v>
          </cell>
          <cell r="BE8">
            <v>0</v>
          </cell>
          <cell r="BF8">
            <v>0</v>
          </cell>
          <cell r="BG8">
            <v>0</v>
          </cell>
          <cell r="BH8">
            <v>0</v>
          </cell>
          <cell r="BI8">
            <v>10</v>
          </cell>
          <cell r="BJ8">
            <v>9100</v>
          </cell>
          <cell r="BK8">
            <v>0</v>
          </cell>
          <cell r="BL8">
            <v>0</v>
          </cell>
          <cell r="BM8">
            <v>91000</v>
          </cell>
          <cell r="BN8">
            <v>91000</v>
          </cell>
          <cell r="BO8">
            <v>367395</v>
          </cell>
          <cell r="BP8">
            <v>25203</v>
          </cell>
          <cell r="BQ8">
            <v>25203</v>
          </cell>
          <cell r="BR8">
            <v>483598</v>
          </cell>
          <cell r="BS8">
            <v>162343</v>
          </cell>
          <cell r="BT8">
            <v>162343</v>
          </cell>
          <cell r="BU8">
            <v>645941</v>
          </cell>
          <cell r="BV8">
            <v>103996</v>
          </cell>
          <cell r="BW8">
            <v>103996</v>
          </cell>
          <cell r="BX8">
            <v>749937</v>
          </cell>
          <cell r="BY8">
            <v>21400</v>
          </cell>
        </row>
        <row r="9">
          <cell r="D9">
            <v>5</v>
          </cell>
          <cell r="E9" t="str">
            <v>塩ビ桝修正工</v>
          </cell>
          <cell r="F9" t="str">
            <v>ヵ所</v>
          </cell>
          <cell r="G9" t="str">
            <v/>
          </cell>
          <cell r="H9">
            <v>76</v>
          </cell>
          <cell r="I9">
            <v>15</v>
          </cell>
          <cell r="J9" t="str">
            <v>塩ビ桝修正工</v>
          </cell>
          <cell r="K9" t="str">
            <v>76</v>
          </cell>
          <cell r="L9" t="str">
            <v>680.8</v>
          </cell>
          <cell r="M9">
            <v>16</v>
          </cell>
          <cell r="N9" t="str">
            <v>人力掘削（床掘り）</v>
          </cell>
          <cell r="O9" t="str">
            <v>17.48</v>
          </cell>
          <cell r="P9" t="str">
            <v>5,796</v>
          </cell>
          <cell r="Q9">
            <v>17</v>
          </cell>
          <cell r="R9" t="str">
            <v>人力投入埋戻工</v>
          </cell>
          <cell r="S9" t="str">
            <v>17.48</v>
          </cell>
          <cell r="T9" t="str">
            <v>4,265</v>
          </cell>
          <cell r="U9">
            <v>18</v>
          </cell>
          <cell r="V9" t="str">
            <v>トラック運転工</v>
          </cell>
          <cell r="W9" t="str">
            <v>10</v>
          </cell>
          <cell r="X9" t="str">
            <v>8,065</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308256</v>
          </cell>
          <cell r="BB9">
            <v>308256</v>
          </cell>
          <cell r="BC9">
            <v>0</v>
          </cell>
          <cell r="BD9">
            <v>0</v>
          </cell>
          <cell r="BE9">
            <v>0</v>
          </cell>
          <cell r="BF9">
            <v>0</v>
          </cell>
          <cell r="BG9">
            <v>0</v>
          </cell>
          <cell r="BH9">
            <v>0</v>
          </cell>
          <cell r="BI9">
            <v>10</v>
          </cell>
          <cell r="BJ9">
            <v>9100</v>
          </cell>
          <cell r="BK9">
            <v>0</v>
          </cell>
          <cell r="BL9">
            <v>0</v>
          </cell>
          <cell r="BM9">
            <v>91000</v>
          </cell>
          <cell r="BN9">
            <v>91000</v>
          </cell>
          <cell r="BO9">
            <v>308256</v>
          </cell>
          <cell r="BP9">
            <v>21146</v>
          </cell>
          <cell r="BQ9">
            <v>21146</v>
          </cell>
          <cell r="BR9">
            <v>420402</v>
          </cell>
          <cell r="BS9">
            <v>141128</v>
          </cell>
          <cell r="BT9">
            <v>141128</v>
          </cell>
          <cell r="BU9">
            <v>561530</v>
          </cell>
          <cell r="BV9">
            <v>90406</v>
          </cell>
          <cell r="BW9">
            <v>90406</v>
          </cell>
          <cell r="BX9">
            <v>651936</v>
          </cell>
          <cell r="BY9">
            <v>8570</v>
          </cell>
        </row>
        <row r="10">
          <cell r="D10">
            <v>6</v>
          </cell>
          <cell r="E10" t="str">
            <v>桝取付部修繕工</v>
          </cell>
          <cell r="F10" t="str">
            <v>ヵ所</v>
          </cell>
          <cell r="G10" t="str">
            <v/>
          </cell>
          <cell r="H10">
            <v>10</v>
          </cell>
          <cell r="I10">
            <v>19</v>
          </cell>
          <cell r="J10" t="str">
            <v>桝取付部修繕工</v>
          </cell>
          <cell r="K10" t="str">
            <v>10</v>
          </cell>
          <cell r="L10" t="str">
            <v>4,848</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48480</v>
          </cell>
          <cell r="BB10">
            <v>48480</v>
          </cell>
          <cell r="BC10">
            <v>0</v>
          </cell>
          <cell r="BD10">
            <v>0</v>
          </cell>
          <cell r="BE10">
            <v>0</v>
          </cell>
          <cell r="BF10">
            <v>0</v>
          </cell>
          <cell r="BG10">
            <v>0</v>
          </cell>
          <cell r="BH10">
            <v>0</v>
          </cell>
          <cell r="BI10">
            <v>0</v>
          </cell>
          <cell r="BJ10">
            <v>0</v>
          </cell>
          <cell r="BK10">
            <v>0</v>
          </cell>
          <cell r="BL10">
            <v>0</v>
          </cell>
          <cell r="BM10">
            <v>0</v>
          </cell>
          <cell r="BN10">
            <v>0</v>
          </cell>
          <cell r="BO10">
            <v>48480</v>
          </cell>
          <cell r="BP10">
            <v>3325</v>
          </cell>
          <cell r="BQ10">
            <v>3325</v>
          </cell>
          <cell r="BR10">
            <v>51805</v>
          </cell>
          <cell r="BS10">
            <v>17390</v>
          </cell>
          <cell r="BT10">
            <v>17390</v>
          </cell>
          <cell r="BU10">
            <v>69195</v>
          </cell>
          <cell r="BV10">
            <v>11140</v>
          </cell>
          <cell r="BW10">
            <v>11140</v>
          </cell>
          <cell r="BX10">
            <v>80335</v>
          </cell>
          <cell r="BY10">
            <v>8030</v>
          </cell>
        </row>
        <row r="11">
          <cell r="D11">
            <v>7</v>
          </cell>
          <cell r="E11" t="str">
            <v>桝蓋交換工</v>
          </cell>
          <cell r="F11" t="str">
            <v>ヵ所</v>
          </cell>
          <cell r="G11" t="str">
            <v/>
          </cell>
          <cell r="H11">
            <v>40</v>
          </cell>
          <cell r="I11">
            <v>20</v>
          </cell>
          <cell r="J11" t="str">
            <v>桝蓋交換工</v>
          </cell>
          <cell r="K11" t="str">
            <v>40</v>
          </cell>
          <cell r="L11" t="str">
            <v>815</v>
          </cell>
          <cell r="M11">
            <v>21</v>
          </cell>
          <cell r="N11" t="str">
            <v>トラック運転工</v>
          </cell>
          <cell r="O11" t="str">
            <v>1</v>
          </cell>
          <cell r="P11" t="str">
            <v>8,065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40665</v>
          </cell>
          <cell r="BB11">
            <v>40665</v>
          </cell>
          <cell r="BC11">
            <v>0</v>
          </cell>
          <cell r="BD11">
            <v>0</v>
          </cell>
          <cell r="BE11">
            <v>0</v>
          </cell>
          <cell r="BF11">
            <v>0</v>
          </cell>
          <cell r="BG11">
            <v>0</v>
          </cell>
          <cell r="BH11">
            <v>0</v>
          </cell>
          <cell r="BI11">
            <v>0</v>
          </cell>
          <cell r="BJ11">
            <v>0</v>
          </cell>
          <cell r="BK11">
            <v>0</v>
          </cell>
          <cell r="BL11">
            <v>0</v>
          </cell>
          <cell r="BM11">
            <v>0</v>
          </cell>
          <cell r="BN11">
            <v>0</v>
          </cell>
          <cell r="BO11">
            <v>40665</v>
          </cell>
          <cell r="BP11">
            <v>2789</v>
          </cell>
          <cell r="BQ11">
            <v>2789</v>
          </cell>
          <cell r="BR11">
            <v>43454</v>
          </cell>
          <cell r="BS11">
            <v>14587</v>
          </cell>
          <cell r="BT11">
            <v>14587</v>
          </cell>
          <cell r="BU11">
            <v>58041</v>
          </cell>
          <cell r="BV11">
            <v>9344</v>
          </cell>
          <cell r="BW11">
            <v>9344</v>
          </cell>
          <cell r="BX11">
            <v>67385</v>
          </cell>
          <cell r="BY11">
            <v>1680</v>
          </cell>
        </row>
        <row r="12">
          <cell r="D12">
            <v>8</v>
          </cell>
          <cell r="E12" t="str">
            <v>閉塞工</v>
          </cell>
          <cell r="F12" t="str">
            <v>ヵ所</v>
          </cell>
          <cell r="G12" t="str">
            <v/>
          </cell>
          <cell r="H12">
            <v>10</v>
          </cell>
          <cell r="I12">
            <v>22</v>
          </cell>
          <cell r="J12" t="str">
            <v>閉塞工</v>
          </cell>
          <cell r="K12" t="str">
            <v>10</v>
          </cell>
          <cell r="L12" t="str">
            <v>789.1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7891</v>
          </cell>
          <cell r="BB12">
            <v>7891</v>
          </cell>
          <cell r="BC12">
            <v>0</v>
          </cell>
          <cell r="BD12">
            <v>0</v>
          </cell>
          <cell r="BE12">
            <v>0</v>
          </cell>
          <cell r="BF12">
            <v>0</v>
          </cell>
          <cell r="BG12">
            <v>0</v>
          </cell>
          <cell r="BH12">
            <v>0</v>
          </cell>
          <cell r="BI12">
            <v>0</v>
          </cell>
          <cell r="BJ12">
            <v>0</v>
          </cell>
          <cell r="BK12">
            <v>0</v>
          </cell>
          <cell r="BL12">
            <v>0</v>
          </cell>
          <cell r="BM12">
            <v>0</v>
          </cell>
          <cell r="BN12">
            <v>0</v>
          </cell>
          <cell r="BO12">
            <v>7891</v>
          </cell>
          <cell r="BP12">
            <v>541</v>
          </cell>
          <cell r="BQ12">
            <v>541</v>
          </cell>
          <cell r="BR12">
            <v>8432</v>
          </cell>
          <cell r="BS12">
            <v>2830</v>
          </cell>
          <cell r="BT12">
            <v>2830</v>
          </cell>
          <cell r="BU12">
            <v>11262</v>
          </cell>
          <cell r="BV12">
            <v>1813</v>
          </cell>
          <cell r="BW12">
            <v>1813</v>
          </cell>
          <cell r="BX12">
            <v>13075</v>
          </cell>
          <cell r="BY12">
            <v>1300</v>
          </cell>
        </row>
        <row r="13">
          <cell r="D13">
            <v>9</v>
          </cell>
          <cell r="E13" t="str">
            <v>桝内修繕工</v>
          </cell>
          <cell r="F13" t="str">
            <v>ヵ所</v>
          </cell>
          <cell r="G13" t="str">
            <v/>
          </cell>
          <cell r="H13">
            <v>16</v>
          </cell>
          <cell r="I13">
            <v>23</v>
          </cell>
          <cell r="J13" t="str">
            <v>桝内修繕工</v>
          </cell>
          <cell r="K13" t="str">
            <v>16</v>
          </cell>
          <cell r="L13" t="str">
            <v>1,594</v>
          </cell>
          <cell r="M13">
            <v>24</v>
          </cell>
          <cell r="N13" t="str">
            <v>トラック運転工</v>
          </cell>
          <cell r="O13" t="str">
            <v>1</v>
          </cell>
          <cell r="P13" t="str">
            <v>8,065</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33569</v>
          </cell>
          <cell r="BB13">
            <v>33569</v>
          </cell>
          <cell r="BC13">
            <v>0</v>
          </cell>
          <cell r="BD13">
            <v>0</v>
          </cell>
          <cell r="BE13">
            <v>0</v>
          </cell>
          <cell r="BF13">
            <v>0</v>
          </cell>
          <cell r="BG13">
            <v>0</v>
          </cell>
          <cell r="BH13">
            <v>0</v>
          </cell>
          <cell r="BI13">
            <v>1</v>
          </cell>
          <cell r="BJ13">
            <v>9100</v>
          </cell>
          <cell r="BK13">
            <v>0</v>
          </cell>
          <cell r="BL13">
            <v>0</v>
          </cell>
          <cell r="BM13">
            <v>9100</v>
          </cell>
          <cell r="BN13">
            <v>9100</v>
          </cell>
          <cell r="BO13">
            <v>33569</v>
          </cell>
          <cell r="BP13">
            <v>2302</v>
          </cell>
          <cell r="BQ13">
            <v>2302</v>
          </cell>
          <cell r="BR13">
            <v>44971</v>
          </cell>
          <cell r="BS13">
            <v>15096</v>
          </cell>
          <cell r="BT13">
            <v>15096</v>
          </cell>
          <cell r="BU13">
            <v>60067</v>
          </cell>
          <cell r="BV13">
            <v>9670</v>
          </cell>
          <cell r="BW13">
            <v>9670</v>
          </cell>
          <cell r="BX13">
            <v>69737</v>
          </cell>
          <cell r="BY13">
            <v>4350</v>
          </cell>
        </row>
        <row r="14">
          <cell r="D14">
            <v>10</v>
          </cell>
          <cell r="E14" t="str">
            <v>コンクリート桝設置工</v>
          </cell>
          <cell r="F14" t="str">
            <v>ヵ所</v>
          </cell>
          <cell r="G14" t="str">
            <v/>
          </cell>
          <cell r="H14">
            <v>16</v>
          </cell>
          <cell r="I14">
            <v>25</v>
          </cell>
          <cell r="J14" t="str">
            <v>コンクリート桝設置工</v>
          </cell>
          <cell r="K14" t="str">
            <v>16</v>
          </cell>
          <cell r="L14" t="str">
            <v>12,180</v>
          </cell>
          <cell r="M14">
            <v>26</v>
          </cell>
          <cell r="N14" t="str">
            <v>人力掘削（床掘り）</v>
          </cell>
          <cell r="O14" t="str">
            <v>15.84</v>
          </cell>
          <cell r="P14" t="str">
            <v>5,796</v>
          </cell>
          <cell r="Q14">
            <v>27</v>
          </cell>
          <cell r="R14" t="str">
            <v>人力投入埋戻工</v>
          </cell>
          <cell r="S14" t="str">
            <v>12.8</v>
          </cell>
          <cell r="T14" t="str">
            <v>4,265</v>
          </cell>
          <cell r="U14">
            <v>28</v>
          </cell>
          <cell r="V14" t="str">
            <v>人力積込（土砂）</v>
          </cell>
          <cell r="W14" t="str">
            <v>3.04</v>
          </cell>
          <cell r="X14" t="str">
            <v>1,932</v>
          </cell>
          <cell r="Y14">
            <v>29</v>
          </cell>
          <cell r="Z14" t="str">
            <v>トラック運転工</v>
          </cell>
          <cell r="AA14" t="str">
            <v>10</v>
          </cell>
          <cell r="AB14" t="str">
            <v>8,065</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427803</v>
          </cell>
          <cell r="BB14">
            <v>427803</v>
          </cell>
          <cell r="BC14">
            <v>0</v>
          </cell>
          <cell r="BD14">
            <v>0</v>
          </cell>
          <cell r="BE14">
            <v>0</v>
          </cell>
          <cell r="BF14">
            <v>0</v>
          </cell>
          <cell r="BG14">
            <v>0</v>
          </cell>
          <cell r="BH14">
            <v>0</v>
          </cell>
          <cell r="BI14">
            <v>10</v>
          </cell>
          <cell r="BJ14">
            <v>9100</v>
          </cell>
          <cell r="BK14">
            <v>0</v>
          </cell>
          <cell r="BL14">
            <v>0</v>
          </cell>
          <cell r="BM14">
            <v>91000</v>
          </cell>
          <cell r="BN14">
            <v>91000</v>
          </cell>
          <cell r="BO14">
            <v>427803</v>
          </cell>
          <cell r="BP14">
            <v>29347</v>
          </cell>
          <cell r="BQ14">
            <v>29347</v>
          </cell>
          <cell r="BR14">
            <v>548150</v>
          </cell>
          <cell r="BS14">
            <v>184013</v>
          </cell>
          <cell r="BT14">
            <v>184013</v>
          </cell>
          <cell r="BU14">
            <v>732163</v>
          </cell>
          <cell r="BV14">
            <v>117878</v>
          </cell>
          <cell r="BW14">
            <v>117878</v>
          </cell>
          <cell r="BX14">
            <v>850041</v>
          </cell>
          <cell r="BY14">
            <v>53100</v>
          </cell>
        </row>
        <row r="15">
          <cell r="D15">
            <v>11</v>
          </cell>
          <cell r="E15" t="str">
            <v>塩ビ桝設置工</v>
          </cell>
          <cell r="F15" t="str">
            <v>ヵ所</v>
          </cell>
          <cell r="G15" t="str">
            <v/>
          </cell>
          <cell r="H15">
            <v>16</v>
          </cell>
          <cell r="I15">
            <v>30</v>
          </cell>
          <cell r="J15" t="str">
            <v>塩ビ桝設置工</v>
          </cell>
          <cell r="K15" t="str">
            <v>16</v>
          </cell>
          <cell r="L15" t="str">
            <v>21,890</v>
          </cell>
          <cell r="M15">
            <v>31</v>
          </cell>
          <cell r="N15" t="str">
            <v>人力掘削（床掘り）</v>
          </cell>
          <cell r="O15" t="str">
            <v>16.8</v>
          </cell>
          <cell r="P15" t="str">
            <v>5,796</v>
          </cell>
          <cell r="Q15">
            <v>32</v>
          </cell>
          <cell r="R15" t="str">
            <v>人力投入埋戻工</v>
          </cell>
          <cell r="S15" t="str">
            <v>15.68</v>
          </cell>
          <cell r="T15" t="str">
            <v>4,265</v>
          </cell>
          <cell r="U15">
            <v>33</v>
          </cell>
          <cell r="V15" t="str">
            <v>人力積込（土砂）</v>
          </cell>
          <cell r="W15" t="str">
            <v>1.12</v>
          </cell>
          <cell r="X15" t="str">
            <v>1,932</v>
          </cell>
          <cell r="Y15">
            <v>34</v>
          </cell>
          <cell r="Z15" t="str">
            <v>トラック運転工</v>
          </cell>
          <cell r="AA15" t="str">
            <v>10</v>
          </cell>
          <cell r="AB15" t="str">
            <v>8,065</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597300</v>
          </cell>
          <cell r="BB15">
            <v>597300</v>
          </cell>
          <cell r="BC15">
            <v>0</v>
          </cell>
          <cell r="BD15">
            <v>0</v>
          </cell>
          <cell r="BE15">
            <v>0</v>
          </cell>
          <cell r="BF15">
            <v>0</v>
          </cell>
          <cell r="BG15">
            <v>0</v>
          </cell>
          <cell r="BH15">
            <v>0</v>
          </cell>
          <cell r="BI15">
            <v>10</v>
          </cell>
          <cell r="BJ15">
            <v>9100</v>
          </cell>
          <cell r="BK15">
            <v>0</v>
          </cell>
          <cell r="BL15">
            <v>0</v>
          </cell>
          <cell r="BM15">
            <v>91000</v>
          </cell>
          <cell r="BN15">
            <v>91000</v>
          </cell>
          <cell r="BO15">
            <v>597300</v>
          </cell>
          <cell r="BP15">
            <v>40974</v>
          </cell>
          <cell r="BQ15">
            <v>40974</v>
          </cell>
          <cell r="BR15">
            <v>729274</v>
          </cell>
          <cell r="BS15">
            <v>244817</v>
          </cell>
          <cell r="BT15">
            <v>244817</v>
          </cell>
          <cell r="BU15">
            <v>974091</v>
          </cell>
          <cell r="BV15">
            <v>156828</v>
          </cell>
          <cell r="BW15">
            <v>156828</v>
          </cell>
          <cell r="BX15">
            <v>1130919</v>
          </cell>
          <cell r="BY15">
            <v>70600</v>
          </cell>
        </row>
        <row r="16">
          <cell r="D16">
            <v>12</v>
          </cell>
          <cell r="E16" t="str">
            <v>現地調査点検工（マンホール）</v>
          </cell>
          <cell r="F16" t="str">
            <v>ヵ所</v>
          </cell>
          <cell r="G16" t="str">
            <v/>
          </cell>
          <cell r="H16">
            <v>30</v>
          </cell>
          <cell r="I16">
            <v>35</v>
          </cell>
          <cell r="J16" t="str">
            <v>現地調査工（マンホール）</v>
          </cell>
          <cell r="K16" t="str">
            <v>30</v>
          </cell>
          <cell r="L16" t="str">
            <v>2,307</v>
          </cell>
          <cell r="M16">
            <v>36</v>
          </cell>
          <cell r="N16" t="str">
            <v>トラック運転工</v>
          </cell>
          <cell r="O16" t="str">
            <v>1</v>
          </cell>
          <cell r="P16" t="str">
            <v>8,065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77275</v>
          </cell>
          <cell r="BB16">
            <v>77275</v>
          </cell>
          <cell r="BC16">
            <v>37</v>
          </cell>
          <cell r="BD16" t="str">
            <v>報告書作成工</v>
          </cell>
          <cell r="BE16">
            <v>30</v>
          </cell>
          <cell r="BF16">
            <v>1547</v>
          </cell>
          <cell r="BG16">
            <v>46410</v>
          </cell>
          <cell r="BH16">
            <v>46410</v>
          </cell>
          <cell r="BI16">
            <v>2</v>
          </cell>
          <cell r="BJ16">
            <v>9100</v>
          </cell>
          <cell r="BK16">
            <v>0</v>
          </cell>
          <cell r="BL16">
            <v>0</v>
          </cell>
          <cell r="BM16">
            <v>18200</v>
          </cell>
          <cell r="BN16">
            <v>18200</v>
          </cell>
          <cell r="BO16">
            <v>123685</v>
          </cell>
          <cell r="BP16">
            <v>5301</v>
          </cell>
          <cell r="BQ16">
            <v>5301</v>
          </cell>
          <cell r="BR16">
            <v>147186</v>
          </cell>
          <cell r="BS16">
            <v>49410</v>
          </cell>
          <cell r="BT16">
            <v>49410</v>
          </cell>
          <cell r="BU16">
            <v>196596</v>
          </cell>
          <cell r="BV16">
            <v>31651</v>
          </cell>
          <cell r="BW16">
            <v>31651</v>
          </cell>
          <cell r="BX16">
            <v>228247</v>
          </cell>
          <cell r="BY16">
            <v>7600</v>
          </cell>
        </row>
        <row r="17">
          <cell r="D17">
            <v>13</v>
          </cell>
          <cell r="E17" t="str">
            <v>鉄蓋溶接工</v>
          </cell>
          <cell r="F17" t="str">
            <v>ヵ所</v>
          </cell>
          <cell r="G17" t="str">
            <v/>
          </cell>
          <cell r="H17">
            <v>13</v>
          </cell>
          <cell r="I17">
            <v>38</v>
          </cell>
          <cell r="J17" t="str">
            <v>マンホール蓋点検工</v>
          </cell>
          <cell r="K17" t="str">
            <v>13</v>
          </cell>
          <cell r="L17" t="str">
            <v>1,713</v>
          </cell>
          <cell r="M17">
            <v>39</v>
          </cell>
          <cell r="N17" t="str">
            <v>トラック運転工</v>
          </cell>
          <cell r="O17" t="str">
            <v>1</v>
          </cell>
          <cell r="P17" t="str">
            <v>8,065</v>
          </cell>
          <cell r="Q17">
            <v>40</v>
          </cell>
          <cell r="R17" t="str">
            <v>鉄蓋溶接工</v>
          </cell>
          <cell r="S17" t="str">
            <v>13</v>
          </cell>
          <cell r="T17" t="str">
            <v>1,351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47897</v>
          </cell>
          <cell r="BB17">
            <v>47897</v>
          </cell>
          <cell r="BC17">
            <v>41</v>
          </cell>
          <cell r="BD17" t="str">
            <v>報告書作成工</v>
          </cell>
          <cell r="BE17">
            <v>13</v>
          </cell>
          <cell r="BF17">
            <v>1160</v>
          </cell>
          <cell r="BG17">
            <v>15080</v>
          </cell>
          <cell r="BH17">
            <v>15080</v>
          </cell>
          <cell r="BI17">
            <v>2</v>
          </cell>
          <cell r="BJ17">
            <v>9100</v>
          </cell>
          <cell r="BK17">
            <v>0</v>
          </cell>
          <cell r="BL17">
            <v>0</v>
          </cell>
          <cell r="BM17">
            <v>18200</v>
          </cell>
          <cell r="BN17">
            <v>18200</v>
          </cell>
          <cell r="BO17">
            <v>62977</v>
          </cell>
          <cell r="BP17">
            <v>3285</v>
          </cell>
          <cell r="BQ17">
            <v>3285</v>
          </cell>
          <cell r="BR17">
            <v>84462</v>
          </cell>
          <cell r="BS17">
            <v>28353</v>
          </cell>
          <cell r="BT17">
            <v>28353</v>
          </cell>
          <cell r="BU17">
            <v>112815</v>
          </cell>
          <cell r="BV17">
            <v>18163</v>
          </cell>
          <cell r="BW17">
            <v>18163</v>
          </cell>
          <cell r="BX17">
            <v>130978</v>
          </cell>
          <cell r="BY17">
            <v>10000</v>
          </cell>
        </row>
        <row r="18">
          <cell r="D18">
            <v>14</v>
          </cell>
          <cell r="E18" t="str">
            <v>足掛金物補修工（W=400）</v>
          </cell>
          <cell r="F18" t="str">
            <v>ヵ所</v>
          </cell>
          <cell r="G18" t="str">
            <v/>
          </cell>
          <cell r="H18">
            <v>18</v>
          </cell>
          <cell r="I18">
            <v>42</v>
          </cell>
          <cell r="J18" t="str">
            <v>足掛金物補修工</v>
          </cell>
          <cell r="K18" t="str">
            <v>18</v>
          </cell>
          <cell r="L18" t="str">
            <v>8,281</v>
          </cell>
          <cell r="M18">
            <v>43</v>
          </cell>
          <cell r="N18" t="str">
            <v>トラック運転工</v>
          </cell>
          <cell r="O18" t="str">
            <v>1</v>
          </cell>
          <cell r="P18" t="str">
            <v>22,070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171128</v>
          </cell>
          <cell r="BB18">
            <v>171128</v>
          </cell>
          <cell r="BC18">
            <v>0</v>
          </cell>
          <cell r="BD18">
            <v>0</v>
          </cell>
          <cell r="BE18">
            <v>0</v>
          </cell>
          <cell r="BF18">
            <v>0</v>
          </cell>
          <cell r="BG18">
            <v>0</v>
          </cell>
          <cell r="BH18">
            <v>0</v>
          </cell>
          <cell r="BI18">
            <v>2</v>
          </cell>
          <cell r="BJ18">
            <v>9100</v>
          </cell>
          <cell r="BK18">
            <v>0</v>
          </cell>
          <cell r="BL18">
            <v>0</v>
          </cell>
          <cell r="BM18">
            <v>18200</v>
          </cell>
          <cell r="BN18">
            <v>18200</v>
          </cell>
          <cell r="BO18">
            <v>171128</v>
          </cell>
          <cell r="BP18">
            <v>11739</v>
          </cell>
          <cell r="BQ18">
            <v>11739</v>
          </cell>
          <cell r="BR18">
            <v>201067</v>
          </cell>
          <cell r="BS18">
            <v>67498</v>
          </cell>
          <cell r="BT18">
            <v>67498</v>
          </cell>
          <cell r="BU18">
            <v>268565</v>
          </cell>
          <cell r="BV18">
            <v>43238</v>
          </cell>
          <cell r="BW18">
            <v>43238</v>
          </cell>
          <cell r="BX18">
            <v>311803</v>
          </cell>
          <cell r="BY18">
            <v>17300</v>
          </cell>
        </row>
        <row r="19">
          <cell r="D19">
            <v>15</v>
          </cell>
          <cell r="E19" t="str">
            <v>足掛金物補修工（W=150 継足管）</v>
          </cell>
          <cell r="F19" t="str">
            <v>ヵ所</v>
          </cell>
          <cell r="G19" t="str">
            <v/>
          </cell>
          <cell r="H19">
            <v>18</v>
          </cell>
          <cell r="I19">
            <v>44</v>
          </cell>
          <cell r="J19" t="str">
            <v>足掛金物補修工</v>
          </cell>
          <cell r="K19" t="str">
            <v>18</v>
          </cell>
          <cell r="L19" t="str">
            <v>8,175</v>
          </cell>
          <cell r="M19">
            <v>45</v>
          </cell>
          <cell r="N19" t="str">
            <v>トラック運転工</v>
          </cell>
          <cell r="O19" t="str">
            <v>1</v>
          </cell>
          <cell r="P19" t="str">
            <v>22,070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169220</v>
          </cell>
          <cell r="BB19">
            <v>169220</v>
          </cell>
          <cell r="BC19">
            <v>0</v>
          </cell>
          <cell r="BD19">
            <v>0</v>
          </cell>
          <cell r="BE19">
            <v>0</v>
          </cell>
          <cell r="BF19">
            <v>0</v>
          </cell>
          <cell r="BG19">
            <v>0</v>
          </cell>
          <cell r="BH19">
            <v>0</v>
          </cell>
          <cell r="BI19">
            <v>2</v>
          </cell>
          <cell r="BJ19">
            <v>9100</v>
          </cell>
          <cell r="BK19">
            <v>0</v>
          </cell>
          <cell r="BL19">
            <v>0</v>
          </cell>
          <cell r="BM19">
            <v>18200</v>
          </cell>
          <cell r="BN19">
            <v>18200</v>
          </cell>
          <cell r="BO19">
            <v>169220</v>
          </cell>
          <cell r="BP19">
            <v>11608</v>
          </cell>
          <cell r="BQ19">
            <v>11608</v>
          </cell>
          <cell r="BR19">
            <v>199028</v>
          </cell>
          <cell r="BS19">
            <v>66813</v>
          </cell>
          <cell r="BT19">
            <v>66813</v>
          </cell>
          <cell r="BU19">
            <v>265841</v>
          </cell>
          <cell r="BV19">
            <v>42800</v>
          </cell>
          <cell r="BW19">
            <v>42800</v>
          </cell>
          <cell r="BX19">
            <v>308641</v>
          </cell>
          <cell r="BY19">
            <v>17100</v>
          </cell>
        </row>
        <row r="20">
          <cell r="D20">
            <v>16</v>
          </cell>
          <cell r="E20" t="str">
            <v>足掛金物補修工（W=150 直壁）</v>
          </cell>
          <cell r="F20" t="str">
            <v>ヵ所</v>
          </cell>
          <cell r="G20" t="str">
            <v/>
          </cell>
          <cell r="H20">
            <v>18</v>
          </cell>
          <cell r="I20">
            <v>46</v>
          </cell>
          <cell r="J20" t="str">
            <v>足掛金物補修工</v>
          </cell>
          <cell r="K20" t="str">
            <v>18</v>
          </cell>
          <cell r="L20" t="str">
            <v>3,615</v>
          </cell>
          <cell r="M20">
            <v>47</v>
          </cell>
          <cell r="N20" t="str">
            <v>トラック運転工</v>
          </cell>
          <cell r="O20" t="str">
            <v>1</v>
          </cell>
          <cell r="P20" t="str">
            <v>22,070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87140</v>
          </cell>
          <cell r="BB20">
            <v>87140</v>
          </cell>
          <cell r="BC20">
            <v>0</v>
          </cell>
          <cell r="BD20">
            <v>0</v>
          </cell>
          <cell r="BE20">
            <v>0</v>
          </cell>
          <cell r="BF20">
            <v>0</v>
          </cell>
          <cell r="BG20">
            <v>0</v>
          </cell>
          <cell r="BH20">
            <v>0</v>
          </cell>
          <cell r="BI20">
            <v>2</v>
          </cell>
          <cell r="BJ20">
            <v>9100</v>
          </cell>
          <cell r="BK20">
            <v>0</v>
          </cell>
          <cell r="BL20">
            <v>0</v>
          </cell>
          <cell r="BM20">
            <v>18200</v>
          </cell>
          <cell r="BN20">
            <v>18200</v>
          </cell>
          <cell r="BO20">
            <v>87140</v>
          </cell>
          <cell r="BP20">
            <v>5977</v>
          </cell>
          <cell r="BQ20">
            <v>5977</v>
          </cell>
          <cell r="BR20">
            <v>111317</v>
          </cell>
          <cell r="BS20">
            <v>37369</v>
          </cell>
          <cell r="BT20">
            <v>37369</v>
          </cell>
          <cell r="BU20">
            <v>148686</v>
          </cell>
          <cell r="BV20">
            <v>23938</v>
          </cell>
          <cell r="BW20">
            <v>23938</v>
          </cell>
          <cell r="BX20">
            <v>172624</v>
          </cell>
          <cell r="BY20">
            <v>9590</v>
          </cell>
        </row>
        <row r="21">
          <cell r="D21">
            <v>17</v>
          </cell>
          <cell r="E21" t="str">
            <v>断熱蓋設置・点検工</v>
          </cell>
          <cell r="F21" t="str">
            <v>ヵ所</v>
          </cell>
          <cell r="G21" t="str">
            <v/>
          </cell>
          <cell r="H21">
            <v>40</v>
          </cell>
          <cell r="I21">
            <v>48</v>
          </cell>
          <cell r="J21" t="str">
            <v>断熱蓋設置・点検工</v>
          </cell>
          <cell r="K21" t="str">
            <v>40</v>
          </cell>
          <cell r="L21" t="str">
            <v>1,730</v>
          </cell>
          <cell r="M21">
            <v>49</v>
          </cell>
          <cell r="N21" t="str">
            <v>トラック運転工</v>
          </cell>
          <cell r="O21" t="str">
            <v>1</v>
          </cell>
          <cell r="P21" t="str">
            <v>8,065</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77265</v>
          </cell>
          <cell r="BB21">
            <v>77265</v>
          </cell>
          <cell r="BC21">
            <v>0</v>
          </cell>
          <cell r="BD21">
            <v>0</v>
          </cell>
          <cell r="BE21">
            <v>0</v>
          </cell>
          <cell r="BF21">
            <v>0</v>
          </cell>
          <cell r="BG21">
            <v>0</v>
          </cell>
          <cell r="BH21">
            <v>0</v>
          </cell>
          <cell r="BI21">
            <v>1</v>
          </cell>
          <cell r="BJ21">
            <v>9100</v>
          </cell>
          <cell r="BK21">
            <v>0</v>
          </cell>
          <cell r="BL21">
            <v>0</v>
          </cell>
          <cell r="BM21">
            <v>9100</v>
          </cell>
          <cell r="BN21">
            <v>9100</v>
          </cell>
          <cell r="BO21">
            <v>77265</v>
          </cell>
          <cell r="BP21">
            <v>5300</v>
          </cell>
          <cell r="BQ21">
            <v>5300</v>
          </cell>
          <cell r="BR21">
            <v>91665</v>
          </cell>
          <cell r="BS21">
            <v>30771</v>
          </cell>
          <cell r="BT21">
            <v>30771</v>
          </cell>
          <cell r="BU21">
            <v>122436</v>
          </cell>
          <cell r="BV21">
            <v>19712</v>
          </cell>
          <cell r="BW21">
            <v>19712</v>
          </cell>
          <cell r="BX21">
            <v>142148</v>
          </cell>
          <cell r="BY21">
            <v>3550</v>
          </cell>
        </row>
        <row r="22">
          <cell r="D22">
            <v>18</v>
          </cell>
          <cell r="E22" t="str">
            <v>光ケーブル点検工</v>
          </cell>
          <cell r="F22" t="str">
            <v>ヵ所</v>
          </cell>
          <cell r="G22" t="str">
            <v/>
          </cell>
          <cell r="H22">
            <v>30</v>
          </cell>
          <cell r="I22">
            <v>50</v>
          </cell>
          <cell r="J22" t="str">
            <v>光ケーブル点検工</v>
          </cell>
          <cell r="K22" t="str">
            <v>30</v>
          </cell>
          <cell r="L22" t="str">
            <v>2,307</v>
          </cell>
          <cell r="M22">
            <v>51</v>
          </cell>
          <cell r="N22" t="str">
            <v>ライトバン運転工</v>
          </cell>
          <cell r="O22" t="str">
            <v>1</v>
          </cell>
          <cell r="P22" t="str">
            <v>2,862</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72072</v>
          </cell>
          <cell r="BB22">
            <v>72072</v>
          </cell>
          <cell r="BC22">
            <v>52</v>
          </cell>
          <cell r="BD22" t="str">
            <v>報告書作成工</v>
          </cell>
          <cell r="BE22">
            <v>30</v>
          </cell>
          <cell r="BF22">
            <v>1547</v>
          </cell>
          <cell r="BG22">
            <v>46410</v>
          </cell>
          <cell r="BH22">
            <v>46410</v>
          </cell>
          <cell r="BI22">
            <v>1</v>
          </cell>
          <cell r="BJ22">
            <v>9100</v>
          </cell>
          <cell r="BK22">
            <v>0</v>
          </cell>
          <cell r="BL22">
            <v>0</v>
          </cell>
          <cell r="BM22">
            <v>9100</v>
          </cell>
          <cell r="BN22">
            <v>9100</v>
          </cell>
          <cell r="BO22">
            <v>118482</v>
          </cell>
          <cell r="BP22">
            <v>4944</v>
          </cell>
          <cell r="BQ22">
            <v>4944</v>
          </cell>
          <cell r="BR22">
            <v>132526</v>
          </cell>
          <cell r="BS22">
            <v>44488</v>
          </cell>
          <cell r="BT22">
            <v>44488</v>
          </cell>
          <cell r="BU22">
            <v>177014</v>
          </cell>
          <cell r="BV22">
            <v>28499</v>
          </cell>
          <cell r="BW22">
            <v>28499</v>
          </cell>
          <cell r="BX22">
            <v>205513</v>
          </cell>
          <cell r="BY22">
            <v>6850</v>
          </cell>
        </row>
        <row r="23">
          <cell r="D23">
            <v>19</v>
          </cell>
          <cell r="E23" t="str">
            <v>特殊マンホール・吐口点検工</v>
          </cell>
          <cell r="F23" t="str">
            <v>ヵ所</v>
          </cell>
          <cell r="G23" t="str">
            <v/>
          </cell>
          <cell r="H23">
            <v>40</v>
          </cell>
          <cell r="I23">
            <v>53</v>
          </cell>
          <cell r="J23" t="str">
            <v>特殊マンホール・吐口点検工</v>
          </cell>
          <cell r="K23" t="str">
            <v>40</v>
          </cell>
          <cell r="L23" t="str">
            <v>1,713</v>
          </cell>
          <cell r="M23">
            <v>54</v>
          </cell>
          <cell r="N23" t="str">
            <v>ライトバン運転工</v>
          </cell>
          <cell r="O23" t="str">
            <v>1</v>
          </cell>
          <cell r="P23" t="str">
            <v>2,862</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71382</v>
          </cell>
          <cell r="BB23">
            <v>71382</v>
          </cell>
          <cell r="BC23">
            <v>55</v>
          </cell>
          <cell r="BD23" t="str">
            <v>報告書作成工</v>
          </cell>
          <cell r="BE23">
            <v>40</v>
          </cell>
          <cell r="BF23">
            <v>1160</v>
          </cell>
          <cell r="BG23">
            <v>46400</v>
          </cell>
          <cell r="BH23">
            <v>46400</v>
          </cell>
          <cell r="BI23">
            <v>1</v>
          </cell>
          <cell r="BJ23">
            <v>9100</v>
          </cell>
          <cell r="BK23">
            <v>0</v>
          </cell>
          <cell r="BL23">
            <v>0</v>
          </cell>
          <cell r="BM23">
            <v>9100</v>
          </cell>
          <cell r="BN23">
            <v>9100</v>
          </cell>
          <cell r="BO23">
            <v>117782</v>
          </cell>
          <cell r="BP23">
            <v>4896</v>
          </cell>
          <cell r="BQ23">
            <v>4896</v>
          </cell>
          <cell r="BR23">
            <v>131778</v>
          </cell>
          <cell r="BS23">
            <v>44237</v>
          </cell>
          <cell r="BT23">
            <v>44237</v>
          </cell>
          <cell r="BU23">
            <v>176015</v>
          </cell>
          <cell r="BV23">
            <v>28338</v>
          </cell>
          <cell r="BW23">
            <v>28338</v>
          </cell>
          <cell r="BX23">
            <v>204353</v>
          </cell>
          <cell r="BY23">
            <v>5100</v>
          </cell>
        </row>
        <row r="24">
          <cell r="D24">
            <v>20</v>
          </cell>
          <cell r="E24" t="str">
            <v>特殊マンホール・吐口清掃工</v>
          </cell>
          <cell r="F24" t="str">
            <v>ヵ所</v>
          </cell>
          <cell r="G24" t="str">
            <v/>
          </cell>
          <cell r="H24">
            <v>40</v>
          </cell>
          <cell r="I24">
            <v>56</v>
          </cell>
          <cell r="J24" t="str">
            <v>特殊マンホール・吐口清掃工</v>
          </cell>
          <cell r="K24" t="str">
            <v>40</v>
          </cell>
          <cell r="L24" t="str">
            <v>1,886</v>
          </cell>
          <cell r="M24">
            <v>57</v>
          </cell>
          <cell r="N24" t="str">
            <v>トラック運転工</v>
          </cell>
          <cell r="O24" t="str">
            <v>1</v>
          </cell>
          <cell r="P24" t="str">
            <v>8,065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83505</v>
          </cell>
          <cell r="BB24">
            <v>83505</v>
          </cell>
          <cell r="BC24">
            <v>0</v>
          </cell>
          <cell r="BD24">
            <v>0</v>
          </cell>
          <cell r="BE24">
            <v>0</v>
          </cell>
          <cell r="BF24">
            <v>0</v>
          </cell>
          <cell r="BG24">
            <v>0</v>
          </cell>
          <cell r="BH24">
            <v>0</v>
          </cell>
          <cell r="BI24">
            <v>1</v>
          </cell>
          <cell r="BJ24">
            <v>9100</v>
          </cell>
          <cell r="BK24">
            <v>0</v>
          </cell>
          <cell r="BL24">
            <v>0</v>
          </cell>
          <cell r="BM24">
            <v>9100</v>
          </cell>
          <cell r="BN24">
            <v>9100</v>
          </cell>
          <cell r="BO24">
            <v>83505</v>
          </cell>
          <cell r="BP24">
            <v>5728</v>
          </cell>
          <cell r="BQ24">
            <v>5728</v>
          </cell>
          <cell r="BR24">
            <v>98333</v>
          </cell>
          <cell r="BS24">
            <v>33010</v>
          </cell>
          <cell r="BT24">
            <v>33010</v>
          </cell>
          <cell r="BU24">
            <v>131343</v>
          </cell>
          <cell r="BV24">
            <v>21146</v>
          </cell>
          <cell r="BW24">
            <v>21146</v>
          </cell>
          <cell r="BX24">
            <v>152489</v>
          </cell>
          <cell r="BY24">
            <v>3810</v>
          </cell>
        </row>
        <row r="25">
          <cell r="D25">
            <v>21</v>
          </cell>
          <cell r="E25" t="str">
            <v>合流改善施設点検工</v>
          </cell>
          <cell r="F25" t="str">
            <v>ヵ所</v>
          </cell>
          <cell r="G25" t="str">
            <v/>
          </cell>
          <cell r="H25">
            <v>40</v>
          </cell>
          <cell r="I25">
            <v>58</v>
          </cell>
          <cell r="J25" t="str">
            <v>合流改善施設点検工</v>
          </cell>
          <cell r="K25" t="str">
            <v>40</v>
          </cell>
          <cell r="L25" t="str">
            <v>1,713</v>
          </cell>
          <cell r="M25">
            <v>59</v>
          </cell>
          <cell r="N25" t="str">
            <v>トラック運転工</v>
          </cell>
          <cell r="O25" t="str">
            <v>1</v>
          </cell>
          <cell r="P25" t="str">
            <v>8,065</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76585</v>
          </cell>
          <cell r="BB25">
            <v>76585</v>
          </cell>
          <cell r="BC25">
            <v>60</v>
          </cell>
          <cell r="BD25" t="str">
            <v>報告書作成工</v>
          </cell>
          <cell r="BE25">
            <v>40</v>
          </cell>
          <cell r="BF25">
            <v>1160</v>
          </cell>
          <cell r="BG25">
            <v>46400</v>
          </cell>
          <cell r="BH25">
            <v>46400</v>
          </cell>
          <cell r="BI25">
            <v>1</v>
          </cell>
          <cell r="BJ25">
            <v>9100</v>
          </cell>
          <cell r="BK25">
            <v>0</v>
          </cell>
          <cell r="BL25">
            <v>0</v>
          </cell>
          <cell r="BM25">
            <v>9100</v>
          </cell>
          <cell r="BN25">
            <v>9100</v>
          </cell>
          <cell r="BO25">
            <v>122985</v>
          </cell>
          <cell r="BP25">
            <v>5253</v>
          </cell>
          <cell r="BQ25">
            <v>5253</v>
          </cell>
          <cell r="BR25">
            <v>137338</v>
          </cell>
          <cell r="BS25">
            <v>46104</v>
          </cell>
          <cell r="BT25">
            <v>46104</v>
          </cell>
          <cell r="BU25">
            <v>183442</v>
          </cell>
          <cell r="BV25">
            <v>29534</v>
          </cell>
          <cell r="BW25">
            <v>29534</v>
          </cell>
          <cell r="BX25">
            <v>212976</v>
          </cell>
          <cell r="BY25">
            <v>5320</v>
          </cell>
        </row>
        <row r="26">
          <cell r="D26">
            <v>22</v>
          </cell>
          <cell r="E26" t="str">
            <v>合流改善施設（ネット式）清掃工</v>
          </cell>
          <cell r="F26" t="str">
            <v>枚</v>
          </cell>
          <cell r="G26" t="str">
            <v/>
          </cell>
          <cell r="H26">
            <v>200</v>
          </cell>
          <cell r="I26">
            <v>61</v>
          </cell>
          <cell r="J26" t="str">
            <v>合流改善施設（ネットスクリーン）清掃工</v>
          </cell>
          <cell r="K26" t="str">
            <v>200</v>
          </cell>
          <cell r="L26" t="str">
            <v>263.5</v>
          </cell>
          <cell r="M26">
            <v>62</v>
          </cell>
          <cell r="N26" t="str">
            <v>トラック運転工</v>
          </cell>
          <cell r="O26" t="str">
            <v>1</v>
          </cell>
          <cell r="P26" t="str">
            <v>8,065</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60765</v>
          </cell>
          <cell r="BB26">
            <v>60765</v>
          </cell>
          <cell r="BC26">
            <v>0</v>
          </cell>
          <cell r="BD26">
            <v>0</v>
          </cell>
          <cell r="BE26">
            <v>0</v>
          </cell>
          <cell r="BF26">
            <v>0</v>
          </cell>
          <cell r="BG26">
            <v>0</v>
          </cell>
          <cell r="BH26">
            <v>0</v>
          </cell>
          <cell r="BI26">
            <v>1</v>
          </cell>
          <cell r="BJ26">
            <v>9100</v>
          </cell>
          <cell r="BK26">
            <v>0</v>
          </cell>
          <cell r="BL26">
            <v>0</v>
          </cell>
          <cell r="BM26">
            <v>9100</v>
          </cell>
          <cell r="BN26">
            <v>9100</v>
          </cell>
          <cell r="BO26">
            <v>60765</v>
          </cell>
          <cell r="BP26">
            <v>4168</v>
          </cell>
          <cell r="BQ26">
            <v>4168</v>
          </cell>
          <cell r="BR26">
            <v>74033</v>
          </cell>
          <cell r="BS26">
            <v>24852</v>
          </cell>
          <cell r="BT26">
            <v>24852</v>
          </cell>
          <cell r="BU26">
            <v>98885</v>
          </cell>
          <cell r="BV26">
            <v>15920</v>
          </cell>
          <cell r="BW26">
            <v>15920</v>
          </cell>
          <cell r="BX26">
            <v>114805</v>
          </cell>
          <cell r="BY26">
            <v>570</v>
          </cell>
        </row>
        <row r="27">
          <cell r="D27">
            <v>23</v>
          </cell>
          <cell r="E27" t="str">
            <v>合流改善施設（ブラシ・機械式）清掃工</v>
          </cell>
          <cell r="F27" t="str">
            <v>ヵ所</v>
          </cell>
          <cell r="G27" t="str">
            <v/>
          </cell>
          <cell r="H27">
            <v>30</v>
          </cell>
          <cell r="I27">
            <v>63</v>
          </cell>
          <cell r="J27" t="str">
            <v>合流改善施設（ブラシ・機械式）清掃工</v>
          </cell>
          <cell r="K27" t="str">
            <v>30</v>
          </cell>
          <cell r="L27" t="str">
            <v>2,394</v>
          </cell>
          <cell r="M27">
            <v>64</v>
          </cell>
          <cell r="N27" t="str">
            <v>トラック運転工</v>
          </cell>
          <cell r="O27" t="str">
            <v>1</v>
          </cell>
          <cell r="P27" t="str">
            <v>8,065</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79885</v>
          </cell>
          <cell r="BB27">
            <v>79885</v>
          </cell>
          <cell r="BC27">
            <v>0</v>
          </cell>
          <cell r="BD27">
            <v>0</v>
          </cell>
          <cell r="BE27">
            <v>0</v>
          </cell>
          <cell r="BF27">
            <v>0</v>
          </cell>
          <cell r="BG27">
            <v>0</v>
          </cell>
          <cell r="BH27">
            <v>0</v>
          </cell>
          <cell r="BI27">
            <v>1</v>
          </cell>
          <cell r="BJ27">
            <v>9100</v>
          </cell>
          <cell r="BK27">
            <v>0</v>
          </cell>
          <cell r="BL27">
            <v>0</v>
          </cell>
          <cell r="BM27">
            <v>9100</v>
          </cell>
          <cell r="BN27">
            <v>9100</v>
          </cell>
          <cell r="BO27">
            <v>79885</v>
          </cell>
          <cell r="BP27">
            <v>5480</v>
          </cell>
          <cell r="BQ27">
            <v>5480</v>
          </cell>
          <cell r="BR27">
            <v>94465</v>
          </cell>
          <cell r="BS27">
            <v>31711</v>
          </cell>
          <cell r="BT27">
            <v>31711</v>
          </cell>
          <cell r="BU27">
            <v>126176</v>
          </cell>
          <cell r="BV27">
            <v>20314</v>
          </cell>
          <cell r="BW27">
            <v>20314</v>
          </cell>
          <cell r="BX27">
            <v>146490</v>
          </cell>
          <cell r="BY27">
            <v>4880</v>
          </cell>
        </row>
        <row r="28">
          <cell r="D28">
            <v>24</v>
          </cell>
          <cell r="E28" t="str">
            <v>合流改善施設（水面制御式）清掃工</v>
          </cell>
          <cell r="F28" t="str">
            <v>ヵ所</v>
          </cell>
          <cell r="G28" t="str">
            <v/>
          </cell>
          <cell r="H28">
            <v>40</v>
          </cell>
          <cell r="I28">
            <v>65</v>
          </cell>
          <cell r="J28" t="str">
            <v>合流改善施設（水面制御）清掃工</v>
          </cell>
          <cell r="K28" t="str">
            <v>40</v>
          </cell>
          <cell r="L28" t="str">
            <v>1,027</v>
          </cell>
          <cell r="M28">
            <v>66</v>
          </cell>
          <cell r="N28" t="str">
            <v>トラック運転工</v>
          </cell>
          <cell r="O28" t="str">
            <v>1</v>
          </cell>
          <cell r="P28" t="str">
            <v>8,065</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49145</v>
          </cell>
          <cell r="BB28">
            <v>49145</v>
          </cell>
          <cell r="BC28">
            <v>0</v>
          </cell>
          <cell r="BD28">
            <v>0</v>
          </cell>
          <cell r="BE28">
            <v>0</v>
          </cell>
          <cell r="BF28">
            <v>0</v>
          </cell>
          <cell r="BG28">
            <v>0</v>
          </cell>
          <cell r="BH28">
            <v>0</v>
          </cell>
          <cell r="BI28">
            <v>1</v>
          </cell>
          <cell r="BJ28">
            <v>9100</v>
          </cell>
          <cell r="BK28">
            <v>0</v>
          </cell>
          <cell r="BL28">
            <v>0</v>
          </cell>
          <cell r="BM28">
            <v>9100</v>
          </cell>
          <cell r="BN28">
            <v>9100</v>
          </cell>
          <cell r="BO28">
            <v>49145</v>
          </cell>
          <cell r="BP28">
            <v>3371</v>
          </cell>
          <cell r="BQ28">
            <v>3371</v>
          </cell>
          <cell r="BR28">
            <v>61616</v>
          </cell>
          <cell r="BS28">
            <v>20684</v>
          </cell>
          <cell r="BT28">
            <v>20684</v>
          </cell>
          <cell r="BU28">
            <v>82300</v>
          </cell>
          <cell r="BV28">
            <v>13250</v>
          </cell>
          <cell r="BW28">
            <v>13250</v>
          </cell>
          <cell r="BX28">
            <v>95550</v>
          </cell>
          <cell r="BY28">
            <v>2380</v>
          </cell>
        </row>
        <row r="29">
          <cell r="D29">
            <v>25</v>
          </cell>
          <cell r="E29" t="str">
            <v>オイルフェンス設置撤去工</v>
          </cell>
          <cell r="F29" t="str">
            <v>ヵ所</v>
          </cell>
          <cell r="G29" t="str">
            <v/>
          </cell>
          <cell r="H29">
            <v>18</v>
          </cell>
          <cell r="I29">
            <v>67</v>
          </cell>
          <cell r="J29" t="str">
            <v>オイルフェンス設置撤去工</v>
          </cell>
          <cell r="K29" t="str">
            <v>64</v>
          </cell>
          <cell r="L29" t="str">
            <v>5,030</v>
          </cell>
          <cell r="M29">
            <v>68</v>
          </cell>
          <cell r="N29" t="str">
            <v>トラック運転工</v>
          </cell>
          <cell r="O29" t="str">
            <v>1.71</v>
          </cell>
          <cell r="P29" t="str">
            <v>8,065</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335711</v>
          </cell>
          <cell r="BB29">
            <v>335711</v>
          </cell>
          <cell r="BC29">
            <v>0</v>
          </cell>
          <cell r="BD29">
            <v>0</v>
          </cell>
          <cell r="BE29">
            <v>0</v>
          </cell>
          <cell r="BF29">
            <v>0</v>
          </cell>
          <cell r="BG29">
            <v>0</v>
          </cell>
          <cell r="BH29">
            <v>0</v>
          </cell>
          <cell r="BI29">
            <v>0</v>
          </cell>
          <cell r="BJ29">
            <v>0</v>
          </cell>
          <cell r="BK29">
            <v>0</v>
          </cell>
          <cell r="BL29">
            <v>0</v>
          </cell>
          <cell r="BM29">
            <v>0</v>
          </cell>
          <cell r="BN29">
            <v>0</v>
          </cell>
          <cell r="BO29">
            <v>335711</v>
          </cell>
          <cell r="BP29">
            <v>23029</v>
          </cell>
          <cell r="BQ29">
            <v>23029</v>
          </cell>
          <cell r="BR29">
            <v>358740</v>
          </cell>
          <cell r="BS29">
            <v>120429</v>
          </cell>
          <cell r="BT29">
            <v>120429</v>
          </cell>
          <cell r="BU29">
            <v>479169</v>
          </cell>
          <cell r="BV29">
            <v>77146</v>
          </cell>
          <cell r="BW29">
            <v>77146</v>
          </cell>
          <cell r="BX29">
            <v>556315</v>
          </cell>
          <cell r="BY29">
            <v>30900</v>
          </cell>
        </row>
        <row r="30">
          <cell r="D30">
            <v>26</v>
          </cell>
          <cell r="E30" t="str">
            <v>硫化水素測定工</v>
          </cell>
          <cell r="F30" t="str">
            <v>ヵ所</v>
          </cell>
          <cell r="G30" t="str">
            <v/>
          </cell>
          <cell r="H30">
            <v>30</v>
          </cell>
          <cell r="I30">
            <v>69</v>
          </cell>
          <cell r="J30" t="str">
            <v>硫化水素計測器設置</v>
          </cell>
          <cell r="K30" t="str">
            <v>30</v>
          </cell>
          <cell r="L30" t="str">
            <v>2,284</v>
          </cell>
          <cell r="M30">
            <v>70</v>
          </cell>
          <cell r="N30" t="str">
            <v>硫化水素計測器撤去</v>
          </cell>
          <cell r="O30" t="str">
            <v>30</v>
          </cell>
          <cell r="P30" t="str">
            <v>2,284</v>
          </cell>
          <cell r="Q30">
            <v>71</v>
          </cell>
          <cell r="R30" t="str">
            <v>ライトバン運転工</v>
          </cell>
          <cell r="S30" t="str">
            <v>1</v>
          </cell>
          <cell r="T30" t="str">
            <v>2,862</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139902</v>
          </cell>
          <cell r="BB30">
            <v>139902</v>
          </cell>
          <cell r="BC30">
            <v>72</v>
          </cell>
          <cell r="BD30" t="str">
            <v>報告書作成工</v>
          </cell>
          <cell r="BE30">
            <v>30</v>
          </cell>
          <cell r="BF30">
            <v>9280</v>
          </cell>
          <cell r="BG30">
            <v>278400</v>
          </cell>
          <cell r="BH30">
            <v>278400</v>
          </cell>
          <cell r="BI30">
            <v>1</v>
          </cell>
          <cell r="BJ30">
            <v>9100</v>
          </cell>
          <cell r="BK30">
            <v>0</v>
          </cell>
          <cell r="BL30">
            <v>0</v>
          </cell>
          <cell r="BM30">
            <v>9100</v>
          </cell>
          <cell r="BN30">
            <v>9100</v>
          </cell>
          <cell r="BO30">
            <v>418302</v>
          </cell>
          <cell r="BP30">
            <v>9597</v>
          </cell>
          <cell r="BQ30">
            <v>9597</v>
          </cell>
          <cell r="BR30">
            <v>436999</v>
          </cell>
          <cell r="BS30">
            <v>146700</v>
          </cell>
          <cell r="BT30">
            <v>146700</v>
          </cell>
          <cell r="BU30">
            <v>583699</v>
          </cell>
          <cell r="BV30">
            <v>93975</v>
          </cell>
          <cell r="BW30">
            <v>93975</v>
          </cell>
          <cell r="BX30">
            <v>677674</v>
          </cell>
          <cell r="BY30">
            <v>22500</v>
          </cell>
        </row>
        <row r="31">
          <cell r="D31">
            <v>27</v>
          </cell>
          <cell r="E31" t="str">
            <v>人孔巡視調査工</v>
          </cell>
          <cell r="F31" t="str">
            <v>ヵ所</v>
          </cell>
          <cell r="G31" t="str">
            <v/>
          </cell>
          <cell r="H31">
            <v>110</v>
          </cell>
          <cell r="I31">
            <v>73</v>
          </cell>
          <cell r="J31" t="str">
            <v>人孔巡視調査工</v>
          </cell>
          <cell r="K31" t="str">
            <v>110</v>
          </cell>
          <cell r="L31" t="str">
            <v>622.8</v>
          </cell>
          <cell r="M31">
            <v>74</v>
          </cell>
          <cell r="N31" t="str">
            <v>ライトバン運転工</v>
          </cell>
          <cell r="O31" t="str">
            <v>1</v>
          </cell>
          <cell r="P31" t="str">
            <v>2,862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71370</v>
          </cell>
          <cell r="BB31">
            <v>71370</v>
          </cell>
          <cell r="BC31">
            <v>75</v>
          </cell>
          <cell r="BD31" t="str">
            <v>報告書作成工</v>
          </cell>
          <cell r="BE31">
            <v>110</v>
          </cell>
          <cell r="BF31">
            <v>773.4</v>
          </cell>
          <cell r="BG31">
            <v>85074</v>
          </cell>
          <cell r="BH31">
            <v>85074</v>
          </cell>
          <cell r="BI31">
            <v>1</v>
          </cell>
          <cell r="BJ31">
            <v>9100</v>
          </cell>
          <cell r="BK31">
            <v>0</v>
          </cell>
          <cell r="BL31">
            <v>0</v>
          </cell>
          <cell r="BM31">
            <v>9100</v>
          </cell>
          <cell r="BN31">
            <v>9100</v>
          </cell>
          <cell r="BO31">
            <v>156444</v>
          </cell>
          <cell r="BP31">
            <v>4895</v>
          </cell>
          <cell r="BQ31">
            <v>4895</v>
          </cell>
          <cell r="BR31">
            <v>170439</v>
          </cell>
          <cell r="BS31">
            <v>57216</v>
          </cell>
          <cell r="BT31">
            <v>57216</v>
          </cell>
          <cell r="BU31">
            <v>227655</v>
          </cell>
          <cell r="BV31">
            <v>36652</v>
          </cell>
          <cell r="BW31">
            <v>36652</v>
          </cell>
          <cell r="BX31">
            <v>264307</v>
          </cell>
          <cell r="BY31">
            <v>2400</v>
          </cell>
        </row>
        <row r="32">
          <cell r="D32">
            <v>28</v>
          </cell>
          <cell r="E32" t="str">
            <v>本管潜行目視調査工</v>
          </cell>
          <cell r="F32" t="str">
            <v>m</v>
          </cell>
          <cell r="G32" t="str">
            <v/>
          </cell>
          <cell r="H32">
            <v>500</v>
          </cell>
          <cell r="I32">
            <v>76</v>
          </cell>
          <cell r="J32" t="str">
            <v>本管潜行目視調査工</v>
          </cell>
          <cell r="K32" t="str">
            <v>500</v>
          </cell>
          <cell r="L32" t="str">
            <v>170.4</v>
          </cell>
          <cell r="M32">
            <v>77</v>
          </cell>
          <cell r="N32" t="str">
            <v>ライトバン運転工</v>
          </cell>
          <cell r="O32" t="str">
            <v>1</v>
          </cell>
          <cell r="P32" t="str">
            <v>2,862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88062</v>
          </cell>
          <cell r="BB32">
            <v>88062</v>
          </cell>
          <cell r="BC32">
            <v>78</v>
          </cell>
          <cell r="BD32" t="str">
            <v>報告書作成工</v>
          </cell>
          <cell r="BE32">
            <v>500</v>
          </cell>
          <cell r="BF32">
            <v>92.8</v>
          </cell>
          <cell r="BG32">
            <v>46400</v>
          </cell>
          <cell r="BH32">
            <v>46400</v>
          </cell>
          <cell r="BI32">
            <v>2</v>
          </cell>
          <cell r="BJ32">
            <v>9100</v>
          </cell>
          <cell r="BK32">
            <v>0</v>
          </cell>
          <cell r="BL32">
            <v>0</v>
          </cell>
          <cell r="BM32">
            <v>18200</v>
          </cell>
          <cell r="BN32">
            <v>18200</v>
          </cell>
          <cell r="BO32">
            <v>134462</v>
          </cell>
          <cell r="BP32">
            <v>6041</v>
          </cell>
          <cell r="BQ32">
            <v>6041</v>
          </cell>
          <cell r="BR32">
            <v>158703</v>
          </cell>
          <cell r="BS32">
            <v>53276</v>
          </cell>
          <cell r="BT32">
            <v>53276</v>
          </cell>
          <cell r="BU32">
            <v>211979</v>
          </cell>
          <cell r="BV32">
            <v>34128</v>
          </cell>
          <cell r="BW32">
            <v>34128</v>
          </cell>
          <cell r="BX32">
            <v>246107</v>
          </cell>
          <cell r="BY32">
            <v>490</v>
          </cell>
        </row>
        <row r="33">
          <cell r="D33">
            <v>29</v>
          </cell>
          <cell r="E33" t="str">
            <v>本管カメラ調査工</v>
          </cell>
          <cell r="F33" t="str">
            <v>m</v>
          </cell>
          <cell r="G33" t="str">
            <v/>
          </cell>
          <cell r="H33">
            <v>300</v>
          </cell>
          <cell r="I33">
            <v>79</v>
          </cell>
          <cell r="J33" t="str">
            <v>本管カメラ調査工</v>
          </cell>
          <cell r="K33" t="str">
            <v>300</v>
          </cell>
          <cell r="L33" t="str">
            <v>559</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167700</v>
          </cell>
          <cell r="BB33">
            <v>167700</v>
          </cell>
          <cell r="BC33">
            <v>80</v>
          </cell>
          <cell r="BD33" t="str">
            <v>報告書作成工</v>
          </cell>
          <cell r="BE33">
            <v>300</v>
          </cell>
          <cell r="BF33">
            <v>154.69999999999999</v>
          </cell>
          <cell r="BG33">
            <v>46410</v>
          </cell>
          <cell r="BH33">
            <v>46410</v>
          </cell>
          <cell r="BI33">
            <v>3</v>
          </cell>
          <cell r="BJ33">
            <v>9100</v>
          </cell>
          <cell r="BK33">
            <v>0</v>
          </cell>
          <cell r="BL33">
            <v>0</v>
          </cell>
          <cell r="BM33">
            <v>27300</v>
          </cell>
          <cell r="BN33">
            <v>27300</v>
          </cell>
          <cell r="BO33">
            <v>214110</v>
          </cell>
          <cell r="BP33">
            <v>11504</v>
          </cell>
          <cell r="BQ33">
            <v>11504</v>
          </cell>
          <cell r="BR33">
            <v>252914</v>
          </cell>
          <cell r="BS33">
            <v>84903</v>
          </cell>
          <cell r="BT33">
            <v>84903</v>
          </cell>
          <cell r="BU33">
            <v>337817</v>
          </cell>
          <cell r="BV33">
            <v>54388</v>
          </cell>
          <cell r="BW33">
            <v>54388</v>
          </cell>
          <cell r="BX33">
            <v>392205</v>
          </cell>
          <cell r="BY33">
            <v>1300</v>
          </cell>
        </row>
        <row r="34">
          <cell r="D34">
            <v>30</v>
          </cell>
          <cell r="E34" t="str">
            <v>取付管特殊カメラ据付工</v>
          </cell>
          <cell r="F34" t="str">
            <v>m</v>
          </cell>
          <cell r="G34" t="str">
            <v/>
          </cell>
          <cell r="H34">
            <v>400</v>
          </cell>
          <cell r="I34">
            <v>81</v>
          </cell>
          <cell r="J34" t="str">
            <v>取付管特殊カメラ据付工</v>
          </cell>
          <cell r="K34" t="str">
            <v>400</v>
          </cell>
          <cell r="L34" t="str">
            <v>171.3</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68520</v>
          </cell>
          <cell r="BB34">
            <v>68520</v>
          </cell>
          <cell r="BC34">
            <v>0</v>
          </cell>
          <cell r="BD34">
            <v>0</v>
          </cell>
          <cell r="BE34">
            <v>0</v>
          </cell>
          <cell r="BF34">
            <v>0</v>
          </cell>
          <cell r="BG34">
            <v>0</v>
          </cell>
          <cell r="BH34">
            <v>0</v>
          </cell>
          <cell r="BI34">
            <v>2</v>
          </cell>
          <cell r="BJ34">
            <v>9100</v>
          </cell>
          <cell r="BK34">
            <v>0</v>
          </cell>
          <cell r="BL34">
            <v>0</v>
          </cell>
          <cell r="BM34">
            <v>18200</v>
          </cell>
          <cell r="BN34">
            <v>18200</v>
          </cell>
          <cell r="BO34">
            <v>68520</v>
          </cell>
          <cell r="BP34">
            <v>4700</v>
          </cell>
          <cell r="BQ34">
            <v>4700</v>
          </cell>
          <cell r="BR34">
            <v>91420</v>
          </cell>
          <cell r="BS34">
            <v>30689</v>
          </cell>
          <cell r="BT34">
            <v>30689</v>
          </cell>
          <cell r="BU34">
            <v>122109</v>
          </cell>
          <cell r="BV34">
            <v>19659</v>
          </cell>
          <cell r="BW34">
            <v>19659</v>
          </cell>
          <cell r="BX34">
            <v>141768</v>
          </cell>
          <cell r="BY34">
            <v>350</v>
          </cell>
        </row>
        <row r="35">
          <cell r="D35">
            <v>31</v>
          </cell>
          <cell r="E35" t="str">
            <v>取付管特殊カメラ調査工</v>
          </cell>
          <cell r="F35" t="str">
            <v>ヵ所</v>
          </cell>
          <cell r="G35" t="str">
            <v/>
          </cell>
          <cell r="H35">
            <v>12</v>
          </cell>
          <cell r="I35">
            <v>82</v>
          </cell>
          <cell r="J35" t="str">
            <v>取付管特殊カメラ調査工</v>
          </cell>
          <cell r="K35" t="str">
            <v>12</v>
          </cell>
          <cell r="L35" t="str">
            <v>5,709</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68508</v>
          </cell>
          <cell r="BB35">
            <v>68508</v>
          </cell>
          <cell r="BC35">
            <v>83</v>
          </cell>
          <cell r="BD35" t="str">
            <v>報告書作成工</v>
          </cell>
          <cell r="BE35">
            <v>12</v>
          </cell>
          <cell r="BF35">
            <v>1160</v>
          </cell>
          <cell r="BG35">
            <v>13920</v>
          </cell>
          <cell r="BH35">
            <v>13920</v>
          </cell>
          <cell r="BI35">
            <v>2</v>
          </cell>
          <cell r="BJ35">
            <v>9100</v>
          </cell>
          <cell r="BK35">
            <v>0</v>
          </cell>
          <cell r="BL35">
            <v>0</v>
          </cell>
          <cell r="BM35">
            <v>18200</v>
          </cell>
          <cell r="BN35">
            <v>18200</v>
          </cell>
          <cell r="BO35">
            <v>82428</v>
          </cell>
          <cell r="BP35">
            <v>4699</v>
          </cell>
          <cell r="BQ35">
            <v>4699</v>
          </cell>
          <cell r="BR35">
            <v>105327</v>
          </cell>
          <cell r="BS35">
            <v>35358</v>
          </cell>
          <cell r="BT35">
            <v>35358</v>
          </cell>
          <cell r="BU35">
            <v>140685</v>
          </cell>
          <cell r="BV35">
            <v>22650</v>
          </cell>
          <cell r="BW35">
            <v>22650</v>
          </cell>
          <cell r="BX35">
            <v>163335</v>
          </cell>
          <cell r="BY35">
            <v>13600</v>
          </cell>
        </row>
        <row r="36">
          <cell r="D36">
            <v>32</v>
          </cell>
          <cell r="E36" t="str">
            <v>取付管清掃工</v>
          </cell>
          <cell r="F36" t="str">
            <v>ヵ所</v>
          </cell>
          <cell r="G36" t="str">
            <v/>
          </cell>
          <cell r="H36">
            <v>24</v>
          </cell>
          <cell r="I36">
            <v>84</v>
          </cell>
          <cell r="J36" t="str">
            <v>取付管清掃工</v>
          </cell>
          <cell r="K36" t="str">
            <v>24</v>
          </cell>
          <cell r="L36" t="str">
            <v>8,413</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201912</v>
          </cell>
          <cell r="BB36">
            <v>201912</v>
          </cell>
          <cell r="BC36">
            <v>0</v>
          </cell>
          <cell r="BD36">
            <v>0</v>
          </cell>
          <cell r="BE36">
            <v>0</v>
          </cell>
          <cell r="BF36">
            <v>0</v>
          </cell>
          <cell r="BG36">
            <v>0</v>
          </cell>
          <cell r="BH36">
            <v>0</v>
          </cell>
          <cell r="BI36">
            <v>2</v>
          </cell>
          <cell r="BJ36">
            <v>9100</v>
          </cell>
          <cell r="BK36">
            <v>0</v>
          </cell>
          <cell r="BL36">
            <v>0</v>
          </cell>
          <cell r="BM36">
            <v>18200</v>
          </cell>
          <cell r="BN36">
            <v>18200</v>
          </cell>
          <cell r="BO36">
            <v>201912</v>
          </cell>
          <cell r="BP36">
            <v>13851</v>
          </cell>
          <cell r="BQ36">
            <v>13851</v>
          </cell>
          <cell r="BR36">
            <v>233963</v>
          </cell>
          <cell r="BS36">
            <v>78541</v>
          </cell>
          <cell r="BT36">
            <v>78541</v>
          </cell>
          <cell r="BU36">
            <v>312504</v>
          </cell>
          <cell r="BV36">
            <v>50313</v>
          </cell>
          <cell r="BW36">
            <v>50313</v>
          </cell>
          <cell r="BX36">
            <v>362817</v>
          </cell>
          <cell r="BY36">
            <v>15100</v>
          </cell>
        </row>
        <row r="37">
          <cell r="D37">
            <v>33</v>
          </cell>
          <cell r="E37" t="str">
            <v>取付管清掃工（未作業）</v>
          </cell>
          <cell r="F37" t="str">
            <v>ヵ所</v>
          </cell>
          <cell r="G37" t="str">
            <v/>
          </cell>
          <cell r="H37">
            <v>40</v>
          </cell>
          <cell r="I37">
            <v>85</v>
          </cell>
          <cell r="J37" t="str">
            <v>取付管清掃工(未作業)</v>
          </cell>
          <cell r="K37" t="str">
            <v>40</v>
          </cell>
          <cell r="L37" t="str">
            <v>4,221</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168840</v>
          </cell>
          <cell r="BB37">
            <v>168840</v>
          </cell>
          <cell r="BC37">
            <v>86</v>
          </cell>
          <cell r="BD37" t="str">
            <v>報告書作成工</v>
          </cell>
          <cell r="BE37">
            <v>40</v>
          </cell>
          <cell r="BF37">
            <v>1160</v>
          </cell>
          <cell r="BG37">
            <v>46400</v>
          </cell>
          <cell r="BH37">
            <v>46400</v>
          </cell>
          <cell r="BI37">
            <v>2</v>
          </cell>
          <cell r="BJ37">
            <v>9100</v>
          </cell>
          <cell r="BK37">
            <v>0</v>
          </cell>
          <cell r="BL37">
            <v>0</v>
          </cell>
          <cell r="BM37">
            <v>18200</v>
          </cell>
          <cell r="BN37">
            <v>18200</v>
          </cell>
          <cell r="BO37">
            <v>215240</v>
          </cell>
          <cell r="BP37">
            <v>11582</v>
          </cell>
          <cell r="BQ37">
            <v>11582</v>
          </cell>
          <cell r="BR37">
            <v>245022</v>
          </cell>
          <cell r="BS37">
            <v>82253</v>
          </cell>
          <cell r="BT37">
            <v>82253</v>
          </cell>
          <cell r="BU37">
            <v>327275</v>
          </cell>
          <cell r="BV37">
            <v>52691</v>
          </cell>
          <cell r="BW37">
            <v>52691</v>
          </cell>
          <cell r="BX37">
            <v>379966</v>
          </cell>
          <cell r="BY37">
            <v>9490</v>
          </cell>
        </row>
        <row r="38">
          <cell r="D38">
            <v>34</v>
          </cell>
          <cell r="E38" t="str">
            <v>高圧洗浄車運転工</v>
          </cell>
          <cell r="F38" t="str">
            <v>h</v>
          </cell>
          <cell r="G38" t="str">
            <v/>
          </cell>
          <cell r="H38">
            <v>8</v>
          </cell>
          <cell r="I38">
            <v>87</v>
          </cell>
          <cell r="J38" t="str">
            <v>高圧洗浄車運転工</v>
          </cell>
          <cell r="K38" t="str">
            <v>8</v>
          </cell>
          <cell r="L38" t="str">
            <v>12,780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102240</v>
          </cell>
          <cell r="BB38">
            <v>102240</v>
          </cell>
          <cell r="BC38">
            <v>0</v>
          </cell>
          <cell r="BD38">
            <v>0</v>
          </cell>
          <cell r="BE38">
            <v>0</v>
          </cell>
          <cell r="BF38">
            <v>0</v>
          </cell>
          <cell r="BG38">
            <v>0</v>
          </cell>
          <cell r="BH38">
            <v>0</v>
          </cell>
          <cell r="BI38">
            <v>2</v>
          </cell>
          <cell r="BJ38">
            <v>9100</v>
          </cell>
          <cell r="BK38">
            <v>0</v>
          </cell>
          <cell r="BL38">
            <v>0</v>
          </cell>
          <cell r="BM38">
            <v>18200</v>
          </cell>
          <cell r="BN38">
            <v>18200</v>
          </cell>
          <cell r="BO38">
            <v>102240</v>
          </cell>
          <cell r="BP38">
            <v>7013</v>
          </cell>
          <cell r="BQ38">
            <v>7013</v>
          </cell>
          <cell r="BR38">
            <v>127453</v>
          </cell>
          <cell r="BS38">
            <v>42785</v>
          </cell>
          <cell r="BT38">
            <v>42785</v>
          </cell>
          <cell r="BU38">
            <v>170238</v>
          </cell>
          <cell r="BV38">
            <v>27408</v>
          </cell>
          <cell r="BW38">
            <v>27408</v>
          </cell>
          <cell r="BX38">
            <v>197646</v>
          </cell>
          <cell r="BY38">
            <v>24700</v>
          </cell>
        </row>
        <row r="39">
          <cell r="D39">
            <v>35</v>
          </cell>
          <cell r="E39" t="str">
            <v>給水車運転工</v>
          </cell>
          <cell r="F39" t="str">
            <v>h</v>
          </cell>
          <cell r="G39" t="str">
            <v/>
          </cell>
          <cell r="H39">
            <v>8</v>
          </cell>
          <cell r="I39">
            <v>88</v>
          </cell>
          <cell r="J39" t="str">
            <v>給水車運転工</v>
          </cell>
          <cell r="K39" t="str">
            <v>8</v>
          </cell>
          <cell r="L39" t="str">
            <v>4,878</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39024</v>
          </cell>
          <cell r="BB39">
            <v>39024</v>
          </cell>
          <cell r="BC39">
            <v>0</v>
          </cell>
          <cell r="BD39">
            <v>0</v>
          </cell>
          <cell r="BE39">
            <v>0</v>
          </cell>
          <cell r="BF39">
            <v>0</v>
          </cell>
          <cell r="BG39">
            <v>0</v>
          </cell>
          <cell r="BH39">
            <v>0</v>
          </cell>
          <cell r="BI39">
            <v>0</v>
          </cell>
          <cell r="BJ39">
            <v>0</v>
          </cell>
          <cell r="BK39">
            <v>0</v>
          </cell>
          <cell r="BL39">
            <v>0</v>
          </cell>
          <cell r="BM39">
            <v>0</v>
          </cell>
          <cell r="BN39">
            <v>0</v>
          </cell>
          <cell r="BO39">
            <v>39024</v>
          </cell>
          <cell r="BP39">
            <v>2677</v>
          </cell>
          <cell r="BQ39">
            <v>2677</v>
          </cell>
          <cell r="BR39">
            <v>41701</v>
          </cell>
          <cell r="BS39">
            <v>13999</v>
          </cell>
          <cell r="BT39">
            <v>13999</v>
          </cell>
          <cell r="BU39">
            <v>55700</v>
          </cell>
          <cell r="BV39">
            <v>8967</v>
          </cell>
          <cell r="BW39">
            <v>8967</v>
          </cell>
          <cell r="BX39">
            <v>64667</v>
          </cell>
          <cell r="BY39">
            <v>8080</v>
          </cell>
        </row>
        <row r="40">
          <cell r="D40">
            <v>36</v>
          </cell>
          <cell r="E40" t="str">
            <v>本管洗浄工</v>
          </cell>
          <cell r="F40" t="str">
            <v>m</v>
          </cell>
          <cell r="G40" t="str">
            <v/>
          </cell>
          <cell r="H40">
            <v>700</v>
          </cell>
          <cell r="I40">
            <v>89</v>
          </cell>
          <cell r="J40" t="str">
            <v>高圧洗浄車運転工</v>
          </cell>
          <cell r="K40" t="str">
            <v>700</v>
          </cell>
          <cell r="L40" t="str">
            <v>146</v>
          </cell>
          <cell r="M40">
            <v>90</v>
          </cell>
          <cell r="N40" t="str">
            <v>給水車運転工</v>
          </cell>
          <cell r="O40" t="str">
            <v>700</v>
          </cell>
          <cell r="P40" t="str">
            <v>55.75</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141225</v>
          </cell>
          <cell r="BB40">
            <v>141225</v>
          </cell>
          <cell r="BC40">
            <v>0</v>
          </cell>
          <cell r="BD40">
            <v>0</v>
          </cell>
          <cell r="BE40">
            <v>0</v>
          </cell>
          <cell r="BF40">
            <v>0</v>
          </cell>
          <cell r="BG40">
            <v>0</v>
          </cell>
          <cell r="BH40">
            <v>0</v>
          </cell>
          <cell r="BI40">
            <v>2</v>
          </cell>
          <cell r="BJ40">
            <v>9100</v>
          </cell>
          <cell r="BK40">
            <v>0</v>
          </cell>
          <cell r="BL40">
            <v>0</v>
          </cell>
          <cell r="BM40">
            <v>18200</v>
          </cell>
          <cell r="BN40">
            <v>18200</v>
          </cell>
          <cell r="BO40">
            <v>141225</v>
          </cell>
          <cell r="BP40">
            <v>9688</v>
          </cell>
          <cell r="BQ40">
            <v>9688</v>
          </cell>
          <cell r="BR40">
            <v>169113</v>
          </cell>
          <cell r="BS40">
            <v>56771</v>
          </cell>
          <cell r="BT40">
            <v>56771</v>
          </cell>
          <cell r="BU40">
            <v>225884</v>
          </cell>
          <cell r="BV40">
            <v>36367</v>
          </cell>
          <cell r="BW40">
            <v>36367</v>
          </cell>
          <cell r="BX40">
            <v>262251</v>
          </cell>
          <cell r="BY40">
            <v>370</v>
          </cell>
        </row>
        <row r="41">
          <cell r="D41">
            <v>37</v>
          </cell>
          <cell r="E41" t="str">
            <v>バキューム車運転工(4t)</v>
          </cell>
          <cell r="F41" t="str">
            <v>h</v>
          </cell>
          <cell r="G41" t="str">
            <v/>
          </cell>
          <cell r="H41">
            <v>8</v>
          </cell>
          <cell r="I41">
            <v>91</v>
          </cell>
          <cell r="J41" t="str">
            <v>バキューム車運転工（4t）</v>
          </cell>
          <cell r="K41" t="str">
            <v>8</v>
          </cell>
          <cell r="L41" t="str">
            <v>7,264</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58112</v>
          </cell>
          <cell r="BB41">
            <v>58112</v>
          </cell>
          <cell r="BC41">
            <v>0</v>
          </cell>
          <cell r="BD41">
            <v>0</v>
          </cell>
          <cell r="BE41">
            <v>0</v>
          </cell>
          <cell r="BF41">
            <v>0</v>
          </cell>
          <cell r="BG41">
            <v>0</v>
          </cell>
          <cell r="BH41">
            <v>0</v>
          </cell>
          <cell r="BI41">
            <v>1</v>
          </cell>
          <cell r="BJ41">
            <v>9100</v>
          </cell>
          <cell r="BK41">
            <v>0</v>
          </cell>
          <cell r="BL41">
            <v>0</v>
          </cell>
          <cell r="BM41">
            <v>9100</v>
          </cell>
          <cell r="BN41">
            <v>9100</v>
          </cell>
          <cell r="BO41">
            <v>58112</v>
          </cell>
          <cell r="BP41">
            <v>3986</v>
          </cell>
          <cell r="BQ41">
            <v>3986</v>
          </cell>
          <cell r="BR41">
            <v>71198</v>
          </cell>
          <cell r="BS41">
            <v>23901</v>
          </cell>
          <cell r="BT41">
            <v>23901</v>
          </cell>
          <cell r="BU41">
            <v>95099</v>
          </cell>
          <cell r="BV41">
            <v>15310</v>
          </cell>
          <cell r="BW41">
            <v>15310</v>
          </cell>
          <cell r="BX41">
            <v>110409</v>
          </cell>
          <cell r="BY41">
            <v>13800</v>
          </cell>
        </row>
        <row r="42">
          <cell r="D42">
            <v>38</v>
          </cell>
          <cell r="E42" t="str">
            <v>バキューム車運転工(8t)</v>
          </cell>
          <cell r="F42" t="str">
            <v>h</v>
          </cell>
          <cell r="G42" t="str">
            <v/>
          </cell>
          <cell r="H42">
            <v>8</v>
          </cell>
          <cell r="I42">
            <v>92</v>
          </cell>
          <cell r="J42" t="str">
            <v>バキューム車運転工（8t）</v>
          </cell>
          <cell r="K42" t="str">
            <v>8</v>
          </cell>
          <cell r="L42" t="str">
            <v>13,730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109840</v>
          </cell>
          <cell r="BB42">
            <v>109840</v>
          </cell>
          <cell r="BC42">
            <v>0</v>
          </cell>
          <cell r="BD42">
            <v>0</v>
          </cell>
          <cell r="BE42">
            <v>0</v>
          </cell>
          <cell r="BF42">
            <v>0</v>
          </cell>
          <cell r="BG42">
            <v>0</v>
          </cell>
          <cell r="BH42">
            <v>0</v>
          </cell>
          <cell r="BI42">
            <v>1</v>
          </cell>
          <cell r="BJ42">
            <v>9100</v>
          </cell>
          <cell r="BK42">
            <v>0</v>
          </cell>
          <cell r="BL42">
            <v>0</v>
          </cell>
          <cell r="BM42">
            <v>9100</v>
          </cell>
          <cell r="BN42">
            <v>9100</v>
          </cell>
          <cell r="BO42">
            <v>109840</v>
          </cell>
          <cell r="BP42">
            <v>7535</v>
          </cell>
          <cell r="BQ42">
            <v>7535</v>
          </cell>
          <cell r="BR42">
            <v>126475</v>
          </cell>
          <cell r="BS42">
            <v>42457</v>
          </cell>
          <cell r="BT42">
            <v>42457</v>
          </cell>
          <cell r="BU42">
            <v>168932</v>
          </cell>
          <cell r="BV42">
            <v>27198</v>
          </cell>
          <cell r="BW42">
            <v>27198</v>
          </cell>
          <cell r="BX42">
            <v>196130</v>
          </cell>
          <cell r="BY42">
            <v>24500</v>
          </cell>
        </row>
        <row r="43">
          <cell r="D43">
            <v>39</v>
          </cell>
          <cell r="E43" t="str">
            <v>土のう仮締切工</v>
          </cell>
          <cell r="F43" t="str">
            <v>袋</v>
          </cell>
          <cell r="G43" t="str">
            <v/>
          </cell>
          <cell r="H43">
            <v>48</v>
          </cell>
          <cell r="I43">
            <v>93</v>
          </cell>
          <cell r="J43" t="str">
            <v>土のう仮締切工</v>
          </cell>
          <cell r="K43" t="str">
            <v>48</v>
          </cell>
          <cell r="L43" t="str">
            <v>637.6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30604</v>
          </cell>
          <cell r="BB43">
            <v>30604</v>
          </cell>
          <cell r="BC43">
            <v>0</v>
          </cell>
          <cell r="BD43">
            <v>0</v>
          </cell>
          <cell r="BE43">
            <v>0</v>
          </cell>
          <cell r="BF43">
            <v>0</v>
          </cell>
          <cell r="BG43">
            <v>0</v>
          </cell>
          <cell r="BH43">
            <v>0</v>
          </cell>
          <cell r="BI43">
            <v>1</v>
          </cell>
          <cell r="BJ43">
            <v>9100</v>
          </cell>
          <cell r="BK43">
            <v>0</v>
          </cell>
          <cell r="BL43">
            <v>0</v>
          </cell>
          <cell r="BM43">
            <v>9100</v>
          </cell>
          <cell r="BN43">
            <v>9100</v>
          </cell>
          <cell r="BO43">
            <v>30604</v>
          </cell>
          <cell r="BP43">
            <v>2099</v>
          </cell>
          <cell r="BQ43">
            <v>2099</v>
          </cell>
          <cell r="BR43">
            <v>41803</v>
          </cell>
          <cell r="BS43">
            <v>14033</v>
          </cell>
          <cell r="BT43">
            <v>14033</v>
          </cell>
          <cell r="BU43">
            <v>55836</v>
          </cell>
          <cell r="BV43">
            <v>8989</v>
          </cell>
          <cell r="BW43">
            <v>8989</v>
          </cell>
          <cell r="BX43">
            <v>64825</v>
          </cell>
          <cell r="BY43">
            <v>1350</v>
          </cell>
        </row>
        <row r="44">
          <cell r="D44">
            <v>40</v>
          </cell>
          <cell r="E44" t="str">
            <v>道路雨水桝清掃工</v>
          </cell>
          <cell r="F44" t="str">
            <v>ヵ所</v>
          </cell>
          <cell r="G44" t="str">
            <v/>
          </cell>
          <cell r="H44">
            <v>150</v>
          </cell>
          <cell r="I44">
            <v>94</v>
          </cell>
          <cell r="J44" t="str">
            <v>道路雨水桝清掃工</v>
          </cell>
          <cell r="K44" t="str">
            <v>150</v>
          </cell>
          <cell r="L44" t="str">
            <v>1,218</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182700</v>
          </cell>
          <cell r="BB44">
            <v>182700</v>
          </cell>
          <cell r="BC44">
            <v>0</v>
          </cell>
          <cell r="BD44">
            <v>0</v>
          </cell>
          <cell r="BE44">
            <v>0</v>
          </cell>
          <cell r="BF44">
            <v>0</v>
          </cell>
          <cell r="BG44">
            <v>0</v>
          </cell>
          <cell r="BH44">
            <v>0</v>
          </cell>
          <cell r="BI44">
            <v>2</v>
          </cell>
          <cell r="BJ44">
            <v>9100</v>
          </cell>
          <cell r="BK44">
            <v>0</v>
          </cell>
          <cell r="BL44">
            <v>0</v>
          </cell>
          <cell r="BM44">
            <v>18200</v>
          </cell>
          <cell r="BN44">
            <v>18200</v>
          </cell>
          <cell r="BO44">
            <v>182700</v>
          </cell>
          <cell r="BP44">
            <v>12533</v>
          </cell>
          <cell r="BQ44">
            <v>12533</v>
          </cell>
          <cell r="BR44">
            <v>213433</v>
          </cell>
          <cell r="BS44">
            <v>71649</v>
          </cell>
          <cell r="BT44">
            <v>71649</v>
          </cell>
          <cell r="BU44">
            <v>285082</v>
          </cell>
          <cell r="BV44">
            <v>45898</v>
          </cell>
          <cell r="BW44">
            <v>45898</v>
          </cell>
          <cell r="BX44">
            <v>330980</v>
          </cell>
          <cell r="BY44">
            <v>2200</v>
          </cell>
        </row>
        <row r="45">
          <cell r="D45">
            <v>41</v>
          </cell>
          <cell r="E45" t="str">
            <v>道路雨水桝・浸透桝点検工</v>
          </cell>
          <cell r="F45" t="str">
            <v>ヵ所</v>
          </cell>
          <cell r="G45" t="str">
            <v/>
          </cell>
          <cell r="H45">
            <v>150</v>
          </cell>
          <cell r="I45">
            <v>95</v>
          </cell>
          <cell r="J45" t="str">
            <v>道路雨水桝・浸透桝点検工</v>
          </cell>
          <cell r="K45" t="str">
            <v>150</v>
          </cell>
          <cell r="L45" t="str">
            <v>456.7</v>
          </cell>
          <cell r="M45">
            <v>96</v>
          </cell>
          <cell r="N45" t="str">
            <v>ライトバン運転工</v>
          </cell>
          <cell r="O45" t="str">
            <v>1</v>
          </cell>
          <cell r="P45" t="str">
            <v>2,862</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71367</v>
          </cell>
          <cell r="BB45">
            <v>71367</v>
          </cell>
          <cell r="BC45">
            <v>97</v>
          </cell>
          <cell r="BD45" t="str">
            <v>報告書作成工</v>
          </cell>
          <cell r="BE45">
            <v>150</v>
          </cell>
          <cell r="BF45">
            <v>309.39999999999998</v>
          </cell>
          <cell r="BG45">
            <v>46410</v>
          </cell>
          <cell r="BH45">
            <v>46410</v>
          </cell>
          <cell r="BI45">
            <v>1</v>
          </cell>
          <cell r="BJ45">
            <v>9100</v>
          </cell>
          <cell r="BK45">
            <v>0</v>
          </cell>
          <cell r="BL45">
            <v>0</v>
          </cell>
          <cell r="BM45">
            <v>9100</v>
          </cell>
          <cell r="BN45">
            <v>9100</v>
          </cell>
          <cell r="BO45">
            <v>117777</v>
          </cell>
          <cell r="BP45">
            <v>4895</v>
          </cell>
          <cell r="BQ45">
            <v>4895</v>
          </cell>
          <cell r="BR45">
            <v>131772</v>
          </cell>
          <cell r="BS45">
            <v>44235</v>
          </cell>
          <cell r="BT45">
            <v>44235</v>
          </cell>
          <cell r="BU45">
            <v>176007</v>
          </cell>
          <cell r="BV45">
            <v>28337</v>
          </cell>
          <cell r="BW45">
            <v>28337</v>
          </cell>
          <cell r="BX45">
            <v>204344</v>
          </cell>
          <cell r="BY45">
            <v>1360</v>
          </cell>
        </row>
        <row r="46">
          <cell r="D46">
            <v>42</v>
          </cell>
          <cell r="E46" t="str">
            <v>取付管内面補修材（φ150）</v>
          </cell>
          <cell r="F46" t="str">
            <v>ｍ</v>
          </cell>
          <cell r="G46" t="str">
            <v/>
          </cell>
          <cell r="H46">
            <v>1</v>
          </cell>
          <cell r="I46">
            <v>98</v>
          </cell>
          <cell r="J46" t="str">
            <v>更生材料</v>
          </cell>
          <cell r="K46" t="str">
            <v>1</v>
          </cell>
          <cell r="L46" t="str">
            <v>21,270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21270</v>
          </cell>
          <cell r="BB46">
            <v>21270</v>
          </cell>
          <cell r="BC46">
            <v>0</v>
          </cell>
          <cell r="BD46">
            <v>0</v>
          </cell>
          <cell r="BE46">
            <v>0</v>
          </cell>
          <cell r="BF46">
            <v>0</v>
          </cell>
          <cell r="BG46">
            <v>0</v>
          </cell>
          <cell r="BH46">
            <v>0</v>
          </cell>
          <cell r="BI46">
            <v>0</v>
          </cell>
          <cell r="BJ46">
            <v>0</v>
          </cell>
          <cell r="BK46">
            <v>0</v>
          </cell>
          <cell r="BL46">
            <v>0</v>
          </cell>
          <cell r="BM46">
            <v>0</v>
          </cell>
          <cell r="BN46">
            <v>0</v>
          </cell>
          <cell r="BO46">
            <v>21270</v>
          </cell>
          <cell r="BP46">
            <v>1459</v>
          </cell>
          <cell r="BQ46">
            <v>1459</v>
          </cell>
          <cell r="BR46">
            <v>22729</v>
          </cell>
          <cell r="BS46">
            <v>7630</v>
          </cell>
          <cell r="BT46">
            <v>7630</v>
          </cell>
          <cell r="BU46">
            <v>30359</v>
          </cell>
          <cell r="BV46">
            <v>4887</v>
          </cell>
          <cell r="BW46">
            <v>4887</v>
          </cell>
          <cell r="BX46">
            <v>35246</v>
          </cell>
          <cell r="BY46">
            <v>35200</v>
          </cell>
        </row>
        <row r="47">
          <cell r="D47">
            <v>43</v>
          </cell>
          <cell r="E47" t="str">
            <v>取付管内面修繕工（φ150）</v>
          </cell>
          <cell r="F47" t="str">
            <v>ヵ所</v>
          </cell>
          <cell r="G47" t="str">
            <v/>
          </cell>
          <cell r="H47">
            <v>3</v>
          </cell>
          <cell r="I47">
            <v>99</v>
          </cell>
          <cell r="J47" t="str">
            <v>更生材料</v>
          </cell>
          <cell r="K47" t="str">
            <v>0.6</v>
          </cell>
          <cell r="L47" t="str">
            <v>21,270</v>
          </cell>
          <cell r="M47">
            <v>100</v>
          </cell>
          <cell r="N47" t="str">
            <v>取付管形成工</v>
          </cell>
          <cell r="O47" t="str">
            <v>3</v>
          </cell>
          <cell r="P47" t="str">
            <v>63,440</v>
          </cell>
          <cell r="Q47">
            <v>101</v>
          </cell>
          <cell r="R47" t="str">
            <v>取付管口切断工</v>
          </cell>
          <cell r="S47" t="str">
            <v>3</v>
          </cell>
          <cell r="T47" t="str">
            <v>42,340</v>
          </cell>
          <cell r="U47">
            <v>102</v>
          </cell>
          <cell r="V47" t="str">
            <v>桝管口仕上工</v>
          </cell>
          <cell r="W47" t="str">
            <v>3</v>
          </cell>
          <cell r="X47" t="str">
            <v>11,260</v>
          </cell>
          <cell r="Y47">
            <v>103</v>
          </cell>
          <cell r="Z47" t="str">
            <v>取付管水替工</v>
          </cell>
          <cell r="AA47" t="str">
            <v>3</v>
          </cell>
          <cell r="AB47" t="str">
            <v>2,444</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371214</v>
          </cell>
          <cell r="BB47">
            <v>371214</v>
          </cell>
          <cell r="BC47">
            <v>0</v>
          </cell>
          <cell r="BD47">
            <v>0</v>
          </cell>
          <cell r="BE47">
            <v>0</v>
          </cell>
          <cell r="BF47">
            <v>0</v>
          </cell>
          <cell r="BG47">
            <v>0</v>
          </cell>
          <cell r="BH47">
            <v>0</v>
          </cell>
          <cell r="BI47">
            <v>2</v>
          </cell>
          <cell r="BJ47">
            <v>9100</v>
          </cell>
          <cell r="BK47">
            <v>0</v>
          </cell>
          <cell r="BL47">
            <v>0</v>
          </cell>
          <cell r="BM47">
            <v>18200</v>
          </cell>
          <cell r="BN47">
            <v>18200</v>
          </cell>
          <cell r="BO47">
            <v>371214</v>
          </cell>
          <cell r="BP47">
            <v>25465</v>
          </cell>
          <cell r="BQ47">
            <v>25465</v>
          </cell>
          <cell r="BR47">
            <v>414879</v>
          </cell>
          <cell r="BS47">
            <v>139274</v>
          </cell>
          <cell r="BT47">
            <v>139274</v>
          </cell>
          <cell r="BU47">
            <v>554153</v>
          </cell>
          <cell r="BV47">
            <v>89218</v>
          </cell>
          <cell r="BW47">
            <v>89218</v>
          </cell>
          <cell r="BX47">
            <v>643371</v>
          </cell>
          <cell r="BY47">
            <v>214400</v>
          </cell>
        </row>
        <row r="48">
          <cell r="D48">
            <v>44</v>
          </cell>
          <cell r="E48" t="str">
            <v>管路内面修繕工（φ150～200）</v>
          </cell>
          <cell r="F48" t="str">
            <v>ヵ所</v>
          </cell>
          <cell r="G48" t="str">
            <v/>
          </cell>
          <cell r="H48">
            <v>45</v>
          </cell>
          <cell r="I48">
            <v>104</v>
          </cell>
          <cell r="J48" t="str">
            <v>管路内面修繕工</v>
          </cell>
          <cell r="K48" t="str">
            <v>45</v>
          </cell>
          <cell r="L48" t="str">
            <v>77,490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3487050</v>
          </cell>
          <cell r="BB48">
            <v>3487050</v>
          </cell>
          <cell r="BC48">
            <v>0</v>
          </cell>
          <cell r="BD48">
            <v>0</v>
          </cell>
          <cell r="BE48">
            <v>0</v>
          </cell>
          <cell r="BF48">
            <v>0</v>
          </cell>
          <cell r="BG48">
            <v>0</v>
          </cell>
          <cell r="BH48">
            <v>0</v>
          </cell>
          <cell r="BI48">
            <v>20</v>
          </cell>
          <cell r="BJ48">
            <v>9100</v>
          </cell>
          <cell r="BK48">
            <v>0</v>
          </cell>
          <cell r="BL48">
            <v>0</v>
          </cell>
          <cell r="BM48">
            <v>182000</v>
          </cell>
          <cell r="BN48">
            <v>182000</v>
          </cell>
          <cell r="BO48">
            <v>3487050</v>
          </cell>
          <cell r="BP48">
            <v>239211</v>
          </cell>
          <cell r="BQ48">
            <v>239211</v>
          </cell>
          <cell r="BR48">
            <v>3908261</v>
          </cell>
          <cell r="BS48">
            <v>1312003</v>
          </cell>
          <cell r="BT48">
            <v>1312003</v>
          </cell>
          <cell r="BU48">
            <v>5220264</v>
          </cell>
          <cell r="BV48">
            <v>840462</v>
          </cell>
          <cell r="BW48">
            <v>840462</v>
          </cell>
          <cell r="BX48">
            <v>6060726</v>
          </cell>
          <cell r="BY48">
            <v>134600</v>
          </cell>
        </row>
        <row r="49">
          <cell r="D49">
            <v>45</v>
          </cell>
          <cell r="E49" t="str">
            <v>管路内面修繕工（φ250～380）</v>
          </cell>
          <cell r="F49" t="str">
            <v>ヵ所</v>
          </cell>
          <cell r="G49" t="str">
            <v/>
          </cell>
          <cell r="H49">
            <v>45</v>
          </cell>
          <cell r="I49">
            <v>105</v>
          </cell>
          <cell r="J49" t="str">
            <v>管路内面修繕工</v>
          </cell>
          <cell r="K49" t="str">
            <v>45</v>
          </cell>
          <cell r="L49" t="str">
            <v>81,250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3656250</v>
          </cell>
          <cell r="BB49">
            <v>3656250</v>
          </cell>
          <cell r="BC49">
            <v>0</v>
          </cell>
          <cell r="BD49">
            <v>0</v>
          </cell>
          <cell r="BE49">
            <v>0</v>
          </cell>
          <cell r="BF49">
            <v>0</v>
          </cell>
          <cell r="BG49">
            <v>0</v>
          </cell>
          <cell r="BH49">
            <v>0</v>
          </cell>
          <cell r="BI49">
            <v>20</v>
          </cell>
          <cell r="BJ49">
            <v>9100</v>
          </cell>
          <cell r="BK49">
            <v>0</v>
          </cell>
          <cell r="BL49">
            <v>0</v>
          </cell>
          <cell r="BM49">
            <v>182000</v>
          </cell>
          <cell r="BN49">
            <v>182000</v>
          </cell>
          <cell r="BO49">
            <v>3656250</v>
          </cell>
          <cell r="BP49">
            <v>250818</v>
          </cell>
          <cell r="BQ49">
            <v>250818</v>
          </cell>
          <cell r="BR49">
            <v>4089068</v>
          </cell>
          <cell r="BS49">
            <v>1372700</v>
          </cell>
          <cell r="BT49">
            <v>1372700</v>
          </cell>
          <cell r="BU49">
            <v>5461768</v>
          </cell>
          <cell r="BV49">
            <v>879344</v>
          </cell>
          <cell r="BW49">
            <v>879344</v>
          </cell>
          <cell r="BX49">
            <v>6341112</v>
          </cell>
          <cell r="BY49">
            <v>140900</v>
          </cell>
        </row>
        <row r="50">
          <cell r="D50">
            <v>46</v>
          </cell>
          <cell r="E50" t="str">
            <v>管路内面修繕工（φ400～450）</v>
          </cell>
          <cell r="F50" t="str">
            <v>ヵ所</v>
          </cell>
          <cell r="G50" t="str">
            <v/>
          </cell>
          <cell r="H50">
            <v>35</v>
          </cell>
          <cell r="I50">
            <v>106</v>
          </cell>
          <cell r="J50" t="str">
            <v>管路内面修繕工</v>
          </cell>
          <cell r="K50" t="str">
            <v>35</v>
          </cell>
          <cell r="L50" t="str">
            <v>105,500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3692500</v>
          </cell>
          <cell r="BB50">
            <v>3692500</v>
          </cell>
          <cell r="BC50">
            <v>0</v>
          </cell>
          <cell r="BD50">
            <v>0</v>
          </cell>
          <cell r="BE50">
            <v>0</v>
          </cell>
          <cell r="BF50">
            <v>0</v>
          </cell>
          <cell r="BG50">
            <v>0</v>
          </cell>
          <cell r="BH50">
            <v>0</v>
          </cell>
          <cell r="BI50">
            <v>20</v>
          </cell>
          <cell r="BJ50">
            <v>9100</v>
          </cell>
          <cell r="BK50">
            <v>0</v>
          </cell>
          <cell r="BL50">
            <v>0</v>
          </cell>
          <cell r="BM50">
            <v>182000</v>
          </cell>
          <cell r="BN50">
            <v>182000</v>
          </cell>
          <cell r="BO50">
            <v>3692500</v>
          </cell>
          <cell r="BP50">
            <v>253305</v>
          </cell>
          <cell r="BQ50">
            <v>253305</v>
          </cell>
          <cell r="BR50">
            <v>4127805</v>
          </cell>
          <cell r="BS50">
            <v>1385704</v>
          </cell>
          <cell r="BT50">
            <v>1385704</v>
          </cell>
          <cell r="BU50">
            <v>5513509</v>
          </cell>
          <cell r="BV50">
            <v>887674</v>
          </cell>
          <cell r="BW50">
            <v>887674</v>
          </cell>
          <cell r="BX50">
            <v>6401183</v>
          </cell>
          <cell r="BY50">
            <v>182800</v>
          </cell>
        </row>
        <row r="51">
          <cell r="D51">
            <v>47</v>
          </cell>
          <cell r="E51" t="str">
            <v>管路内面修繕工（φ500～600）</v>
          </cell>
          <cell r="F51" t="str">
            <v>ヵ所</v>
          </cell>
          <cell r="G51" t="str">
            <v/>
          </cell>
          <cell r="H51">
            <v>25</v>
          </cell>
          <cell r="I51">
            <v>107</v>
          </cell>
          <cell r="J51" t="str">
            <v>管路内面修繕工</v>
          </cell>
          <cell r="K51" t="str">
            <v>25</v>
          </cell>
          <cell r="L51" t="str">
            <v>146,500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3662500</v>
          </cell>
          <cell r="BB51">
            <v>3662500</v>
          </cell>
          <cell r="BC51">
            <v>0</v>
          </cell>
          <cell r="BD51">
            <v>0</v>
          </cell>
          <cell r="BE51">
            <v>0</v>
          </cell>
          <cell r="BF51">
            <v>0</v>
          </cell>
          <cell r="BG51">
            <v>0</v>
          </cell>
          <cell r="BH51">
            <v>0</v>
          </cell>
          <cell r="BI51">
            <v>20</v>
          </cell>
          <cell r="BJ51">
            <v>9100</v>
          </cell>
          <cell r="BK51">
            <v>0</v>
          </cell>
          <cell r="BL51">
            <v>0</v>
          </cell>
          <cell r="BM51">
            <v>182000</v>
          </cell>
          <cell r="BN51">
            <v>182000</v>
          </cell>
          <cell r="BO51">
            <v>3662500</v>
          </cell>
          <cell r="BP51">
            <v>251247</v>
          </cell>
          <cell r="BQ51">
            <v>251247</v>
          </cell>
          <cell r="BR51">
            <v>4095747</v>
          </cell>
          <cell r="BS51">
            <v>1374942</v>
          </cell>
          <cell r="BT51">
            <v>1374942</v>
          </cell>
          <cell r="BU51">
            <v>5470689</v>
          </cell>
          <cell r="BV51">
            <v>880780</v>
          </cell>
          <cell r="BW51">
            <v>880780</v>
          </cell>
          <cell r="BX51">
            <v>6351469</v>
          </cell>
          <cell r="BY51">
            <v>254000</v>
          </cell>
        </row>
        <row r="52">
          <cell r="D52">
            <v>48</v>
          </cell>
          <cell r="E52" t="str">
            <v>管路内面修繕工（φ700～750）</v>
          </cell>
          <cell r="F52" t="str">
            <v>ヵ所</v>
          </cell>
          <cell r="G52" t="str">
            <v/>
          </cell>
          <cell r="H52">
            <v>25</v>
          </cell>
          <cell r="I52">
            <v>108</v>
          </cell>
          <cell r="J52" t="str">
            <v>管路内面修繕工</v>
          </cell>
          <cell r="K52" t="str">
            <v>25</v>
          </cell>
          <cell r="L52" t="str">
            <v>173,300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4332500</v>
          </cell>
          <cell r="BB52">
            <v>4332500</v>
          </cell>
          <cell r="BC52">
            <v>0</v>
          </cell>
          <cell r="BD52">
            <v>0</v>
          </cell>
          <cell r="BE52">
            <v>0</v>
          </cell>
          <cell r="BF52">
            <v>0</v>
          </cell>
          <cell r="BG52">
            <v>0</v>
          </cell>
          <cell r="BH52">
            <v>0</v>
          </cell>
          <cell r="BI52">
            <v>20</v>
          </cell>
          <cell r="BJ52">
            <v>9100</v>
          </cell>
          <cell r="BK52">
            <v>0</v>
          </cell>
          <cell r="BL52">
            <v>0</v>
          </cell>
          <cell r="BM52">
            <v>182000</v>
          </cell>
          <cell r="BN52">
            <v>182000</v>
          </cell>
          <cell r="BO52">
            <v>4332500</v>
          </cell>
          <cell r="BP52">
            <v>297209</v>
          </cell>
          <cell r="BQ52">
            <v>297209</v>
          </cell>
          <cell r="BR52">
            <v>4811709</v>
          </cell>
          <cell r="BS52">
            <v>1615290</v>
          </cell>
          <cell r="BT52">
            <v>1615290</v>
          </cell>
          <cell r="BU52">
            <v>6426999</v>
          </cell>
          <cell r="BV52">
            <v>1034746</v>
          </cell>
          <cell r="BW52">
            <v>1034746</v>
          </cell>
          <cell r="BX52">
            <v>7461745</v>
          </cell>
          <cell r="BY52">
            <v>298400</v>
          </cell>
        </row>
        <row r="53">
          <cell r="D53">
            <v>49</v>
          </cell>
          <cell r="E53" t="str">
            <v>一体型内面補修工（φ250～300）</v>
          </cell>
          <cell r="F53" t="str">
            <v>ヵ所</v>
          </cell>
          <cell r="G53" t="str">
            <v/>
          </cell>
          <cell r="H53">
            <v>32</v>
          </cell>
          <cell r="I53">
            <v>109</v>
          </cell>
          <cell r="J53" t="str">
            <v>一体型内面補修工（φ250～300）</v>
          </cell>
          <cell r="K53" t="str">
            <v>32</v>
          </cell>
          <cell r="L53" t="str">
            <v>110,100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3523200</v>
          </cell>
          <cell r="BB53">
            <v>3523200</v>
          </cell>
          <cell r="BC53">
            <v>0</v>
          </cell>
          <cell r="BD53">
            <v>0</v>
          </cell>
          <cell r="BE53">
            <v>0</v>
          </cell>
          <cell r="BF53">
            <v>0</v>
          </cell>
          <cell r="BG53">
            <v>0</v>
          </cell>
          <cell r="BH53">
            <v>0</v>
          </cell>
          <cell r="BI53">
            <v>20</v>
          </cell>
          <cell r="BJ53">
            <v>9100</v>
          </cell>
          <cell r="BK53">
            <v>0</v>
          </cell>
          <cell r="BL53">
            <v>0</v>
          </cell>
          <cell r="BM53">
            <v>182000</v>
          </cell>
          <cell r="BN53">
            <v>182000</v>
          </cell>
          <cell r="BO53">
            <v>3523200</v>
          </cell>
          <cell r="BP53">
            <v>241691</v>
          </cell>
          <cell r="BQ53">
            <v>241691</v>
          </cell>
          <cell r="BR53">
            <v>3946891</v>
          </cell>
          <cell r="BS53">
            <v>1324971</v>
          </cell>
          <cell r="BT53">
            <v>1324971</v>
          </cell>
          <cell r="BU53">
            <v>5271862</v>
          </cell>
          <cell r="BV53">
            <v>848769</v>
          </cell>
          <cell r="BW53">
            <v>848769</v>
          </cell>
          <cell r="BX53">
            <v>6120631</v>
          </cell>
          <cell r="BY53">
            <v>191200</v>
          </cell>
        </row>
        <row r="54">
          <cell r="D54">
            <v>50</v>
          </cell>
          <cell r="E54" t="str">
            <v>一体型内面補修工（φ350）</v>
          </cell>
          <cell r="F54" t="str">
            <v>ヵ所</v>
          </cell>
          <cell r="G54" t="str">
            <v/>
          </cell>
          <cell r="H54">
            <v>29</v>
          </cell>
          <cell r="I54">
            <v>110</v>
          </cell>
          <cell r="J54" t="str">
            <v>一体型内面補修工（φ350）</v>
          </cell>
          <cell r="K54" t="str">
            <v>29</v>
          </cell>
          <cell r="L54" t="str">
            <v>124,600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3613400</v>
          </cell>
          <cell r="BB54">
            <v>3613400</v>
          </cell>
          <cell r="BC54">
            <v>0</v>
          </cell>
          <cell r="BD54">
            <v>0</v>
          </cell>
          <cell r="BE54">
            <v>0</v>
          </cell>
          <cell r="BF54">
            <v>0</v>
          </cell>
          <cell r="BG54">
            <v>0</v>
          </cell>
          <cell r="BH54">
            <v>0</v>
          </cell>
          <cell r="BI54">
            <v>20</v>
          </cell>
          <cell r="BJ54">
            <v>9100</v>
          </cell>
          <cell r="BK54">
            <v>0</v>
          </cell>
          <cell r="BL54">
            <v>0</v>
          </cell>
          <cell r="BM54">
            <v>182000</v>
          </cell>
          <cell r="BN54">
            <v>182000</v>
          </cell>
          <cell r="BO54">
            <v>3613400</v>
          </cell>
          <cell r="BP54">
            <v>247879</v>
          </cell>
          <cell r="BQ54">
            <v>247879</v>
          </cell>
          <cell r="BR54">
            <v>4043279</v>
          </cell>
          <cell r="BS54">
            <v>1357328</v>
          </cell>
          <cell r="BT54">
            <v>1357328</v>
          </cell>
          <cell r="BU54">
            <v>5400607</v>
          </cell>
          <cell r="BV54">
            <v>869497</v>
          </cell>
          <cell r="BW54">
            <v>869497</v>
          </cell>
          <cell r="BX54">
            <v>6270104</v>
          </cell>
          <cell r="BY54">
            <v>216200</v>
          </cell>
        </row>
        <row r="55">
          <cell r="D55">
            <v>51</v>
          </cell>
          <cell r="E55" t="str">
            <v>一体型内面補修工（φ400～450）</v>
          </cell>
          <cell r="F55" t="str">
            <v>ヵ所</v>
          </cell>
          <cell r="G55" t="str">
            <v/>
          </cell>
          <cell r="H55">
            <v>25</v>
          </cell>
          <cell r="I55">
            <v>111</v>
          </cell>
          <cell r="J55" t="str">
            <v>一体型内面補修工（φ400～450）</v>
          </cell>
          <cell r="K55" t="str">
            <v>25</v>
          </cell>
          <cell r="L55" t="str">
            <v>149,700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3742500</v>
          </cell>
          <cell r="BB55">
            <v>3742500</v>
          </cell>
          <cell r="BC55">
            <v>0</v>
          </cell>
          <cell r="BD55">
            <v>0</v>
          </cell>
          <cell r="BE55">
            <v>0</v>
          </cell>
          <cell r="BF55">
            <v>0</v>
          </cell>
          <cell r="BG55">
            <v>0</v>
          </cell>
          <cell r="BH55">
            <v>0</v>
          </cell>
          <cell r="BI55">
            <v>20</v>
          </cell>
          <cell r="BJ55">
            <v>9100</v>
          </cell>
          <cell r="BK55">
            <v>0</v>
          </cell>
          <cell r="BL55">
            <v>0</v>
          </cell>
          <cell r="BM55">
            <v>182000</v>
          </cell>
          <cell r="BN55">
            <v>182000</v>
          </cell>
          <cell r="BO55">
            <v>3742500</v>
          </cell>
          <cell r="BP55">
            <v>256735</v>
          </cell>
          <cell r="BQ55">
            <v>256735</v>
          </cell>
          <cell r="BR55">
            <v>4181235</v>
          </cell>
          <cell r="BS55">
            <v>1403640</v>
          </cell>
          <cell r="BT55">
            <v>1403640</v>
          </cell>
          <cell r="BU55">
            <v>5584875</v>
          </cell>
          <cell r="BV55">
            <v>899164</v>
          </cell>
          <cell r="BW55">
            <v>899164</v>
          </cell>
          <cell r="BX55">
            <v>6484039</v>
          </cell>
          <cell r="BY55">
            <v>259300</v>
          </cell>
        </row>
        <row r="56">
          <cell r="D56">
            <v>52</v>
          </cell>
          <cell r="E56" t="str">
            <v>段差修正工（φ250～350）</v>
          </cell>
          <cell r="F56" t="str">
            <v>ヵ所</v>
          </cell>
          <cell r="G56" t="str">
            <v/>
          </cell>
          <cell r="H56">
            <v>5</v>
          </cell>
          <cell r="I56">
            <v>112</v>
          </cell>
          <cell r="J56" t="str">
            <v>段差修正工</v>
          </cell>
          <cell r="K56" t="str">
            <v>5</v>
          </cell>
          <cell r="L56" t="str">
            <v>43,260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216300</v>
          </cell>
          <cell r="BB56">
            <v>216300</v>
          </cell>
          <cell r="BC56">
            <v>0</v>
          </cell>
          <cell r="BD56">
            <v>0</v>
          </cell>
          <cell r="BE56">
            <v>0</v>
          </cell>
          <cell r="BF56">
            <v>0</v>
          </cell>
          <cell r="BG56">
            <v>0</v>
          </cell>
          <cell r="BH56">
            <v>0</v>
          </cell>
          <cell r="BI56">
            <v>0</v>
          </cell>
          <cell r="BJ56">
            <v>0</v>
          </cell>
          <cell r="BK56">
            <v>0</v>
          </cell>
          <cell r="BL56">
            <v>0</v>
          </cell>
          <cell r="BM56">
            <v>0</v>
          </cell>
          <cell r="BN56">
            <v>0</v>
          </cell>
          <cell r="BO56">
            <v>216300</v>
          </cell>
          <cell r="BP56">
            <v>14838</v>
          </cell>
          <cell r="BQ56">
            <v>14838</v>
          </cell>
          <cell r="BR56">
            <v>231138</v>
          </cell>
          <cell r="BS56">
            <v>77593</v>
          </cell>
          <cell r="BT56">
            <v>77593</v>
          </cell>
          <cell r="BU56">
            <v>308731</v>
          </cell>
          <cell r="BV56">
            <v>49705</v>
          </cell>
          <cell r="BW56">
            <v>49705</v>
          </cell>
          <cell r="BX56">
            <v>358436</v>
          </cell>
          <cell r="BY56">
            <v>71600</v>
          </cell>
        </row>
        <row r="57">
          <cell r="D57">
            <v>53</v>
          </cell>
          <cell r="E57" t="str">
            <v>パッカー止水工（φ250～350）</v>
          </cell>
          <cell r="F57" t="str">
            <v>L</v>
          </cell>
          <cell r="G57" t="str">
            <v/>
          </cell>
          <cell r="H57">
            <v>187.5</v>
          </cell>
          <cell r="I57">
            <v>113</v>
          </cell>
          <cell r="J57" t="str">
            <v>パッカー止水工</v>
          </cell>
          <cell r="K57" t="str">
            <v>187.5</v>
          </cell>
          <cell r="L57" t="str">
            <v>2,062</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386625</v>
          </cell>
          <cell r="BB57">
            <v>386625</v>
          </cell>
          <cell r="BC57">
            <v>0</v>
          </cell>
          <cell r="BD57">
            <v>0</v>
          </cell>
          <cell r="BE57">
            <v>0</v>
          </cell>
          <cell r="BF57">
            <v>0</v>
          </cell>
          <cell r="BG57">
            <v>0</v>
          </cell>
          <cell r="BH57">
            <v>0</v>
          </cell>
          <cell r="BI57">
            <v>2</v>
          </cell>
          <cell r="BJ57">
            <v>9100</v>
          </cell>
          <cell r="BK57">
            <v>0</v>
          </cell>
          <cell r="BL57">
            <v>0</v>
          </cell>
          <cell r="BM57">
            <v>18200</v>
          </cell>
          <cell r="BN57">
            <v>18200</v>
          </cell>
          <cell r="BO57">
            <v>386625</v>
          </cell>
          <cell r="BP57">
            <v>26522</v>
          </cell>
          <cell r="BQ57">
            <v>26522</v>
          </cell>
          <cell r="BR57">
            <v>431347</v>
          </cell>
          <cell r="BS57">
            <v>144803</v>
          </cell>
          <cell r="BT57">
            <v>144803</v>
          </cell>
          <cell r="BU57">
            <v>576150</v>
          </cell>
          <cell r="BV57">
            <v>92760</v>
          </cell>
          <cell r="BW57">
            <v>92760</v>
          </cell>
          <cell r="BX57">
            <v>668910</v>
          </cell>
          <cell r="BY57">
            <v>3560</v>
          </cell>
        </row>
        <row r="58">
          <cell r="D58">
            <v>54</v>
          </cell>
          <cell r="E58" t="str">
            <v>パッカー止水工（φ400～600）</v>
          </cell>
          <cell r="F58" t="str">
            <v>L</v>
          </cell>
          <cell r="G58" t="str">
            <v/>
          </cell>
          <cell r="H58">
            <v>255.2</v>
          </cell>
          <cell r="I58">
            <v>114</v>
          </cell>
          <cell r="J58" t="str">
            <v>パッカー止水工</v>
          </cell>
          <cell r="K58" t="str">
            <v>255.2</v>
          </cell>
          <cell r="L58" t="str">
            <v>1,642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419038</v>
          </cell>
          <cell r="BB58">
            <v>419038</v>
          </cell>
          <cell r="BC58">
            <v>0</v>
          </cell>
          <cell r="BD58">
            <v>0</v>
          </cell>
          <cell r="BE58">
            <v>0</v>
          </cell>
          <cell r="BF58">
            <v>0</v>
          </cell>
          <cell r="BG58">
            <v>0</v>
          </cell>
          <cell r="BH58">
            <v>0</v>
          </cell>
          <cell r="BI58">
            <v>2</v>
          </cell>
          <cell r="BJ58">
            <v>9100</v>
          </cell>
          <cell r="BK58">
            <v>0</v>
          </cell>
          <cell r="BL58">
            <v>0</v>
          </cell>
          <cell r="BM58">
            <v>18200</v>
          </cell>
          <cell r="BN58">
            <v>18200</v>
          </cell>
          <cell r="BO58">
            <v>419038</v>
          </cell>
          <cell r="BP58">
            <v>28746</v>
          </cell>
          <cell r="BQ58">
            <v>28746</v>
          </cell>
          <cell r="BR58">
            <v>465984</v>
          </cell>
          <cell r="BS58">
            <v>156430</v>
          </cell>
          <cell r="BT58">
            <v>156430</v>
          </cell>
          <cell r="BU58">
            <v>622414</v>
          </cell>
          <cell r="BV58">
            <v>100208</v>
          </cell>
          <cell r="BW58">
            <v>100208</v>
          </cell>
          <cell r="BX58">
            <v>722622</v>
          </cell>
          <cell r="BY58">
            <v>2830</v>
          </cell>
        </row>
        <row r="59">
          <cell r="D59">
            <v>55</v>
          </cell>
          <cell r="E59" t="str">
            <v>突出取付管除去工（機械）</v>
          </cell>
          <cell r="F59" t="str">
            <v>ヵ所</v>
          </cell>
          <cell r="G59" t="str">
            <v/>
          </cell>
          <cell r="H59">
            <v>10</v>
          </cell>
          <cell r="I59">
            <v>115</v>
          </cell>
          <cell r="J59" t="str">
            <v>施工前処理（φ800未満）</v>
          </cell>
          <cell r="K59" t="str">
            <v>10</v>
          </cell>
          <cell r="L59" t="str">
            <v>28,090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280900</v>
          </cell>
          <cell r="BB59">
            <v>280900</v>
          </cell>
          <cell r="BC59">
            <v>0</v>
          </cell>
          <cell r="BD59">
            <v>0</v>
          </cell>
          <cell r="BE59">
            <v>0</v>
          </cell>
          <cell r="BF59">
            <v>0</v>
          </cell>
          <cell r="BG59">
            <v>0</v>
          </cell>
          <cell r="BH59">
            <v>0</v>
          </cell>
          <cell r="BI59">
            <v>2</v>
          </cell>
          <cell r="BJ59">
            <v>9100</v>
          </cell>
          <cell r="BK59">
            <v>0</v>
          </cell>
          <cell r="BL59">
            <v>0</v>
          </cell>
          <cell r="BM59">
            <v>18200</v>
          </cell>
          <cell r="BN59">
            <v>18200</v>
          </cell>
          <cell r="BO59">
            <v>280900</v>
          </cell>
          <cell r="BP59">
            <v>19269</v>
          </cell>
          <cell r="BQ59">
            <v>19269</v>
          </cell>
          <cell r="BR59">
            <v>318369</v>
          </cell>
          <cell r="BS59">
            <v>106876</v>
          </cell>
          <cell r="BT59">
            <v>106876</v>
          </cell>
          <cell r="BU59">
            <v>425245</v>
          </cell>
          <cell r="BV59">
            <v>68464</v>
          </cell>
          <cell r="BW59">
            <v>68464</v>
          </cell>
          <cell r="BX59">
            <v>493709</v>
          </cell>
          <cell r="BY59">
            <v>49300</v>
          </cell>
        </row>
        <row r="60">
          <cell r="D60">
            <v>56</v>
          </cell>
          <cell r="E60" t="str">
            <v>モルタル除去工（機械）</v>
          </cell>
          <cell r="F60" t="str">
            <v>ヵ所</v>
          </cell>
          <cell r="G60" t="str">
            <v/>
          </cell>
          <cell r="H60">
            <v>10</v>
          </cell>
          <cell r="I60">
            <v>116</v>
          </cell>
          <cell r="J60" t="str">
            <v>施工前処理（φ800未満）</v>
          </cell>
          <cell r="K60" t="str">
            <v>10</v>
          </cell>
          <cell r="L60" t="str">
            <v>29,260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292600</v>
          </cell>
          <cell r="BB60">
            <v>292600</v>
          </cell>
          <cell r="BC60">
            <v>0</v>
          </cell>
          <cell r="BD60">
            <v>0</v>
          </cell>
          <cell r="BE60">
            <v>0</v>
          </cell>
          <cell r="BF60">
            <v>0</v>
          </cell>
          <cell r="BG60">
            <v>0</v>
          </cell>
          <cell r="BH60">
            <v>0</v>
          </cell>
          <cell r="BI60">
            <v>2</v>
          </cell>
          <cell r="BJ60">
            <v>9100</v>
          </cell>
          <cell r="BK60">
            <v>0</v>
          </cell>
          <cell r="BL60">
            <v>0</v>
          </cell>
          <cell r="BM60">
            <v>18200</v>
          </cell>
          <cell r="BN60">
            <v>18200</v>
          </cell>
          <cell r="BO60">
            <v>292600</v>
          </cell>
          <cell r="BP60">
            <v>20072</v>
          </cell>
          <cell r="BQ60">
            <v>20072</v>
          </cell>
          <cell r="BR60">
            <v>330872</v>
          </cell>
          <cell r="BS60">
            <v>111073</v>
          </cell>
          <cell r="BT60">
            <v>111073</v>
          </cell>
          <cell r="BU60">
            <v>441945</v>
          </cell>
          <cell r="BV60">
            <v>71153</v>
          </cell>
          <cell r="BW60">
            <v>71153</v>
          </cell>
          <cell r="BX60">
            <v>513098</v>
          </cell>
          <cell r="BY60">
            <v>51300</v>
          </cell>
        </row>
        <row r="61">
          <cell r="D61">
            <v>57</v>
          </cell>
          <cell r="E61" t="str">
            <v>木根・パッキン除去工（機械）</v>
          </cell>
          <cell r="F61" t="str">
            <v>ヵ所</v>
          </cell>
          <cell r="G61" t="str">
            <v/>
          </cell>
          <cell r="H61">
            <v>15</v>
          </cell>
          <cell r="I61">
            <v>117</v>
          </cell>
          <cell r="J61" t="str">
            <v>施工前処理（φ800未満）</v>
          </cell>
          <cell r="K61" t="str">
            <v>15</v>
          </cell>
          <cell r="L61" t="str">
            <v>19,500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292500</v>
          </cell>
          <cell r="BB61">
            <v>292500</v>
          </cell>
          <cell r="BC61">
            <v>0</v>
          </cell>
          <cell r="BD61">
            <v>0</v>
          </cell>
          <cell r="BE61">
            <v>0</v>
          </cell>
          <cell r="BF61">
            <v>0</v>
          </cell>
          <cell r="BG61">
            <v>0</v>
          </cell>
          <cell r="BH61">
            <v>0</v>
          </cell>
          <cell r="BI61">
            <v>2</v>
          </cell>
          <cell r="BJ61">
            <v>9100</v>
          </cell>
          <cell r="BK61">
            <v>0</v>
          </cell>
          <cell r="BL61">
            <v>0</v>
          </cell>
          <cell r="BM61">
            <v>18200</v>
          </cell>
          <cell r="BN61">
            <v>18200</v>
          </cell>
          <cell r="BO61">
            <v>292500</v>
          </cell>
          <cell r="BP61">
            <v>20065</v>
          </cell>
          <cell r="BQ61">
            <v>20065</v>
          </cell>
          <cell r="BR61">
            <v>330765</v>
          </cell>
          <cell r="BS61">
            <v>111037</v>
          </cell>
          <cell r="BT61">
            <v>111037</v>
          </cell>
          <cell r="BU61">
            <v>441802</v>
          </cell>
          <cell r="BV61">
            <v>71130</v>
          </cell>
          <cell r="BW61">
            <v>71130</v>
          </cell>
          <cell r="BX61">
            <v>512932</v>
          </cell>
          <cell r="BY61">
            <v>34100</v>
          </cell>
        </row>
        <row r="62">
          <cell r="D62">
            <v>58</v>
          </cell>
          <cell r="E62" t="str">
            <v>モルタル等除去工（人力）</v>
          </cell>
          <cell r="F62" t="str">
            <v>ヵ所</v>
          </cell>
          <cell r="G62" t="str">
            <v/>
          </cell>
          <cell r="H62">
            <v>10</v>
          </cell>
          <cell r="I62">
            <v>118</v>
          </cell>
          <cell r="J62" t="str">
            <v>施工前処理（φ800以上）</v>
          </cell>
          <cell r="K62" t="str">
            <v>10</v>
          </cell>
          <cell r="L62" t="str">
            <v>10,450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104500</v>
          </cell>
          <cell r="BB62">
            <v>104500</v>
          </cell>
          <cell r="BC62">
            <v>0</v>
          </cell>
          <cell r="BD62">
            <v>0</v>
          </cell>
          <cell r="BE62">
            <v>0</v>
          </cell>
          <cell r="BF62">
            <v>0</v>
          </cell>
          <cell r="BG62">
            <v>0</v>
          </cell>
          <cell r="BH62">
            <v>0</v>
          </cell>
          <cell r="BI62">
            <v>2</v>
          </cell>
          <cell r="BJ62">
            <v>9100</v>
          </cell>
          <cell r="BK62">
            <v>0</v>
          </cell>
          <cell r="BL62">
            <v>0</v>
          </cell>
          <cell r="BM62">
            <v>18200</v>
          </cell>
          <cell r="BN62">
            <v>18200</v>
          </cell>
          <cell r="BO62">
            <v>104500</v>
          </cell>
          <cell r="BP62">
            <v>7168</v>
          </cell>
          <cell r="BQ62">
            <v>7168</v>
          </cell>
          <cell r="BR62">
            <v>129868</v>
          </cell>
          <cell r="BS62">
            <v>43596</v>
          </cell>
          <cell r="BT62">
            <v>43596</v>
          </cell>
          <cell r="BU62">
            <v>173464</v>
          </cell>
          <cell r="BV62">
            <v>27927</v>
          </cell>
          <cell r="BW62">
            <v>27927</v>
          </cell>
          <cell r="BX62">
            <v>201391</v>
          </cell>
          <cell r="BY62">
            <v>20100</v>
          </cell>
        </row>
        <row r="63">
          <cell r="D63">
            <v>59</v>
          </cell>
          <cell r="E63" t="str">
            <v>取付管口仕上工（機械）</v>
          </cell>
          <cell r="F63" t="str">
            <v>ヵ所</v>
          </cell>
          <cell r="G63" t="str">
            <v/>
          </cell>
          <cell r="H63">
            <v>9</v>
          </cell>
          <cell r="I63">
            <v>119</v>
          </cell>
          <cell r="J63" t="str">
            <v>取付管口仕上工（機械）</v>
          </cell>
          <cell r="K63" t="str">
            <v>9</v>
          </cell>
          <cell r="L63" t="str">
            <v>33,250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299250</v>
          </cell>
          <cell r="BB63">
            <v>299250</v>
          </cell>
          <cell r="BC63">
            <v>0</v>
          </cell>
          <cell r="BD63">
            <v>0</v>
          </cell>
          <cell r="BE63">
            <v>0</v>
          </cell>
          <cell r="BF63">
            <v>0</v>
          </cell>
          <cell r="BG63">
            <v>0</v>
          </cell>
          <cell r="BH63">
            <v>0</v>
          </cell>
          <cell r="BI63">
            <v>2</v>
          </cell>
          <cell r="BJ63">
            <v>9100</v>
          </cell>
          <cell r="BK63">
            <v>0</v>
          </cell>
          <cell r="BL63">
            <v>0</v>
          </cell>
          <cell r="BM63">
            <v>18200</v>
          </cell>
          <cell r="BN63">
            <v>18200</v>
          </cell>
          <cell r="BO63">
            <v>299250</v>
          </cell>
          <cell r="BP63">
            <v>20528</v>
          </cell>
          <cell r="BQ63">
            <v>20528</v>
          </cell>
          <cell r="BR63">
            <v>337978</v>
          </cell>
          <cell r="BS63">
            <v>113459</v>
          </cell>
          <cell r="BT63">
            <v>113459</v>
          </cell>
          <cell r="BU63">
            <v>451437</v>
          </cell>
          <cell r="BV63">
            <v>72681</v>
          </cell>
          <cell r="BW63">
            <v>72681</v>
          </cell>
          <cell r="BX63">
            <v>524118</v>
          </cell>
          <cell r="BY63">
            <v>58200</v>
          </cell>
        </row>
        <row r="64">
          <cell r="D64">
            <v>60</v>
          </cell>
          <cell r="E64" t="str">
            <v>インバート・躯体等補修工（5cm未満）</v>
          </cell>
          <cell r="F64" t="str">
            <v>m2</v>
          </cell>
          <cell r="G64" t="str">
            <v/>
          </cell>
          <cell r="H64">
            <v>13.2</v>
          </cell>
          <cell r="I64">
            <v>120</v>
          </cell>
          <cell r="J64" t="str">
            <v>インバート・躯体等補修工</v>
          </cell>
          <cell r="K64" t="str">
            <v>13.2</v>
          </cell>
          <cell r="L64" t="str">
            <v>36,830</v>
          </cell>
          <cell r="M64">
            <v>121</v>
          </cell>
          <cell r="N64" t="str">
            <v>トラック運転工</v>
          </cell>
          <cell r="O64" t="str">
            <v>1</v>
          </cell>
          <cell r="P64" t="str">
            <v>8,065</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494221</v>
          </cell>
          <cell r="BB64">
            <v>494221</v>
          </cell>
          <cell r="BC64">
            <v>0</v>
          </cell>
          <cell r="BD64">
            <v>0</v>
          </cell>
          <cell r="BE64">
            <v>0</v>
          </cell>
          <cell r="BF64">
            <v>0</v>
          </cell>
          <cell r="BG64">
            <v>0</v>
          </cell>
          <cell r="BH64">
            <v>0</v>
          </cell>
          <cell r="BI64">
            <v>0</v>
          </cell>
          <cell r="BJ64">
            <v>0</v>
          </cell>
          <cell r="BK64">
            <v>0</v>
          </cell>
          <cell r="BL64">
            <v>0</v>
          </cell>
          <cell r="BM64">
            <v>0</v>
          </cell>
          <cell r="BN64">
            <v>0</v>
          </cell>
          <cell r="BO64">
            <v>494221</v>
          </cell>
          <cell r="BP64">
            <v>33903</v>
          </cell>
          <cell r="BQ64">
            <v>33903</v>
          </cell>
          <cell r="BR64">
            <v>528124</v>
          </cell>
          <cell r="BS64">
            <v>177291</v>
          </cell>
          <cell r="BT64">
            <v>177291</v>
          </cell>
          <cell r="BU64">
            <v>705415</v>
          </cell>
          <cell r="BV64">
            <v>113571</v>
          </cell>
          <cell r="BW64">
            <v>113571</v>
          </cell>
          <cell r="BX64">
            <v>818986</v>
          </cell>
          <cell r="BY64">
            <v>62000</v>
          </cell>
        </row>
        <row r="65">
          <cell r="D65">
            <v>61</v>
          </cell>
          <cell r="E65" t="str">
            <v>インバート・躯体等補修工（5cm以上）</v>
          </cell>
          <cell r="F65" t="str">
            <v>m2</v>
          </cell>
          <cell r="G65" t="str">
            <v/>
          </cell>
          <cell r="H65">
            <v>13.2</v>
          </cell>
          <cell r="I65">
            <v>122</v>
          </cell>
          <cell r="J65" t="str">
            <v>インバート・躯体等補修工</v>
          </cell>
          <cell r="K65" t="str">
            <v>13.2</v>
          </cell>
          <cell r="L65" t="str">
            <v>72,610</v>
          </cell>
          <cell r="M65">
            <v>123</v>
          </cell>
          <cell r="N65" t="str">
            <v>トラック運転工</v>
          </cell>
          <cell r="O65" t="str">
            <v>1</v>
          </cell>
          <cell r="P65" t="str">
            <v>8,065</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966517</v>
          </cell>
          <cell r="BB65">
            <v>966517</v>
          </cell>
          <cell r="BC65">
            <v>0</v>
          </cell>
          <cell r="BD65">
            <v>0</v>
          </cell>
          <cell r="BE65">
            <v>0</v>
          </cell>
          <cell r="BF65">
            <v>0</v>
          </cell>
          <cell r="BG65">
            <v>0</v>
          </cell>
          <cell r="BH65">
            <v>0</v>
          </cell>
          <cell r="BI65">
            <v>0</v>
          </cell>
          <cell r="BJ65">
            <v>0</v>
          </cell>
          <cell r="BK65">
            <v>0</v>
          </cell>
          <cell r="BL65">
            <v>0</v>
          </cell>
          <cell r="BM65">
            <v>0</v>
          </cell>
          <cell r="BN65">
            <v>0</v>
          </cell>
          <cell r="BO65">
            <v>966517</v>
          </cell>
          <cell r="BP65">
            <v>66303</v>
          </cell>
          <cell r="BQ65">
            <v>66303</v>
          </cell>
          <cell r="BR65">
            <v>1032820</v>
          </cell>
          <cell r="BS65">
            <v>346717</v>
          </cell>
          <cell r="BT65">
            <v>346717</v>
          </cell>
          <cell r="BU65">
            <v>1379537</v>
          </cell>
          <cell r="BV65">
            <v>222105</v>
          </cell>
          <cell r="BW65">
            <v>222105</v>
          </cell>
          <cell r="BX65">
            <v>1601642</v>
          </cell>
          <cell r="BY65">
            <v>121300</v>
          </cell>
        </row>
        <row r="66">
          <cell r="D66">
            <v>62</v>
          </cell>
          <cell r="E66" t="str">
            <v>目地補修工</v>
          </cell>
          <cell r="F66" t="str">
            <v>m</v>
          </cell>
          <cell r="G66" t="str">
            <v/>
          </cell>
          <cell r="H66">
            <v>14.13</v>
          </cell>
          <cell r="I66">
            <v>124</v>
          </cell>
          <cell r="J66" t="str">
            <v>Vカット工</v>
          </cell>
          <cell r="K66" t="str">
            <v>14.13</v>
          </cell>
          <cell r="L66" t="str">
            <v>5,833</v>
          </cell>
          <cell r="M66">
            <v>125</v>
          </cell>
          <cell r="N66" t="str">
            <v>トラック運転工</v>
          </cell>
          <cell r="O66" t="str">
            <v>1</v>
          </cell>
          <cell r="P66" t="str">
            <v>8,065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90485</v>
          </cell>
          <cell r="BB66">
            <v>90485</v>
          </cell>
          <cell r="BC66">
            <v>0</v>
          </cell>
          <cell r="BD66">
            <v>0</v>
          </cell>
          <cell r="BE66">
            <v>0</v>
          </cell>
          <cell r="BF66">
            <v>0</v>
          </cell>
          <cell r="BG66">
            <v>0</v>
          </cell>
          <cell r="BH66">
            <v>0</v>
          </cell>
          <cell r="BI66">
            <v>1</v>
          </cell>
          <cell r="BJ66">
            <v>9100</v>
          </cell>
          <cell r="BK66">
            <v>0</v>
          </cell>
          <cell r="BL66">
            <v>0</v>
          </cell>
          <cell r="BM66">
            <v>9100</v>
          </cell>
          <cell r="BN66">
            <v>9100</v>
          </cell>
          <cell r="BO66">
            <v>90485</v>
          </cell>
          <cell r="BP66">
            <v>6207</v>
          </cell>
          <cell r="BQ66">
            <v>6207</v>
          </cell>
          <cell r="BR66">
            <v>105792</v>
          </cell>
          <cell r="BS66">
            <v>35514</v>
          </cell>
          <cell r="BT66">
            <v>35514</v>
          </cell>
          <cell r="BU66">
            <v>141306</v>
          </cell>
          <cell r="BV66">
            <v>22750</v>
          </cell>
          <cell r="BW66">
            <v>22750</v>
          </cell>
          <cell r="BX66">
            <v>164056</v>
          </cell>
          <cell r="BY66">
            <v>11600</v>
          </cell>
        </row>
        <row r="67">
          <cell r="D67">
            <v>63</v>
          </cell>
          <cell r="E67" t="str">
            <v>陥没仮復旧工</v>
          </cell>
          <cell r="F67" t="str">
            <v>m3</v>
          </cell>
          <cell r="G67" t="str">
            <v/>
          </cell>
          <cell r="H67">
            <v>16.5</v>
          </cell>
          <cell r="I67">
            <v>126</v>
          </cell>
          <cell r="J67" t="str">
            <v>陥没仮復旧工</v>
          </cell>
          <cell r="K67" t="str">
            <v>16.5</v>
          </cell>
          <cell r="L67" t="str">
            <v>22,760</v>
          </cell>
          <cell r="M67">
            <v>127</v>
          </cell>
          <cell r="N67" t="str">
            <v>トラック運転工</v>
          </cell>
          <cell r="O67" t="str">
            <v>1</v>
          </cell>
          <cell r="P67" t="str">
            <v>8,065</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383605</v>
          </cell>
          <cell r="BB67">
            <v>383605</v>
          </cell>
          <cell r="BC67">
            <v>0</v>
          </cell>
          <cell r="BD67">
            <v>0</v>
          </cell>
          <cell r="BE67">
            <v>0</v>
          </cell>
          <cell r="BF67">
            <v>0</v>
          </cell>
          <cell r="BG67">
            <v>0</v>
          </cell>
          <cell r="BH67">
            <v>0</v>
          </cell>
          <cell r="BI67">
            <v>2</v>
          </cell>
          <cell r="BJ67">
            <v>9100</v>
          </cell>
          <cell r="BK67">
            <v>0</v>
          </cell>
          <cell r="BL67">
            <v>0</v>
          </cell>
          <cell r="BM67">
            <v>18200</v>
          </cell>
          <cell r="BN67">
            <v>18200</v>
          </cell>
          <cell r="BO67">
            <v>383605</v>
          </cell>
          <cell r="BP67">
            <v>26315</v>
          </cell>
          <cell r="BQ67">
            <v>26315</v>
          </cell>
          <cell r="BR67">
            <v>428120</v>
          </cell>
          <cell r="BS67">
            <v>143719</v>
          </cell>
          <cell r="BT67">
            <v>143719</v>
          </cell>
          <cell r="BU67">
            <v>571839</v>
          </cell>
          <cell r="BV67">
            <v>92066</v>
          </cell>
          <cell r="BW67">
            <v>92066</v>
          </cell>
          <cell r="BX67">
            <v>663905</v>
          </cell>
          <cell r="BY67">
            <v>40200</v>
          </cell>
        </row>
        <row r="68">
          <cell r="D68">
            <v>64</v>
          </cell>
          <cell r="E68" t="str">
            <v>舗装復旧工</v>
          </cell>
          <cell r="F68" t="str">
            <v>m2</v>
          </cell>
          <cell r="G68" t="str">
            <v/>
          </cell>
          <cell r="H68">
            <v>37.04</v>
          </cell>
          <cell r="I68">
            <v>128</v>
          </cell>
          <cell r="J68" t="str">
            <v>舗装復旧工</v>
          </cell>
          <cell r="K68" t="str">
            <v>37.04</v>
          </cell>
          <cell r="L68" t="str">
            <v>5,795</v>
          </cell>
          <cell r="M68">
            <v>129</v>
          </cell>
          <cell r="N68" t="str">
            <v>トラック運転工</v>
          </cell>
          <cell r="O68" t="str">
            <v>1</v>
          </cell>
          <cell r="P68" t="str">
            <v>8,065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222711</v>
          </cell>
          <cell r="BB68">
            <v>222711</v>
          </cell>
          <cell r="BC68">
            <v>0</v>
          </cell>
          <cell r="BD68">
            <v>0</v>
          </cell>
          <cell r="BE68">
            <v>0</v>
          </cell>
          <cell r="BF68">
            <v>0</v>
          </cell>
          <cell r="BG68">
            <v>0</v>
          </cell>
          <cell r="BH68">
            <v>0</v>
          </cell>
          <cell r="BI68">
            <v>2</v>
          </cell>
          <cell r="BJ68">
            <v>9100</v>
          </cell>
          <cell r="BK68">
            <v>0</v>
          </cell>
          <cell r="BL68">
            <v>0</v>
          </cell>
          <cell r="BM68">
            <v>18200</v>
          </cell>
          <cell r="BN68">
            <v>18200</v>
          </cell>
          <cell r="BO68">
            <v>222711</v>
          </cell>
          <cell r="BP68">
            <v>15277</v>
          </cell>
          <cell r="BQ68">
            <v>15277</v>
          </cell>
          <cell r="BR68">
            <v>256188</v>
          </cell>
          <cell r="BS68">
            <v>86002</v>
          </cell>
          <cell r="BT68">
            <v>86002</v>
          </cell>
          <cell r="BU68">
            <v>342190</v>
          </cell>
          <cell r="BV68">
            <v>55092</v>
          </cell>
          <cell r="BW68">
            <v>55092</v>
          </cell>
          <cell r="BX68">
            <v>397282</v>
          </cell>
          <cell r="BY68">
            <v>10700</v>
          </cell>
        </row>
        <row r="69">
          <cell r="D69">
            <v>65</v>
          </cell>
          <cell r="E69" t="str">
            <v>舗装仮復旧工</v>
          </cell>
          <cell r="F69" t="str">
            <v>m2</v>
          </cell>
          <cell r="G69" t="str">
            <v/>
          </cell>
          <cell r="H69">
            <v>250</v>
          </cell>
          <cell r="I69">
            <v>130</v>
          </cell>
          <cell r="J69" t="str">
            <v>舗装仮復旧工</v>
          </cell>
          <cell r="K69" t="str">
            <v>250</v>
          </cell>
          <cell r="L69" t="str">
            <v>8,463</v>
          </cell>
          <cell r="M69">
            <v>131</v>
          </cell>
          <cell r="N69" t="str">
            <v>トラック運転工</v>
          </cell>
          <cell r="O69" t="str">
            <v>1</v>
          </cell>
          <cell r="P69" t="str">
            <v>8,065</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2123815</v>
          </cell>
          <cell r="BB69">
            <v>2123815</v>
          </cell>
          <cell r="BC69">
            <v>0</v>
          </cell>
          <cell r="BD69">
            <v>0</v>
          </cell>
          <cell r="BE69">
            <v>0</v>
          </cell>
          <cell r="BF69">
            <v>0</v>
          </cell>
          <cell r="BG69">
            <v>0</v>
          </cell>
          <cell r="BH69">
            <v>0</v>
          </cell>
          <cell r="BI69">
            <v>2</v>
          </cell>
          <cell r="BJ69">
            <v>9100</v>
          </cell>
          <cell r="BK69">
            <v>0</v>
          </cell>
          <cell r="BL69">
            <v>0</v>
          </cell>
          <cell r="BM69">
            <v>18200</v>
          </cell>
          <cell r="BN69">
            <v>18200</v>
          </cell>
          <cell r="BO69">
            <v>2123815</v>
          </cell>
          <cell r="BP69">
            <v>145693</v>
          </cell>
          <cell r="BQ69">
            <v>145693</v>
          </cell>
          <cell r="BR69">
            <v>2287708</v>
          </cell>
          <cell r="BS69">
            <v>767983</v>
          </cell>
          <cell r="BT69">
            <v>767983</v>
          </cell>
          <cell r="BU69">
            <v>3055691</v>
          </cell>
          <cell r="BV69">
            <v>491966</v>
          </cell>
          <cell r="BW69">
            <v>491966</v>
          </cell>
          <cell r="BX69">
            <v>3547657</v>
          </cell>
          <cell r="BY69">
            <v>14100</v>
          </cell>
        </row>
        <row r="70">
          <cell r="D70">
            <v>66</v>
          </cell>
          <cell r="E70" t="str">
            <v>インターロッキング復旧工</v>
          </cell>
          <cell r="F70" t="str">
            <v>m2</v>
          </cell>
          <cell r="G70" t="str">
            <v/>
          </cell>
          <cell r="H70">
            <v>66.7</v>
          </cell>
          <cell r="I70">
            <v>132</v>
          </cell>
          <cell r="J70" t="str">
            <v>インターロッキング工</v>
          </cell>
          <cell r="K70" t="str">
            <v>66.7</v>
          </cell>
          <cell r="L70" t="str">
            <v>3,972</v>
          </cell>
          <cell r="M70">
            <v>133</v>
          </cell>
          <cell r="N70" t="str">
            <v>トラック運転工</v>
          </cell>
          <cell r="O70" t="str">
            <v>1</v>
          </cell>
          <cell r="P70" t="str">
            <v>8,065</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272997</v>
          </cell>
          <cell r="BB70">
            <v>272997</v>
          </cell>
          <cell r="BC70">
            <v>0</v>
          </cell>
          <cell r="BD70">
            <v>0</v>
          </cell>
          <cell r="BE70">
            <v>0</v>
          </cell>
          <cell r="BF70">
            <v>0</v>
          </cell>
          <cell r="BG70">
            <v>0</v>
          </cell>
          <cell r="BH70">
            <v>0</v>
          </cell>
          <cell r="BI70">
            <v>1</v>
          </cell>
          <cell r="BJ70">
            <v>9100</v>
          </cell>
          <cell r="BK70">
            <v>0</v>
          </cell>
          <cell r="BL70">
            <v>0</v>
          </cell>
          <cell r="BM70">
            <v>9100</v>
          </cell>
          <cell r="BN70">
            <v>9100</v>
          </cell>
          <cell r="BO70">
            <v>272997</v>
          </cell>
          <cell r="BP70">
            <v>18727</v>
          </cell>
          <cell r="BQ70">
            <v>18727</v>
          </cell>
          <cell r="BR70">
            <v>300824</v>
          </cell>
          <cell r="BS70">
            <v>100986</v>
          </cell>
          <cell r="BT70">
            <v>100986</v>
          </cell>
          <cell r="BU70">
            <v>401810</v>
          </cell>
          <cell r="BV70">
            <v>64691</v>
          </cell>
          <cell r="BW70">
            <v>64691</v>
          </cell>
          <cell r="BX70">
            <v>466501</v>
          </cell>
          <cell r="BY70">
            <v>6990</v>
          </cell>
        </row>
        <row r="71">
          <cell r="D71">
            <v>67</v>
          </cell>
          <cell r="E71" t="str">
            <v>掘削工</v>
          </cell>
          <cell r="F71" t="str">
            <v>m3</v>
          </cell>
          <cell r="G71" t="str">
            <v/>
          </cell>
          <cell r="H71">
            <v>2.2000000000000002</v>
          </cell>
          <cell r="I71">
            <v>134</v>
          </cell>
          <cell r="J71" t="str">
            <v>掘削工</v>
          </cell>
          <cell r="K71" t="str">
            <v>2.2</v>
          </cell>
          <cell r="L71" t="str">
            <v>7,853</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17276</v>
          </cell>
          <cell r="BB71">
            <v>17276</v>
          </cell>
          <cell r="BC71">
            <v>0</v>
          </cell>
          <cell r="BD71">
            <v>0</v>
          </cell>
          <cell r="BE71">
            <v>0</v>
          </cell>
          <cell r="BF71">
            <v>0</v>
          </cell>
          <cell r="BG71">
            <v>0</v>
          </cell>
          <cell r="BH71">
            <v>0</v>
          </cell>
          <cell r="BI71">
            <v>1</v>
          </cell>
          <cell r="BJ71">
            <v>9100</v>
          </cell>
          <cell r="BK71">
            <v>0</v>
          </cell>
          <cell r="BL71">
            <v>0</v>
          </cell>
          <cell r="BM71">
            <v>9100</v>
          </cell>
          <cell r="BN71">
            <v>9100</v>
          </cell>
          <cell r="BO71">
            <v>17276</v>
          </cell>
          <cell r="BP71">
            <v>1185</v>
          </cell>
          <cell r="BQ71">
            <v>1185</v>
          </cell>
          <cell r="BR71">
            <v>27561</v>
          </cell>
          <cell r="BS71">
            <v>9252</v>
          </cell>
          <cell r="BT71">
            <v>9252</v>
          </cell>
          <cell r="BU71">
            <v>36813</v>
          </cell>
          <cell r="BV71">
            <v>5926</v>
          </cell>
          <cell r="BW71">
            <v>5926</v>
          </cell>
          <cell r="BX71">
            <v>42739</v>
          </cell>
          <cell r="BY71">
            <v>19400</v>
          </cell>
        </row>
        <row r="72">
          <cell r="D72">
            <v>68</v>
          </cell>
          <cell r="E72" t="str">
            <v>除草工</v>
          </cell>
          <cell r="F72" t="str">
            <v>m2</v>
          </cell>
          <cell r="G72" t="str">
            <v>★</v>
          </cell>
          <cell r="H72">
            <v>1000</v>
          </cell>
          <cell r="I72">
            <v>144</v>
          </cell>
          <cell r="J72" t="str">
            <v>除草工</v>
          </cell>
          <cell r="K72" t="str">
            <v>1,000</v>
          </cell>
          <cell r="L72" t="str">
            <v>84.76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84760</v>
          </cell>
          <cell r="BB72">
            <v>84760</v>
          </cell>
          <cell r="BC72">
            <v>0</v>
          </cell>
          <cell r="BD72">
            <v>0</v>
          </cell>
          <cell r="BE72">
            <v>0</v>
          </cell>
          <cell r="BF72">
            <v>0</v>
          </cell>
          <cell r="BG72">
            <v>0</v>
          </cell>
          <cell r="BH72">
            <v>0</v>
          </cell>
          <cell r="BI72">
            <v>1.29</v>
          </cell>
          <cell r="BJ72">
            <v>9100</v>
          </cell>
          <cell r="BK72">
            <v>0</v>
          </cell>
          <cell r="BL72">
            <v>0</v>
          </cell>
          <cell r="BM72">
            <v>11739</v>
          </cell>
          <cell r="BN72">
            <v>11739</v>
          </cell>
          <cell r="BO72">
            <v>84760</v>
          </cell>
          <cell r="BP72">
            <v>5814</v>
          </cell>
          <cell r="BQ72">
            <v>5814</v>
          </cell>
          <cell r="BR72">
            <v>102313</v>
          </cell>
          <cell r="BS72">
            <v>34346</v>
          </cell>
          <cell r="BT72">
            <v>34346</v>
          </cell>
          <cell r="BU72">
            <v>136659</v>
          </cell>
          <cell r="BV72">
            <v>22002</v>
          </cell>
          <cell r="BW72">
            <v>22002</v>
          </cell>
          <cell r="BX72">
            <v>158661</v>
          </cell>
          <cell r="BY72">
            <v>150</v>
          </cell>
        </row>
        <row r="73">
          <cell r="D73">
            <v>69</v>
          </cell>
          <cell r="E73" t="str">
            <v>伐採工（幹周20cm未満）</v>
          </cell>
          <cell r="F73" t="str">
            <v>本</v>
          </cell>
          <cell r="G73" t="str">
            <v/>
          </cell>
          <cell r="H73">
            <v>10</v>
          </cell>
          <cell r="I73">
            <v>145</v>
          </cell>
          <cell r="J73" t="str">
            <v>伐採工</v>
          </cell>
          <cell r="K73" t="str">
            <v>10</v>
          </cell>
          <cell r="L73" t="str">
            <v>627.2</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6272</v>
          </cell>
          <cell r="BB73">
            <v>6272</v>
          </cell>
          <cell r="BC73">
            <v>0</v>
          </cell>
          <cell r="BD73">
            <v>0</v>
          </cell>
          <cell r="BE73">
            <v>0</v>
          </cell>
          <cell r="BF73">
            <v>0</v>
          </cell>
          <cell r="BG73">
            <v>0</v>
          </cell>
          <cell r="BH73">
            <v>0</v>
          </cell>
          <cell r="BI73">
            <v>0</v>
          </cell>
          <cell r="BJ73">
            <v>0</v>
          </cell>
          <cell r="BK73">
            <v>0</v>
          </cell>
          <cell r="BL73">
            <v>0</v>
          </cell>
          <cell r="BM73">
            <v>0</v>
          </cell>
          <cell r="BN73">
            <v>0</v>
          </cell>
          <cell r="BO73">
            <v>6272</v>
          </cell>
          <cell r="BP73">
            <v>430</v>
          </cell>
          <cell r="BQ73">
            <v>430</v>
          </cell>
          <cell r="BR73">
            <v>6702</v>
          </cell>
          <cell r="BS73">
            <v>2249</v>
          </cell>
          <cell r="BT73">
            <v>2249</v>
          </cell>
          <cell r="BU73">
            <v>8951</v>
          </cell>
          <cell r="BV73">
            <v>1441</v>
          </cell>
          <cell r="BW73">
            <v>1441</v>
          </cell>
          <cell r="BX73">
            <v>10392</v>
          </cell>
          <cell r="BY73">
            <v>1030</v>
          </cell>
        </row>
        <row r="74">
          <cell r="D74">
            <v>70</v>
          </cell>
          <cell r="E74" t="str">
            <v>伐採工（幹周20cm以上30cm未満）</v>
          </cell>
          <cell r="F74" t="str">
            <v>本</v>
          </cell>
          <cell r="G74" t="str">
            <v/>
          </cell>
          <cell r="H74">
            <v>10</v>
          </cell>
          <cell r="I74">
            <v>146</v>
          </cell>
          <cell r="J74" t="str">
            <v>伐採工</v>
          </cell>
          <cell r="K74" t="str">
            <v>10</v>
          </cell>
          <cell r="L74" t="str">
            <v>984.2</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9842</v>
          </cell>
          <cell r="BB74">
            <v>9842</v>
          </cell>
          <cell r="BC74">
            <v>0</v>
          </cell>
          <cell r="BD74">
            <v>0</v>
          </cell>
          <cell r="BE74">
            <v>0</v>
          </cell>
          <cell r="BF74">
            <v>0</v>
          </cell>
          <cell r="BG74">
            <v>0</v>
          </cell>
          <cell r="BH74">
            <v>0</v>
          </cell>
          <cell r="BI74">
            <v>0</v>
          </cell>
          <cell r="BJ74">
            <v>0</v>
          </cell>
          <cell r="BK74">
            <v>0</v>
          </cell>
          <cell r="BL74">
            <v>0</v>
          </cell>
          <cell r="BM74">
            <v>0</v>
          </cell>
          <cell r="BN74">
            <v>0</v>
          </cell>
          <cell r="BO74">
            <v>9842</v>
          </cell>
          <cell r="BP74">
            <v>675</v>
          </cell>
          <cell r="BQ74">
            <v>675</v>
          </cell>
          <cell r="BR74">
            <v>10517</v>
          </cell>
          <cell r="BS74">
            <v>3530</v>
          </cell>
          <cell r="BT74">
            <v>3530</v>
          </cell>
          <cell r="BU74">
            <v>14047</v>
          </cell>
          <cell r="BV74">
            <v>2261</v>
          </cell>
          <cell r="BW74">
            <v>2261</v>
          </cell>
          <cell r="BX74">
            <v>16308</v>
          </cell>
          <cell r="BY74">
            <v>1630</v>
          </cell>
        </row>
        <row r="75">
          <cell r="D75">
            <v>71</v>
          </cell>
          <cell r="E75" t="str">
            <v>伐採工（幹周30cm以上60cm未満）</v>
          </cell>
          <cell r="F75" t="str">
            <v>本</v>
          </cell>
          <cell r="G75" t="str">
            <v/>
          </cell>
          <cell r="H75">
            <v>10</v>
          </cell>
          <cell r="I75">
            <v>147</v>
          </cell>
          <cell r="J75" t="str">
            <v>伐採工</v>
          </cell>
          <cell r="K75" t="str">
            <v>10</v>
          </cell>
          <cell r="L75" t="str">
            <v>3,739</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37390</v>
          </cell>
          <cell r="BB75">
            <v>37390</v>
          </cell>
          <cell r="BC75">
            <v>0</v>
          </cell>
          <cell r="BD75">
            <v>0</v>
          </cell>
          <cell r="BE75">
            <v>0</v>
          </cell>
          <cell r="BF75">
            <v>0</v>
          </cell>
          <cell r="BG75">
            <v>0</v>
          </cell>
          <cell r="BH75">
            <v>0</v>
          </cell>
          <cell r="BI75">
            <v>0</v>
          </cell>
          <cell r="BJ75">
            <v>0</v>
          </cell>
          <cell r="BK75">
            <v>0</v>
          </cell>
          <cell r="BL75">
            <v>0</v>
          </cell>
          <cell r="BM75">
            <v>0</v>
          </cell>
          <cell r="BN75">
            <v>0</v>
          </cell>
          <cell r="BO75">
            <v>37390</v>
          </cell>
          <cell r="BP75">
            <v>2564</v>
          </cell>
          <cell r="BQ75">
            <v>2564</v>
          </cell>
          <cell r="BR75">
            <v>39954</v>
          </cell>
          <cell r="BS75">
            <v>13412</v>
          </cell>
          <cell r="BT75">
            <v>13412</v>
          </cell>
          <cell r="BU75">
            <v>53366</v>
          </cell>
          <cell r="BV75">
            <v>8591</v>
          </cell>
          <cell r="BW75">
            <v>8591</v>
          </cell>
          <cell r="BX75">
            <v>61957</v>
          </cell>
          <cell r="BY75">
            <v>6190</v>
          </cell>
        </row>
        <row r="76">
          <cell r="D76">
            <v>72</v>
          </cell>
          <cell r="E76" t="str">
            <v>抜根工（幹周20cm未満）</v>
          </cell>
          <cell r="F76" t="str">
            <v>本</v>
          </cell>
          <cell r="G76" t="str">
            <v/>
          </cell>
          <cell r="H76">
            <v>10</v>
          </cell>
          <cell r="I76">
            <v>148</v>
          </cell>
          <cell r="J76" t="str">
            <v>抜根工</v>
          </cell>
          <cell r="K76" t="str">
            <v>10</v>
          </cell>
          <cell r="L76" t="str">
            <v>179</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1790</v>
          </cell>
          <cell r="BB76">
            <v>1790</v>
          </cell>
          <cell r="BC76">
            <v>0</v>
          </cell>
          <cell r="BD76">
            <v>0</v>
          </cell>
          <cell r="BE76">
            <v>0</v>
          </cell>
          <cell r="BF76">
            <v>0</v>
          </cell>
          <cell r="BG76">
            <v>0</v>
          </cell>
          <cell r="BH76">
            <v>0</v>
          </cell>
          <cell r="BI76">
            <v>0</v>
          </cell>
          <cell r="BJ76">
            <v>0</v>
          </cell>
          <cell r="BK76">
            <v>0</v>
          </cell>
          <cell r="BL76">
            <v>0</v>
          </cell>
          <cell r="BM76">
            <v>0</v>
          </cell>
          <cell r="BN76">
            <v>0</v>
          </cell>
          <cell r="BO76">
            <v>1790</v>
          </cell>
          <cell r="BP76">
            <v>122</v>
          </cell>
          <cell r="BQ76">
            <v>122</v>
          </cell>
          <cell r="BR76">
            <v>1912</v>
          </cell>
          <cell r="BS76">
            <v>641</v>
          </cell>
          <cell r="BT76">
            <v>641</v>
          </cell>
          <cell r="BU76">
            <v>2553</v>
          </cell>
          <cell r="BV76">
            <v>411</v>
          </cell>
          <cell r="BW76">
            <v>411</v>
          </cell>
          <cell r="BX76">
            <v>2964</v>
          </cell>
          <cell r="BY76">
            <v>290</v>
          </cell>
        </row>
        <row r="77">
          <cell r="D77">
            <v>73</v>
          </cell>
          <cell r="E77" t="str">
            <v>抜根工（幹周20cm以上30cm未満）</v>
          </cell>
          <cell r="F77" t="str">
            <v>本</v>
          </cell>
          <cell r="G77" t="str">
            <v/>
          </cell>
          <cell r="H77">
            <v>10</v>
          </cell>
          <cell r="I77">
            <v>149</v>
          </cell>
          <cell r="J77" t="str">
            <v>抜根工</v>
          </cell>
          <cell r="K77" t="str">
            <v>10</v>
          </cell>
          <cell r="L77" t="str">
            <v>555.9</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5559</v>
          </cell>
          <cell r="BB77">
            <v>5559</v>
          </cell>
          <cell r="BC77">
            <v>0</v>
          </cell>
          <cell r="BD77">
            <v>0</v>
          </cell>
          <cell r="BE77">
            <v>0</v>
          </cell>
          <cell r="BF77">
            <v>0</v>
          </cell>
          <cell r="BG77">
            <v>0</v>
          </cell>
          <cell r="BH77">
            <v>0</v>
          </cell>
          <cell r="BI77">
            <v>0</v>
          </cell>
          <cell r="BJ77">
            <v>0</v>
          </cell>
          <cell r="BK77">
            <v>0</v>
          </cell>
          <cell r="BL77">
            <v>0</v>
          </cell>
          <cell r="BM77">
            <v>0</v>
          </cell>
          <cell r="BN77">
            <v>0</v>
          </cell>
          <cell r="BO77">
            <v>5559</v>
          </cell>
          <cell r="BP77">
            <v>381</v>
          </cell>
          <cell r="BQ77">
            <v>381</v>
          </cell>
          <cell r="BR77">
            <v>5940</v>
          </cell>
          <cell r="BS77">
            <v>1994</v>
          </cell>
          <cell r="BT77">
            <v>1994</v>
          </cell>
          <cell r="BU77">
            <v>7934</v>
          </cell>
          <cell r="BV77">
            <v>1277</v>
          </cell>
          <cell r="BW77">
            <v>1277</v>
          </cell>
          <cell r="BX77">
            <v>9211</v>
          </cell>
          <cell r="BY77">
            <v>920</v>
          </cell>
        </row>
        <row r="78">
          <cell r="D78">
            <v>74</v>
          </cell>
          <cell r="E78" t="str">
            <v>抜根工（幹周30cm以上60cm未満）</v>
          </cell>
          <cell r="F78" t="str">
            <v>本</v>
          </cell>
          <cell r="G78" t="str">
            <v/>
          </cell>
          <cell r="H78">
            <v>10</v>
          </cell>
          <cell r="I78">
            <v>150</v>
          </cell>
          <cell r="J78" t="str">
            <v>抜根工</v>
          </cell>
          <cell r="K78" t="str">
            <v>10</v>
          </cell>
          <cell r="L78" t="str">
            <v>2,611</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26110</v>
          </cell>
          <cell r="BB78">
            <v>26110</v>
          </cell>
          <cell r="BC78">
            <v>0</v>
          </cell>
          <cell r="BD78">
            <v>0</v>
          </cell>
          <cell r="BE78">
            <v>0</v>
          </cell>
          <cell r="BF78">
            <v>0</v>
          </cell>
          <cell r="BG78">
            <v>0</v>
          </cell>
          <cell r="BH78">
            <v>0</v>
          </cell>
          <cell r="BI78">
            <v>0</v>
          </cell>
          <cell r="BJ78">
            <v>0</v>
          </cell>
          <cell r="BK78">
            <v>0</v>
          </cell>
          <cell r="BL78">
            <v>0</v>
          </cell>
          <cell r="BM78">
            <v>0</v>
          </cell>
          <cell r="BN78">
            <v>0</v>
          </cell>
          <cell r="BO78">
            <v>26110</v>
          </cell>
          <cell r="BP78">
            <v>1791</v>
          </cell>
          <cell r="BQ78">
            <v>1791</v>
          </cell>
          <cell r="BR78">
            <v>27901</v>
          </cell>
          <cell r="BS78">
            <v>9366</v>
          </cell>
          <cell r="BT78">
            <v>9366</v>
          </cell>
          <cell r="BU78">
            <v>37267</v>
          </cell>
          <cell r="BV78">
            <v>5999</v>
          </cell>
          <cell r="BW78">
            <v>5999</v>
          </cell>
          <cell r="BX78">
            <v>43266</v>
          </cell>
          <cell r="BY78">
            <v>4320</v>
          </cell>
        </row>
        <row r="79">
          <cell r="D79">
            <v>75</v>
          </cell>
          <cell r="E79" t="str">
            <v>車止め設置・取外し工</v>
          </cell>
          <cell r="F79" t="str">
            <v>ヵ所</v>
          </cell>
          <cell r="G79" t="str">
            <v/>
          </cell>
          <cell r="H79">
            <v>1</v>
          </cell>
          <cell r="I79">
            <v>151</v>
          </cell>
          <cell r="J79" t="str">
            <v>車止設置・取外し工</v>
          </cell>
          <cell r="K79" t="str">
            <v>1</v>
          </cell>
          <cell r="L79" t="str">
            <v>710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710</v>
          </cell>
          <cell r="BB79">
            <v>710</v>
          </cell>
          <cell r="BC79">
            <v>0</v>
          </cell>
          <cell r="BD79">
            <v>0</v>
          </cell>
          <cell r="BE79">
            <v>0</v>
          </cell>
          <cell r="BF79">
            <v>0</v>
          </cell>
          <cell r="BG79">
            <v>0</v>
          </cell>
          <cell r="BH79">
            <v>0</v>
          </cell>
          <cell r="BI79">
            <v>0</v>
          </cell>
          <cell r="BJ79">
            <v>0</v>
          </cell>
          <cell r="BK79">
            <v>0</v>
          </cell>
          <cell r="BL79">
            <v>0</v>
          </cell>
          <cell r="BM79">
            <v>0</v>
          </cell>
          <cell r="BN79">
            <v>0</v>
          </cell>
          <cell r="BO79">
            <v>710</v>
          </cell>
          <cell r="BP79">
            <v>48</v>
          </cell>
          <cell r="BQ79">
            <v>48</v>
          </cell>
          <cell r="BR79">
            <v>758</v>
          </cell>
          <cell r="BS79">
            <v>254</v>
          </cell>
          <cell r="BT79">
            <v>254</v>
          </cell>
          <cell r="BU79">
            <v>1012</v>
          </cell>
          <cell r="BV79">
            <v>162</v>
          </cell>
          <cell r="BW79">
            <v>162</v>
          </cell>
          <cell r="BX79">
            <v>1174</v>
          </cell>
          <cell r="BY79">
            <v>1170</v>
          </cell>
        </row>
        <row r="80">
          <cell r="D80">
            <v>76</v>
          </cell>
          <cell r="E80" t="str">
            <v>車止め基礎設置工</v>
          </cell>
          <cell r="F80" t="str">
            <v>ヵ所</v>
          </cell>
          <cell r="G80" t="str">
            <v/>
          </cell>
          <cell r="H80">
            <v>17</v>
          </cell>
          <cell r="I80">
            <v>152</v>
          </cell>
          <cell r="J80" t="str">
            <v>車止基礎設置工</v>
          </cell>
          <cell r="K80" t="str">
            <v>17</v>
          </cell>
          <cell r="L80" t="str">
            <v>2,562</v>
          </cell>
          <cell r="M80">
            <v>153</v>
          </cell>
          <cell r="N80" t="str">
            <v>掘削工</v>
          </cell>
          <cell r="O80" t="str">
            <v>1.28</v>
          </cell>
          <cell r="P80" t="str">
            <v>5,796</v>
          </cell>
          <cell r="Q80">
            <v>154</v>
          </cell>
          <cell r="R80" t="str">
            <v>埋戻工</v>
          </cell>
          <cell r="S80" t="str">
            <v>0.82</v>
          </cell>
          <cell r="T80" t="str">
            <v>4,265</v>
          </cell>
          <cell r="U80">
            <v>155</v>
          </cell>
          <cell r="V80" t="str">
            <v>トラック運転工</v>
          </cell>
          <cell r="W80" t="str">
            <v>1</v>
          </cell>
          <cell r="X80" t="str">
            <v>8,065</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62534</v>
          </cell>
          <cell r="BB80">
            <v>62534</v>
          </cell>
          <cell r="BC80">
            <v>0</v>
          </cell>
          <cell r="BD80">
            <v>0</v>
          </cell>
          <cell r="BE80">
            <v>0</v>
          </cell>
          <cell r="BF80">
            <v>0</v>
          </cell>
          <cell r="BG80">
            <v>0</v>
          </cell>
          <cell r="BH80">
            <v>0</v>
          </cell>
          <cell r="BI80">
            <v>0</v>
          </cell>
          <cell r="BJ80">
            <v>0</v>
          </cell>
          <cell r="BK80">
            <v>0</v>
          </cell>
          <cell r="BL80">
            <v>0</v>
          </cell>
          <cell r="BM80">
            <v>0</v>
          </cell>
          <cell r="BN80">
            <v>0</v>
          </cell>
          <cell r="BO80">
            <v>62534</v>
          </cell>
          <cell r="BP80">
            <v>4289</v>
          </cell>
          <cell r="BQ80">
            <v>4289</v>
          </cell>
          <cell r="BR80">
            <v>66823</v>
          </cell>
          <cell r="BS80">
            <v>22432</v>
          </cell>
          <cell r="BT80">
            <v>22432</v>
          </cell>
          <cell r="BU80">
            <v>89255</v>
          </cell>
          <cell r="BV80">
            <v>14370</v>
          </cell>
          <cell r="BW80">
            <v>14370</v>
          </cell>
          <cell r="BX80">
            <v>103625</v>
          </cell>
          <cell r="BY80">
            <v>6090</v>
          </cell>
        </row>
        <row r="81">
          <cell r="D81">
            <v>77</v>
          </cell>
          <cell r="E81" t="str">
            <v>除雪工</v>
          </cell>
          <cell r="F81" t="str">
            <v>ヵ所</v>
          </cell>
          <cell r="G81" t="str">
            <v/>
          </cell>
          <cell r="H81">
            <v>12</v>
          </cell>
          <cell r="I81">
            <v>156</v>
          </cell>
          <cell r="J81" t="str">
            <v>除雪工</v>
          </cell>
          <cell r="K81" t="str">
            <v>12</v>
          </cell>
          <cell r="L81" t="str">
            <v>1,129</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13548</v>
          </cell>
          <cell r="BB81">
            <v>13548</v>
          </cell>
          <cell r="BC81">
            <v>0</v>
          </cell>
          <cell r="BD81">
            <v>0</v>
          </cell>
          <cell r="BE81">
            <v>0</v>
          </cell>
          <cell r="BF81">
            <v>0</v>
          </cell>
          <cell r="BG81">
            <v>0</v>
          </cell>
          <cell r="BH81">
            <v>0</v>
          </cell>
          <cell r="BI81">
            <v>1</v>
          </cell>
          <cell r="BJ81">
            <v>9100</v>
          </cell>
          <cell r="BK81">
            <v>0</v>
          </cell>
          <cell r="BL81">
            <v>0</v>
          </cell>
          <cell r="BM81">
            <v>9100</v>
          </cell>
          <cell r="BN81">
            <v>9100</v>
          </cell>
          <cell r="BO81">
            <v>13548</v>
          </cell>
          <cell r="BP81">
            <v>929</v>
          </cell>
          <cell r="BQ81">
            <v>929</v>
          </cell>
          <cell r="BR81">
            <v>23577</v>
          </cell>
          <cell r="BS81">
            <v>7914</v>
          </cell>
          <cell r="BT81">
            <v>7914</v>
          </cell>
          <cell r="BU81">
            <v>31491</v>
          </cell>
          <cell r="BV81">
            <v>5070</v>
          </cell>
          <cell r="BW81">
            <v>5070</v>
          </cell>
          <cell r="BX81">
            <v>36561</v>
          </cell>
          <cell r="BY81">
            <v>3040</v>
          </cell>
        </row>
        <row r="82">
          <cell r="D82">
            <v>78</v>
          </cell>
          <cell r="E82" t="str">
            <v>管理用地境界杭点検工</v>
          </cell>
          <cell r="F82" t="str">
            <v>ヵ所</v>
          </cell>
          <cell r="G82" t="str">
            <v/>
          </cell>
          <cell r="H82">
            <v>150</v>
          </cell>
          <cell r="I82">
            <v>157</v>
          </cell>
          <cell r="J82" t="str">
            <v>管理用地境界杭点検工</v>
          </cell>
          <cell r="K82" t="str">
            <v>150</v>
          </cell>
          <cell r="L82" t="str">
            <v>309.4</v>
          </cell>
          <cell r="M82">
            <v>158</v>
          </cell>
          <cell r="N82" t="str">
            <v>ライトバン運転工</v>
          </cell>
          <cell r="O82" t="str">
            <v>1</v>
          </cell>
          <cell r="P82" t="str">
            <v>2,862</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49272</v>
          </cell>
          <cell r="BB82">
            <v>49272</v>
          </cell>
          <cell r="BC82">
            <v>0</v>
          </cell>
          <cell r="BD82">
            <v>0</v>
          </cell>
          <cell r="BE82">
            <v>0</v>
          </cell>
          <cell r="BF82">
            <v>0</v>
          </cell>
          <cell r="BG82">
            <v>0</v>
          </cell>
          <cell r="BH82">
            <v>0</v>
          </cell>
          <cell r="BI82">
            <v>0</v>
          </cell>
          <cell r="BJ82">
            <v>0</v>
          </cell>
          <cell r="BK82">
            <v>0</v>
          </cell>
          <cell r="BL82">
            <v>0</v>
          </cell>
          <cell r="BM82">
            <v>0</v>
          </cell>
          <cell r="BN82">
            <v>0</v>
          </cell>
          <cell r="BO82">
            <v>49272</v>
          </cell>
          <cell r="BP82">
            <v>3380</v>
          </cell>
          <cell r="BQ82">
            <v>3380</v>
          </cell>
          <cell r="BR82">
            <v>52652</v>
          </cell>
          <cell r="BS82">
            <v>17675</v>
          </cell>
          <cell r="BT82">
            <v>17675</v>
          </cell>
          <cell r="BU82">
            <v>70327</v>
          </cell>
          <cell r="BV82">
            <v>11322</v>
          </cell>
          <cell r="BW82">
            <v>11322</v>
          </cell>
          <cell r="BX82">
            <v>81649</v>
          </cell>
          <cell r="BY82">
            <v>540</v>
          </cell>
        </row>
        <row r="83">
          <cell r="D83">
            <v>79</v>
          </cell>
          <cell r="E83" t="str">
            <v>油脂類等追跡調査工</v>
          </cell>
          <cell r="F83" t="str">
            <v>h</v>
          </cell>
          <cell r="G83" t="str">
            <v/>
          </cell>
          <cell r="H83">
            <v>8</v>
          </cell>
          <cell r="I83">
            <v>159</v>
          </cell>
          <cell r="J83" t="str">
            <v>油脂類追跡調査工</v>
          </cell>
          <cell r="K83" t="str">
            <v>8</v>
          </cell>
          <cell r="L83" t="str">
            <v>8,563</v>
          </cell>
          <cell r="M83">
            <v>160</v>
          </cell>
          <cell r="N83" t="str">
            <v>ライトバン運転工</v>
          </cell>
          <cell r="O83" t="str">
            <v>1</v>
          </cell>
          <cell r="P83" t="str">
            <v>2,862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71366</v>
          </cell>
          <cell r="BB83">
            <v>71366</v>
          </cell>
          <cell r="BC83">
            <v>0</v>
          </cell>
          <cell r="BD83">
            <v>0</v>
          </cell>
          <cell r="BE83">
            <v>0</v>
          </cell>
          <cell r="BF83">
            <v>0</v>
          </cell>
          <cell r="BG83">
            <v>0</v>
          </cell>
          <cell r="BH83">
            <v>0</v>
          </cell>
          <cell r="BI83">
            <v>0</v>
          </cell>
          <cell r="BJ83">
            <v>0</v>
          </cell>
          <cell r="BK83">
            <v>0</v>
          </cell>
          <cell r="BL83">
            <v>0</v>
          </cell>
          <cell r="BM83">
            <v>0</v>
          </cell>
          <cell r="BN83">
            <v>0</v>
          </cell>
          <cell r="BO83">
            <v>71366</v>
          </cell>
          <cell r="BP83">
            <v>4895</v>
          </cell>
          <cell r="BQ83">
            <v>4895</v>
          </cell>
          <cell r="BR83">
            <v>76261</v>
          </cell>
          <cell r="BS83">
            <v>25600</v>
          </cell>
          <cell r="BT83">
            <v>25600</v>
          </cell>
          <cell r="BU83">
            <v>101861</v>
          </cell>
          <cell r="BV83">
            <v>16399</v>
          </cell>
          <cell r="BW83">
            <v>16399</v>
          </cell>
          <cell r="BX83">
            <v>118260</v>
          </cell>
          <cell r="BY83">
            <v>14700</v>
          </cell>
        </row>
        <row r="84">
          <cell r="D84">
            <v>80</v>
          </cell>
          <cell r="E84" t="str">
            <v>下水道管路巡視点検工</v>
          </cell>
          <cell r="F84" t="str">
            <v>ｋm</v>
          </cell>
          <cell r="G84" t="str">
            <v/>
          </cell>
          <cell r="H84">
            <v>100</v>
          </cell>
          <cell r="I84">
            <v>161</v>
          </cell>
          <cell r="J84" t="str">
            <v>道路巡回工</v>
          </cell>
          <cell r="K84" t="str">
            <v>100</v>
          </cell>
          <cell r="L84" t="str">
            <v>1,970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197000</v>
          </cell>
          <cell r="BB84">
            <v>197000</v>
          </cell>
          <cell r="BC84">
            <v>162</v>
          </cell>
          <cell r="BD84" t="str">
            <v>報告書作成工</v>
          </cell>
          <cell r="BE84">
            <v>100</v>
          </cell>
          <cell r="BF84">
            <v>5.64</v>
          </cell>
          <cell r="BG84">
            <v>564</v>
          </cell>
          <cell r="BH84">
            <v>564</v>
          </cell>
          <cell r="BI84">
            <v>0</v>
          </cell>
          <cell r="BJ84">
            <v>0</v>
          </cell>
          <cell r="BK84">
            <v>0</v>
          </cell>
          <cell r="BL84">
            <v>0</v>
          </cell>
          <cell r="BM84">
            <v>0</v>
          </cell>
          <cell r="BN84">
            <v>0</v>
          </cell>
          <cell r="BO84">
            <v>197564</v>
          </cell>
          <cell r="BP84">
            <v>13514</v>
          </cell>
          <cell r="BQ84">
            <v>13514</v>
          </cell>
          <cell r="BR84">
            <v>211078</v>
          </cell>
          <cell r="BS84">
            <v>70858</v>
          </cell>
          <cell r="BT84">
            <v>70858</v>
          </cell>
          <cell r="BU84">
            <v>281936</v>
          </cell>
          <cell r="BV84">
            <v>45391</v>
          </cell>
          <cell r="BW84">
            <v>45391</v>
          </cell>
          <cell r="BX84">
            <v>327327</v>
          </cell>
          <cell r="BY84">
            <v>3270</v>
          </cell>
        </row>
        <row r="85">
          <cell r="D85">
            <v>81</v>
          </cell>
          <cell r="E85" t="str">
            <v>コンクリート殻運搬処理工</v>
          </cell>
          <cell r="F85" t="str">
            <v>t</v>
          </cell>
          <cell r="G85" t="str">
            <v>★</v>
          </cell>
          <cell r="H85">
            <v>1</v>
          </cell>
          <cell r="I85">
            <v>172</v>
          </cell>
          <cell r="J85" t="str">
            <v>コンクリート殻運搬処分工</v>
          </cell>
          <cell r="K85" t="str">
            <v>1</v>
          </cell>
          <cell r="L85" t="str">
            <v>2,158</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2158</v>
          </cell>
          <cell r="BB85">
            <v>2158</v>
          </cell>
          <cell r="BC85">
            <v>0</v>
          </cell>
          <cell r="BD85">
            <v>0</v>
          </cell>
          <cell r="BE85">
            <v>0</v>
          </cell>
          <cell r="BF85">
            <v>0</v>
          </cell>
          <cell r="BG85">
            <v>0</v>
          </cell>
          <cell r="BH85">
            <v>0</v>
          </cell>
          <cell r="BI85">
            <v>0</v>
          </cell>
          <cell r="BJ85">
            <v>0</v>
          </cell>
          <cell r="BK85">
            <v>0</v>
          </cell>
          <cell r="BL85">
            <v>0</v>
          </cell>
          <cell r="BM85">
            <v>0</v>
          </cell>
          <cell r="BN85">
            <v>0</v>
          </cell>
          <cell r="BO85">
            <v>2158</v>
          </cell>
          <cell r="BP85">
            <v>148</v>
          </cell>
          <cell r="BQ85">
            <v>148</v>
          </cell>
          <cell r="BR85">
            <v>2306</v>
          </cell>
          <cell r="BS85">
            <v>774</v>
          </cell>
          <cell r="BT85">
            <v>774</v>
          </cell>
          <cell r="BU85">
            <v>3080</v>
          </cell>
          <cell r="BV85">
            <v>495</v>
          </cell>
          <cell r="BW85">
            <v>495</v>
          </cell>
          <cell r="BX85">
            <v>3575</v>
          </cell>
          <cell r="BY85">
            <v>3570</v>
          </cell>
        </row>
        <row r="86">
          <cell r="D86">
            <v>82</v>
          </cell>
          <cell r="E86" t="str">
            <v>舗装殻運搬工</v>
          </cell>
          <cell r="F86" t="str">
            <v>t</v>
          </cell>
          <cell r="G86" t="str">
            <v>★</v>
          </cell>
          <cell r="H86">
            <v>1</v>
          </cell>
          <cell r="I86">
            <v>182</v>
          </cell>
          <cell r="J86" t="str">
            <v>舗装殻運搬工</v>
          </cell>
          <cell r="K86" t="str">
            <v>1</v>
          </cell>
          <cell r="L86" t="str">
            <v>1,258</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1258</v>
          </cell>
          <cell r="BB86">
            <v>1258</v>
          </cell>
          <cell r="BC86">
            <v>0</v>
          </cell>
          <cell r="BD86">
            <v>0</v>
          </cell>
          <cell r="BE86">
            <v>0</v>
          </cell>
          <cell r="BF86">
            <v>0</v>
          </cell>
          <cell r="BG86">
            <v>0</v>
          </cell>
          <cell r="BH86">
            <v>0</v>
          </cell>
          <cell r="BI86">
            <v>0</v>
          </cell>
          <cell r="BJ86">
            <v>0</v>
          </cell>
          <cell r="BK86">
            <v>0</v>
          </cell>
          <cell r="BL86">
            <v>0</v>
          </cell>
          <cell r="BM86">
            <v>0</v>
          </cell>
          <cell r="BN86">
            <v>0</v>
          </cell>
          <cell r="BO86">
            <v>1258</v>
          </cell>
          <cell r="BP86">
            <v>86</v>
          </cell>
          <cell r="BQ86">
            <v>86</v>
          </cell>
          <cell r="BR86">
            <v>1344</v>
          </cell>
          <cell r="BS86">
            <v>451</v>
          </cell>
          <cell r="BT86">
            <v>451</v>
          </cell>
          <cell r="BU86">
            <v>1795</v>
          </cell>
          <cell r="BV86">
            <v>288</v>
          </cell>
          <cell r="BW86">
            <v>288</v>
          </cell>
          <cell r="BX86">
            <v>2083</v>
          </cell>
          <cell r="BY86">
            <v>2080</v>
          </cell>
        </row>
        <row r="87">
          <cell r="D87">
            <v>83</v>
          </cell>
          <cell r="E87" t="str">
            <v>土砂運搬工</v>
          </cell>
          <cell r="F87" t="str">
            <v>m3</v>
          </cell>
          <cell r="G87" t="str">
            <v>★</v>
          </cell>
          <cell r="H87">
            <v>1</v>
          </cell>
          <cell r="I87">
            <v>192</v>
          </cell>
          <cell r="J87" t="str">
            <v>土砂運搬工</v>
          </cell>
          <cell r="K87" t="str">
            <v>1</v>
          </cell>
          <cell r="L87" t="str">
            <v>6,626</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6626</v>
          </cell>
          <cell r="BB87">
            <v>6626</v>
          </cell>
          <cell r="BC87">
            <v>0</v>
          </cell>
          <cell r="BD87">
            <v>0</v>
          </cell>
          <cell r="BE87">
            <v>0</v>
          </cell>
          <cell r="BF87">
            <v>0</v>
          </cell>
          <cell r="BG87">
            <v>0</v>
          </cell>
          <cell r="BH87">
            <v>0</v>
          </cell>
          <cell r="BI87">
            <v>0</v>
          </cell>
          <cell r="BJ87">
            <v>0</v>
          </cell>
          <cell r="BK87">
            <v>0</v>
          </cell>
          <cell r="BL87">
            <v>0</v>
          </cell>
          <cell r="BM87">
            <v>0</v>
          </cell>
          <cell r="BN87">
            <v>0</v>
          </cell>
          <cell r="BO87">
            <v>6626</v>
          </cell>
          <cell r="BP87">
            <v>454</v>
          </cell>
          <cell r="BQ87">
            <v>454</v>
          </cell>
          <cell r="BR87">
            <v>7080</v>
          </cell>
          <cell r="BS87">
            <v>2376</v>
          </cell>
          <cell r="BT87">
            <v>2376</v>
          </cell>
          <cell r="BU87">
            <v>9456</v>
          </cell>
          <cell r="BV87">
            <v>1522</v>
          </cell>
          <cell r="BW87">
            <v>1522</v>
          </cell>
          <cell r="BX87">
            <v>10978</v>
          </cell>
          <cell r="BY87">
            <v>10900</v>
          </cell>
        </row>
        <row r="88">
          <cell r="D88">
            <v>84</v>
          </cell>
          <cell r="E88" t="str">
            <v>塩ビ廃材運搬処理工</v>
          </cell>
          <cell r="F88" t="str">
            <v>t</v>
          </cell>
          <cell r="G88" t="str">
            <v>★</v>
          </cell>
          <cell r="H88">
            <v>1</v>
          </cell>
          <cell r="I88">
            <v>202</v>
          </cell>
          <cell r="J88" t="str">
            <v>塩ビ廃材運搬処分工</v>
          </cell>
          <cell r="K88" t="str">
            <v>1</v>
          </cell>
          <cell r="L88" t="str">
            <v>102,400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102400</v>
          </cell>
          <cell r="BB88">
            <v>102400</v>
          </cell>
          <cell r="BC88">
            <v>0</v>
          </cell>
          <cell r="BD88">
            <v>0</v>
          </cell>
          <cell r="BE88">
            <v>0</v>
          </cell>
          <cell r="BF88">
            <v>0</v>
          </cell>
          <cell r="BG88">
            <v>0</v>
          </cell>
          <cell r="BH88">
            <v>0</v>
          </cell>
          <cell r="BI88">
            <v>0</v>
          </cell>
          <cell r="BJ88">
            <v>0</v>
          </cell>
          <cell r="BK88">
            <v>0</v>
          </cell>
          <cell r="BL88">
            <v>0</v>
          </cell>
          <cell r="BM88">
            <v>0</v>
          </cell>
          <cell r="BN88">
            <v>0</v>
          </cell>
          <cell r="BO88">
            <v>102400</v>
          </cell>
          <cell r="BP88">
            <v>7024</v>
          </cell>
          <cell r="BQ88">
            <v>7024</v>
          </cell>
          <cell r="BR88">
            <v>109424</v>
          </cell>
          <cell r="BS88">
            <v>36733</v>
          </cell>
          <cell r="BT88">
            <v>36733</v>
          </cell>
          <cell r="BU88">
            <v>146157</v>
          </cell>
          <cell r="BV88">
            <v>23531</v>
          </cell>
          <cell r="BW88">
            <v>23531</v>
          </cell>
          <cell r="BX88">
            <v>169688</v>
          </cell>
          <cell r="BY88">
            <v>169600</v>
          </cell>
        </row>
        <row r="89">
          <cell r="D89">
            <v>85</v>
          </cell>
          <cell r="E89" t="str">
            <v>廃プラスチック運搬処理工</v>
          </cell>
          <cell r="F89" t="str">
            <v>t</v>
          </cell>
          <cell r="G89" t="str">
            <v>★</v>
          </cell>
          <cell r="H89">
            <v>1</v>
          </cell>
          <cell r="I89">
            <v>212</v>
          </cell>
          <cell r="J89" t="str">
            <v>廃プラスチック運搬処分工</v>
          </cell>
          <cell r="K89" t="str">
            <v>1</v>
          </cell>
          <cell r="L89" t="str">
            <v>102,400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102400</v>
          </cell>
          <cell r="BB89">
            <v>102400</v>
          </cell>
          <cell r="BC89">
            <v>0</v>
          </cell>
          <cell r="BD89">
            <v>0</v>
          </cell>
          <cell r="BE89">
            <v>0</v>
          </cell>
          <cell r="BF89">
            <v>0</v>
          </cell>
          <cell r="BG89">
            <v>0</v>
          </cell>
          <cell r="BH89">
            <v>0</v>
          </cell>
          <cell r="BI89">
            <v>0</v>
          </cell>
          <cell r="BJ89">
            <v>0</v>
          </cell>
          <cell r="BK89">
            <v>0</v>
          </cell>
          <cell r="BL89">
            <v>0</v>
          </cell>
          <cell r="BM89">
            <v>0</v>
          </cell>
          <cell r="BN89">
            <v>0</v>
          </cell>
          <cell r="BO89">
            <v>102400</v>
          </cell>
          <cell r="BP89">
            <v>7024</v>
          </cell>
          <cell r="BQ89">
            <v>7024</v>
          </cell>
          <cell r="BR89">
            <v>109424</v>
          </cell>
          <cell r="BS89">
            <v>36733</v>
          </cell>
          <cell r="BT89">
            <v>36733</v>
          </cell>
          <cell r="BU89">
            <v>146157</v>
          </cell>
          <cell r="BV89">
            <v>23531</v>
          </cell>
          <cell r="BW89">
            <v>23531</v>
          </cell>
          <cell r="BX89">
            <v>169688</v>
          </cell>
          <cell r="BY89">
            <v>169600</v>
          </cell>
        </row>
        <row r="90">
          <cell r="D90">
            <v>86</v>
          </cell>
          <cell r="E90" t="str">
            <v>濁水運搬処理工</v>
          </cell>
          <cell r="F90" t="str">
            <v>t</v>
          </cell>
          <cell r="G90" t="str">
            <v>★</v>
          </cell>
          <cell r="H90">
            <v>1</v>
          </cell>
          <cell r="I90">
            <v>222</v>
          </cell>
          <cell r="J90" t="str">
            <v>濁水運搬処分工</v>
          </cell>
          <cell r="K90" t="str">
            <v>1</v>
          </cell>
          <cell r="L90" t="str">
            <v>76,360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76360</v>
          </cell>
          <cell r="BB90">
            <v>76360</v>
          </cell>
          <cell r="BC90">
            <v>0</v>
          </cell>
          <cell r="BD90">
            <v>0</v>
          </cell>
          <cell r="BE90">
            <v>0</v>
          </cell>
          <cell r="BF90">
            <v>0</v>
          </cell>
          <cell r="BG90">
            <v>0</v>
          </cell>
          <cell r="BH90">
            <v>0</v>
          </cell>
          <cell r="BI90">
            <v>0</v>
          </cell>
          <cell r="BJ90">
            <v>0</v>
          </cell>
          <cell r="BK90">
            <v>0</v>
          </cell>
          <cell r="BL90">
            <v>0</v>
          </cell>
          <cell r="BM90">
            <v>0</v>
          </cell>
          <cell r="BN90">
            <v>0</v>
          </cell>
          <cell r="BO90">
            <v>76360</v>
          </cell>
          <cell r="BP90">
            <v>5238</v>
          </cell>
          <cell r="BQ90">
            <v>5238</v>
          </cell>
          <cell r="BR90">
            <v>81598</v>
          </cell>
          <cell r="BS90">
            <v>27392</v>
          </cell>
          <cell r="BT90">
            <v>27392</v>
          </cell>
          <cell r="BU90">
            <v>108990</v>
          </cell>
          <cell r="BV90">
            <v>17547</v>
          </cell>
          <cell r="BW90">
            <v>17547</v>
          </cell>
          <cell r="BX90">
            <v>126537</v>
          </cell>
          <cell r="BY90">
            <v>126500</v>
          </cell>
        </row>
        <row r="91">
          <cell r="D91">
            <v>87</v>
          </cell>
          <cell r="E91" t="str">
            <v>下水道汚泥等運搬工（４ｔ）</v>
          </cell>
          <cell r="F91" t="str">
            <v>回</v>
          </cell>
          <cell r="G91" t="str">
            <v>★</v>
          </cell>
          <cell r="H91">
            <v>1</v>
          </cell>
          <cell r="I91">
            <v>232</v>
          </cell>
          <cell r="J91" t="str">
            <v>下水道汚泥等運搬工</v>
          </cell>
          <cell r="K91" t="str">
            <v>1</v>
          </cell>
          <cell r="L91" t="str">
            <v>14,810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14810</v>
          </cell>
          <cell r="BB91">
            <v>14810</v>
          </cell>
          <cell r="BC91">
            <v>0</v>
          </cell>
          <cell r="BD91">
            <v>0</v>
          </cell>
          <cell r="BE91">
            <v>0</v>
          </cell>
          <cell r="BF91">
            <v>0</v>
          </cell>
          <cell r="BG91">
            <v>0</v>
          </cell>
          <cell r="BH91">
            <v>0</v>
          </cell>
          <cell r="BI91">
            <v>0</v>
          </cell>
          <cell r="BJ91">
            <v>0</v>
          </cell>
          <cell r="BK91">
            <v>0</v>
          </cell>
          <cell r="BL91">
            <v>0</v>
          </cell>
          <cell r="BM91">
            <v>0</v>
          </cell>
          <cell r="BN91">
            <v>0</v>
          </cell>
          <cell r="BO91">
            <v>14810</v>
          </cell>
          <cell r="BP91">
            <v>1015</v>
          </cell>
          <cell r="BQ91">
            <v>1015</v>
          </cell>
          <cell r="BR91">
            <v>15825</v>
          </cell>
          <cell r="BS91">
            <v>5312</v>
          </cell>
          <cell r="BT91">
            <v>5312</v>
          </cell>
          <cell r="BU91">
            <v>21137</v>
          </cell>
          <cell r="BV91">
            <v>3403</v>
          </cell>
          <cell r="BW91">
            <v>3403</v>
          </cell>
          <cell r="BX91">
            <v>24540</v>
          </cell>
          <cell r="BY91">
            <v>24500</v>
          </cell>
        </row>
        <row r="92">
          <cell r="D92">
            <v>88</v>
          </cell>
          <cell r="E92" t="str">
            <v>下水道汚泥等運搬工（８ｔ）</v>
          </cell>
          <cell r="F92" t="str">
            <v>回</v>
          </cell>
          <cell r="G92" t="str">
            <v>★</v>
          </cell>
          <cell r="H92">
            <v>1</v>
          </cell>
          <cell r="I92">
            <v>242</v>
          </cell>
          <cell r="J92" t="str">
            <v>下水道汚泥等運搬工</v>
          </cell>
          <cell r="K92" t="str">
            <v>1</v>
          </cell>
          <cell r="L92" t="str">
            <v>25,950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25950</v>
          </cell>
          <cell r="BB92">
            <v>25950</v>
          </cell>
          <cell r="BC92">
            <v>0</v>
          </cell>
          <cell r="BD92">
            <v>0</v>
          </cell>
          <cell r="BE92">
            <v>0</v>
          </cell>
          <cell r="BF92">
            <v>0</v>
          </cell>
          <cell r="BG92">
            <v>0</v>
          </cell>
          <cell r="BH92">
            <v>0</v>
          </cell>
          <cell r="BI92">
            <v>0</v>
          </cell>
          <cell r="BJ92">
            <v>0</v>
          </cell>
          <cell r="BK92">
            <v>0</v>
          </cell>
          <cell r="BL92">
            <v>0</v>
          </cell>
          <cell r="BM92">
            <v>0</v>
          </cell>
          <cell r="BN92">
            <v>0</v>
          </cell>
          <cell r="BO92">
            <v>25950</v>
          </cell>
          <cell r="BP92">
            <v>1780</v>
          </cell>
          <cell r="BQ92">
            <v>1780</v>
          </cell>
          <cell r="BR92">
            <v>27730</v>
          </cell>
          <cell r="BS92">
            <v>9308</v>
          </cell>
          <cell r="BT92">
            <v>9308</v>
          </cell>
          <cell r="BU92">
            <v>37038</v>
          </cell>
          <cell r="BV92">
            <v>5963</v>
          </cell>
          <cell r="BW92">
            <v>5963</v>
          </cell>
          <cell r="BX92">
            <v>43001</v>
          </cell>
          <cell r="BY92">
            <v>43000</v>
          </cell>
        </row>
        <row r="93">
          <cell r="D93">
            <v>89</v>
          </cell>
          <cell r="E93" t="str">
            <v>コンクリートくず等運搬工</v>
          </cell>
          <cell r="F93" t="str">
            <v>回</v>
          </cell>
          <cell r="G93" t="str">
            <v>★</v>
          </cell>
          <cell r="H93">
            <v>1</v>
          </cell>
          <cell r="I93">
            <v>252</v>
          </cell>
          <cell r="J93" t="str">
            <v>コンクリートくず等運搬工</v>
          </cell>
          <cell r="K93" t="str">
            <v>1</v>
          </cell>
          <cell r="L93" t="str">
            <v>5,557</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5557</v>
          </cell>
          <cell r="BB93">
            <v>5557</v>
          </cell>
          <cell r="BC93">
            <v>0</v>
          </cell>
          <cell r="BD93">
            <v>0</v>
          </cell>
          <cell r="BE93">
            <v>0</v>
          </cell>
          <cell r="BF93">
            <v>0</v>
          </cell>
          <cell r="BG93">
            <v>0</v>
          </cell>
          <cell r="BH93">
            <v>0</v>
          </cell>
          <cell r="BI93">
            <v>0</v>
          </cell>
          <cell r="BJ93">
            <v>0</v>
          </cell>
          <cell r="BK93">
            <v>0</v>
          </cell>
          <cell r="BL93">
            <v>0</v>
          </cell>
          <cell r="BM93">
            <v>0</v>
          </cell>
          <cell r="BN93">
            <v>0</v>
          </cell>
          <cell r="BO93">
            <v>5557</v>
          </cell>
          <cell r="BP93">
            <v>381</v>
          </cell>
          <cell r="BQ93">
            <v>381</v>
          </cell>
          <cell r="BR93">
            <v>5938</v>
          </cell>
          <cell r="BS93">
            <v>1993</v>
          </cell>
          <cell r="BT93">
            <v>1993</v>
          </cell>
          <cell r="BU93">
            <v>7931</v>
          </cell>
          <cell r="BV93">
            <v>1276</v>
          </cell>
          <cell r="BW93">
            <v>1276</v>
          </cell>
          <cell r="BX93">
            <v>9207</v>
          </cell>
          <cell r="BY93">
            <v>9200</v>
          </cell>
        </row>
        <row r="94">
          <cell r="D94">
            <v>90</v>
          </cell>
          <cell r="E94" t="str">
            <v>きょう雑物収集運搬工</v>
          </cell>
          <cell r="F94" t="str">
            <v>m3</v>
          </cell>
          <cell r="G94" t="str">
            <v>★</v>
          </cell>
          <cell r="H94">
            <v>1</v>
          </cell>
          <cell r="I94">
            <v>262</v>
          </cell>
          <cell r="J94" t="str">
            <v>塵芥収集運搬工</v>
          </cell>
          <cell r="K94" t="str">
            <v>1</v>
          </cell>
          <cell r="L94" t="str">
            <v>5,974</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5974</v>
          </cell>
          <cell r="BB94">
            <v>5974</v>
          </cell>
          <cell r="BC94">
            <v>0</v>
          </cell>
          <cell r="BD94">
            <v>0</v>
          </cell>
          <cell r="BE94">
            <v>0</v>
          </cell>
          <cell r="BF94">
            <v>0</v>
          </cell>
          <cell r="BG94">
            <v>0</v>
          </cell>
          <cell r="BH94">
            <v>0</v>
          </cell>
          <cell r="BI94">
            <v>0</v>
          </cell>
          <cell r="BJ94">
            <v>0</v>
          </cell>
          <cell r="BK94">
            <v>0</v>
          </cell>
          <cell r="BL94">
            <v>0</v>
          </cell>
          <cell r="BM94">
            <v>0</v>
          </cell>
          <cell r="BN94">
            <v>0</v>
          </cell>
          <cell r="BO94">
            <v>5974</v>
          </cell>
          <cell r="BP94">
            <v>409</v>
          </cell>
          <cell r="BQ94">
            <v>409</v>
          </cell>
          <cell r="BR94">
            <v>6383</v>
          </cell>
          <cell r="BS94">
            <v>2142</v>
          </cell>
          <cell r="BT94">
            <v>2142</v>
          </cell>
          <cell r="BU94">
            <v>8525</v>
          </cell>
          <cell r="BV94">
            <v>1372</v>
          </cell>
          <cell r="BW94">
            <v>1372</v>
          </cell>
          <cell r="BX94">
            <v>9897</v>
          </cell>
          <cell r="BY94">
            <v>9890</v>
          </cell>
        </row>
        <row r="95">
          <cell r="D95">
            <v>91</v>
          </cell>
          <cell r="E95" t="str">
            <v>伐採物運搬工</v>
          </cell>
          <cell r="F95" t="str">
            <v>回</v>
          </cell>
          <cell r="G95" t="str">
            <v>★</v>
          </cell>
          <cell r="H95">
            <v>1</v>
          </cell>
          <cell r="I95">
            <v>272</v>
          </cell>
          <cell r="J95" t="str">
            <v>伐採物運搬工</v>
          </cell>
          <cell r="K95" t="str">
            <v>1</v>
          </cell>
          <cell r="L95" t="str">
            <v>11,600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11600</v>
          </cell>
          <cell r="BB95">
            <v>11600</v>
          </cell>
          <cell r="BC95">
            <v>0</v>
          </cell>
          <cell r="BD95">
            <v>0</v>
          </cell>
          <cell r="BE95">
            <v>0</v>
          </cell>
          <cell r="BF95">
            <v>0</v>
          </cell>
          <cell r="BG95">
            <v>0</v>
          </cell>
          <cell r="BH95">
            <v>0</v>
          </cell>
          <cell r="BI95">
            <v>0</v>
          </cell>
          <cell r="BJ95">
            <v>0</v>
          </cell>
          <cell r="BK95">
            <v>0</v>
          </cell>
          <cell r="BL95">
            <v>0</v>
          </cell>
          <cell r="BM95">
            <v>0</v>
          </cell>
          <cell r="BN95">
            <v>0</v>
          </cell>
          <cell r="BO95">
            <v>11600</v>
          </cell>
          <cell r="BP95">
            <v>795</v>
          </cell>
          <cell r="BQ95">
            <v>795</v>
          </cell>
          <cell r="BR95">
            <v>12395</v>
          </cell>
          <cell r="BS95">
            <v>4161</v>
          </cell>
          <cell r="BT95">
            <v>4161</v>
          </cell>
          <cell r="BU95">
            <v>16556</v>
          </cell>
          <cell r="BV95">
            <v>2665</v>
          </cell>
          <cell r="BW95">
            <v>2665</v>
          </cell>
          <cell r="BX95">
            <v>19221</v>
          </cell>
          <cell r="BY95">
            <v>19200</v>
          </cell>
        </row>
        <row r="96">
          <cell r="D96">
            <v>92</v>
          </cell>
          <cell r="E96" t="str">
            <v>刈り草・枝等処理費</v>
          </cell>
          <cell r="F96" t="str">
            <v>t</v>
          </cell>
          <cell r="G96" t="str">
            <v/>
          </cell>
          <cell r="H96">
            <v>1</v>
          </cell>
          <cell r="I96">
            <v>273</v>
          </cell>
          <cell r="J96" t="str">
            <v>刈り草剪定枝等処理費</v>
          </cell>
          <cell r="K96" t="str">
            <v>1</v>
          </cell>
          <cell r="L96" t="str">
            <v>11,420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11420</v>
          </cell>
          <cell r="BB96">
            <v>11420</v>
          </cell>
          <cell r="BC96">
            <v>0</v>
          </cell>
          <cell r="BD96">
            <v>0</v>
          </cell>
          <cell r="BE96">
            <v>0</v>
          </cell>
          <cell r="BF96">
            <v>0</v>
          </cell>
          <cell r="BG96">
            <v>0</v>
          </cell>
          <cell r="BH96">
            <v>0</v>
          </cell>
          <cell r="BI96">
            <v>0</v>
          </cell>
          <cell r="BJ96">
            <v>0</v>
          </cell>
          <cell r="BK96">
            <v>0</v>
          </cell>
          <cell r="BL96">
            <v>0</v>
          </cell>
          <cell r="BM96">
            <v>0</v>
          </cell>
          <cell r="BN96">
            <v>0</v>
          </cell>
          <cell r="BO96">
            <v>11420</v>
          </cell>
          <cell r="BP96">
            <v>783</v>
          </cell>
          <cell r="BQ96">
            <v>783</v>
          </cell>
          <cell r="BR96">
            <v>12203</v>
          </cell>
          <cell r="BS96">
            <v>4096</v>
          </cell>
          <cell r="BT96">
            <v>4096</v>
          </cell>
          <cell r="BU96">
            <v>16299</v>
          </cell>
          <cell r="BV96">
            <v>2624</v>
          </cell>
          <cell r="BW96">
            <v>2624</v>
          </cell>
          <cell r="BX96">
            <v>18923</v>
          </cell>
          <cell r="BY96">
            <v>18900</v>
          </cell>
        </row>
        <row r="97">
          <cell r="D97">
            <v>93</v>
          </cell>
          <cell r="E97" t="str">
            <v>ポンプ設置撤去工</v>
          </cell>
          <cell r="F97" t="str">
            <v>ヵ所</v>
          </cell>
          <cell r="G97" t="str">
            <v/>
          </cell>
          <cell r="H97">
            <v>2</v>
          </cell>
          <cell r="I97">
            <v>274</v>
          </cell>
          <cell r="J97" t="str">
            <v>ポンプ設置撤去工</v>
          </cell>
          <cell r="K97" t="str">
            <v>2</v>
          </cell>
          <cell r="L97" t="str">
            <v>56,850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113700</v>
          </cell>
          <cell r="BB97">
            <v>113700</v>
          </cell>
          <cell r="BC97">
            <v>0</v>
          </cell>
          <cell r="BD97">
            <v>0</v>
          </cell>
          <cell r="BE97">
            <v>0</v>
          </cell>
          <cell r="BF97">
            <v>0</v>
          </cell>
          <cell r="BG97">
            <v>0</v>
          </cell>
          <cell r="BH97">
            <v>0</v>
          </cell>
          <cell r="BI97">
            <v>2</v>
          </cell>
          <cell r="BJ97">
            <v>9100</v>
          </cell>
          <cell r="BK97">
            <v>0</v>
          </cell>
          <cell r="BL97">
            <v>0</v>
          </cell>
          <cell r="BM97">
            <v>18200</v>
          </cell>
          <cell r="BN97">
            <v>18200</v>
          </cell>
          <cell r="BO97">
            <v>113700</v>
          </cell>
          <cell r="BP97">
            <v>7799</v>
          </cell>
          <cell r="BQ97">
            <v>7799</v>
          </cell>
          <cell r="BR97">
            <v>139699</v>
          </cell>
          <cell r="BS97">
            <v>46896</v>
          </cell>
          <cell r="BT97">
            <v>46896</v>
          </cell>
          <cell r="BU97">
            <v>186595</v>
          </cell>
          <cell r="BV97">
            <v>30041</v>
          </cell>
          <cell r="BW97">
            <v>30041</v>
          </cell>
          <cell r="BX97">
            <v>216636</v>
          </cell>
          <cell r="BY97">
            <v>108300</v>
          </cell>
        </row>
        <row r="98">
          <cell r="D98">
            <v>94</v>
          </cell>
          <cell r="E98" t="str">
            <v>ﾎﾟﾝﾌﾟ運転工（0～40m3未満 作業時）</v>
          </cell>
          <cell r="F98" t="str">
            <v>台日</v>
          </cell>
          <cell r="G98" t="str">
            <v/>
          </cell>
          <cell r="H98">
            <v>1</v>
          </cell>
          <cell r="I98">
            <v>275</v>
          </cell>
          <cell r="J98" t="str">
            <v>ポンプ運転工（0～40m3未満 作業時）</v>
          </cell>
          <cell r="K98" t="str">
            <v>1</v>
          </cell>
          <cell r="L98" t="str">
            <v>8,046</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8046</v>
          </cell>
          <cell r="BB98">
            <v>8046</v>
          </cell>
          <cell r="BC98">
            <v>0</v>
          </cell>
          <cell r="BD98">
            <v>0</v>
          </cell>
          <cell r="BE98">
            <v>0</v>
          </cell>
          <cell r="BF98">
            <v>0</v>
          </cell>
          <cell r="BG98">
            <v>0</v>
          </cell>
          <cell r="BH98">
            <v>0</v>
          </cell>
          <cell r="BI98">
            <v>0</v>
          </cell>
          <cell r="BJ98">
            <v>0</v>
          </cell>
          <cell r="BK98">
            <v>0</v>
          </cell>
          <cell r="BL98">
            <v>0</v>
          </cell>
          <cell r="BM98">
            <v>0</v>
          </cell>
          <cell r="BN98">
            <v>0</v>
          </cell>
          <cell r="BO98">
            <v>8046</v>
          </cell>
          <cell r="BP98">
            <v>551</v>
          </cell>
          <cell r="BQ98">
            <v>551</v>
          </cell>
          <cell r="BR98">
            <v>8597</v>
          </cell>
          <cell r="BS98">
            <v>2886</v>
          </cell>
          <cell r="BT98">
            <v>2886</v>
          </cell>
          <cell r="BU98">
            <v>11483</v>
          </cell>
          <cell r="BV98">
            <v>1848</v>
          </cell>
          <cell r="BW98">
            <v>1848</v>
          </cell>
          <cell r="BX98">
            <v>13331</v>
          </cell>
          <cell r="BY98">
            <v>13300</v>
          </cell>
        </row>
        <row r="99">
          <cell r="D99">
            <v>95</v>
          </cell>
          <cell r="E99" t="str">
            <v>ﾎﾟﾝﾌﾟ運転工（0～40m3未満 常時）</v>
          </cell>
          <cell r="F99" t="str">
            <v>台日</v>
          </cell>
          <cell r="G99" t="str">
            <v/>
          </cell>
          <cell r="H99">
            <v>1</v>
          </cell>
          <cell r="I99">
            <v>276</v>
          </cell>
          <cell r="J99" t="str">
            <v>ポンプ運転工（0～40m3未満 常時）</v>
          </cell>
          <cell r="K99" t="str">
            <v>1</v>
          </cell>
          <cell r="L99" t="str">
            <v>14,260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14260</v>
          </cell>
          <cell r="BB99">
            <v>14260</v>
          </cell>
          <cell r="BC99">
            <v>0</v>
          </cell>
          <cell r="BD99">
            <v>0</v>
          </cell>
          <cell r="BE99">
            <v>0</v>
          </cell>
          <cell r="BF99">
            <v>0</v>
          </cell>
          <cell r="BG99">
            <v>0</v>
          </cell>
          <cell r="BH99">
            <v>0</v>
          </cell>
          <cell r="BI99">
            <v>0</v>
          </cell>
          <cell r="BJ99">
            <v>0</v>
          </cell>
          <cell r="BK99">
            <v>0</v>
          </cell>
          <cell r="BL99">
            <v>0</v>
          </cell>
          <cell r="BM99">
            <v>0</v>
          </cell>
          <cell r="BN99">
            <v>0</v>
          </cell>
          <cell r="BO99">
            <v>14260</v>
          </cell>
          <cell r="BP99">
            <v>978</v>
          </cell>
          <cell r="BQ99">
            <v>978</v>
          </cell>
          <cell r="BR99">
            <v>15238</v>
          </cell>
          <cell r="BS99">
            <v>5115</v>
          </cell>
          <cell r="BT99">
            <v>5115</v>
          </cell>
          <cell r="BU99">
            <v>20353</v>
          </cell>
          <cell r="BV99">
            <v>3276</v>
          </cell>
          <cell r="BW99">
            <v>3276</v>
          </cell>
          <cell r="BX99">
            <v>23629</v>
          </cell>
          <cell r="BY99">
            <v>23600</v>
          </cell>
        </row>
        <row r="100">
          <cell r="D100">
            <v>96</v>
          </cell>
          <cell r="E100" t="str">
            <v>ﾎﾟﾝﾌﾟ運転工（40～120m3未満 作業時)</v>
          </cell>
          <cell r="F100" t="str">
            <v>台日</v>
          </cell>
          <cell r="G100" t="str">
            <v/>
          </cell>
          <cell r="H100">
            <v>1</v>
          </cell>
          <cell r="I100">
            <v>277</v>
          </cell>
          <cell r="J100" t="str">
            <v>ポンプ運転工（40～120m3未満　作業時)</v>
          </cell>
          <cell r="K100" t="str">
            <v>1</v>
          </cell>
          <cell r="L100" t="str">
            <v>8,938</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8938</v>
          </cell>
          <cell r="BB100">
            <v>8938</v>
          </cell>
          <cell r="BC100">
            <v>0</v>
          </cell>
          <cell r="BD100">
            <v>0</v>
          </cell>
          <cell r="BE100">
            <v>0</v>
          </cell>
          <cell r="BF100">
            <v>0</v>
          </cell>
          <cell r="BG100">
            <v>0</v>
          </cell>
          <cell r="BH100">
            <v>0</v>
          </cell>
          <cell r="BI100">
            <v>0</v>
          </cell>
          <cell r="BJ100">
            <v>0</v>
          </cell>
          <cell r="BK100">
            <v>0</v>
          </cell>
          <cell r="BL100">
            <v>0</v>
          </cell>
          <cell r="BM100">
            <v>0</v>
          </cell>
          <cell r="BN100">
            <v>0</v>
          </cell>
          <cell r="BO100">
            <v>8938</v>
          </cell>
          <cell r="BP100">
            <v>613</v>
          </cell>
          <cell r="BQ100">
            <v>613</v>
          </cell>
          <cell r="BR100">
            <v>9551</v>
          </cell>
          <cell r="BS100">
            <v>3206</v>
          </cell>
          <cell r="BT100">
            <v>3206</v>
          </cell>
          <cell r="BU100">
            <v>12757</v>
          </cell>
          <cell r="BV100">
            <v>2053</v>
          </cell>
          <cell r="BW100">
            <v>2053</v>
          </cell>
          <cell r="BX100">
            <v>14810</v>
          </cell>
          <cell r="BY100">
            <v>14800</v>
          </cell>
        </row>
        <row r="101">
          <cell r="D101">
            <v>97</v>
          </cell>
          <cell r="E101" t="str">
            <v>ﾎﾟﾝﾌﾟ運転工（40～120m3未満 常時)</v>
          </cell>
          <cell r="F101" t="str">
            <v>台日</v>
          </cell>
          <cell r="G101" t="str">
            <v/>
          </cell>
          <cell r="H101">
            <v>1</v>
          </cell>
          <cell r="I101">
            <v>278</v>
          </cell>
          <cell r="J101" t="str">
            <v>ポンプ運転工（40～120m3未満　常時)</v>
          </cell>
          <cell r="K101" t="str">
            <v>1</v>
          </cell>
          <cell r="L101" t="str">
            <v>16,540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16540</v>
          </cell>
          <cell r="BB101">
            <v>16540</v>
          </cell>
          <cell r="BC101">
            <v>0</v>
          </cell>
          <cell r="BD101">
            <v>0</v>
          </cell>
          <cell r="BE101">
            <v>0</v>
          </cell>
          <cell r="BF101">
            <v>0</v>
          </cell>
          <cell r="BG101">
            <v>0</v>
          </cell>
          <cell r="BH101">
            <v>0</v>
          </cell>
          <cell r="BI101">
            <v>0</v>
          </cell>
          <cell r="BJ101">
            <v>0</v>
          </cell>
          <cell r="BK101">
            <v>0</v>
          </cell>
          <cell r="BL101">
            <v>0</v>
          </cell>
          <cell r="BM101">
            <v>0</v>
          </cell>
          <cell r="BN101">
            <v>0</v>
          </cell>
          <cell r="BO101">
            <v>16540</v>
          </cell>
          <cell r="BP101">
            <v>1134</v>
          </cell>
          <cell r="BQ101">
            <v>1134</v>
          </cell>
          <cell r="BR101">
            <v>17674</v>
          </cell>
          <cell r="BS101">
            <v>5933</v>
          </cell>
          <cell r="BT101">
            <v>5933</v>
          </cell>
          <cell r="BU101">
            <v>23607</v>
          </cell>
          <cell r="BV101">
            <v>3800</v>
          </cell>
          <cell r="BW101">
            <v>3800</v>
          </cell>
          <cell r="BX101">
            <v>27407</v>
          </cell>
          <cell r="BY101">
            <v>27400</v>
          </cell>
        </row>
        <row r="102">
          <cell r="D102">
            <v>98</v>
          </cell>
          <cell r="E102" t="str">
            <v>交通誘導警備員Ａ</v>
          </cell>
          <cell r="F102" t="str">
            <v>人日</v>
          </cell>
          <cell r="G102" t="str">
            <v/>
          </cell>
          <cell r="H102">
            <v>1</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v>
          </cell>
          <cell r="BL102">
            <v>10600</v>
          </cell>
          <cell r="BM102">
            <v>10600</v>
          </cell>
          <cell r="BN102">
            <v>10600</v>
          </cell>
          <cell r="BO102">
            <v>0</v>
          </cell>
          <cell r="BP102">
            <v>0</v>
          </cell>
          <cell r="BQ102">
            <v>0</v>
          </cell>
          <cell r="BR102">
            <v>10600</v>
          </cell>
          <cell r="BS102">
            <v>3558</v>
          </cell>
          <cell r="BT102">
            <v>3558</v>
          </cell>
          <cell r="BU102">
            <v>14158</v>
          </cell>
          <cell r="BV102">
            <v>2279</v>
          </cell>
          <cell r="BW102">
            <v>2279</v>
          </cell>
          <cell r="BX102">
            <v>16437</v>
          </cell>
          <cell r="BY102">
            <v>16400</v>
          </cell>
        </row>
        <row r="103">
          <cell r="D103">
            <v>99</v>
          </cell>
          <cell r="E103" t="str">
            <v>交通誘導警備員Ｂ</v>
          </cell>
          <cell r="F103" t="str">
            <v>人日</v>
          </cell>
          <cell r="G103" t="str">
            <v/>
          </cell>
          <cell r="H103">
            <v>1</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9100</v>
          </cell>
          <cell r="BK103">
            <v>0</v>
          </cell>
          <cell r="BL103">
            <v>0</v>
          </cell>
          <cell r="BM103">
            <v>9100</v>
          </cell>
          <cell r="BN103">
            <v>9100</v>
          </cell>
          <cell r="BO103">
            <v>0</v>
          </cell>
          <cell r="BP103">
            <v>0</v>
          </cell>
          <cell r="BQ103">
            <v>0</v>
          </cell>
          <cell r="BR103">
            <v>9100</v>
          </cell>
          <cell r="BS103">
            <v>3054</v>
          </cell>
          <cell r="BT103">
            <v>3054</v>
          </cell>
          <cell r="BU103">
            <v>12154</v>
          </cell>
          <cell r="BV103">
            <v>1956</v>
          </cell>
          <cell r="BW103">
            <v>1956</v>
          </cell>
          <cell r="BX103">
            <v>14110</v>
          </cell>
          <cell r="BY103">
            <v>14100</v>
          </cell>
        </row>
        <row r="104">
          <cell r="D104">
            <v>100</v>
          </cell>
          <cell r="E104" t="str">
            <v/>
          </cell>
          <cell r="F104" t="str">
            <v/>
          </cell>
          <cell r="G104" t="str">
            <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D105">
            <v>101</v>
          </cell>
          <cell r="E105" t="str">
            <v>現地調査工（桝取付管）</v>
          </cell>
          <cell r="F105" t="str">
            <v>ヵ所</v>
          </cell>
          <cell r="H105">
            <v>40</v>
          </cell>
          <cell r="I105">
            <v>1</v>
          </cell>
          <cell r="J105" t="str">
            <v>現地調査工</v>
          </cell>
          <cell r="K105" t="str">
            <v>40</v>
          </cell>
          <cell r="L105" t="str">
            <v>3,087</v>
          </cell>
          <cell r="M105">
            <v>2</v>
          </cell>
          <cell r="N105" t="str">
            <v>ライトバン運転工</v>
          </cell>
          <cell r="O105" t="str">
            <v>1</v>
          </cell>
          <cell r="P105" t="str">
            <v>2,862</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126342</v>
          </cell>
          <cell r="BB105">
            <v>126342</v>
          </cell>
          <cell r="BC105">
            <v>3</v>
          </cell>
          <cell r="BD105" t="str">
            <v>報告書作成工</v>
          </cell>
          <cell r="BE105">
            <v>40</v>
          </cell>
          <cell r="BF105">
            <v>1160</v>
          </cell>
          <cell r="BG105">
            <v>46400</v>
          </cell>
          <cell r="BH105">
            <v>46400</v>
          </cell>
          <cell r="BI105">
            <v>1</v>
          </cell>
          <cell r="BJ105">
            <v>13650</v>
          </cell>
          <cell r="BK105">
            <v>0</v>
          </cell>
          <cell r="BL105">
            <v>0</v>
          </cell>
          <cell r="BM105">
            <v>13650</v>
          </cell>
          <cell r="BN105">
            <v>13650</v>
          </cell>
          <cell r="BO105">
            <v>172742</v>
          </cell>
          <cell r="BP105">
            <v>8667</v>
          </cell>
          <cell r="BQ105">
            <v>8667</v>
          </cell>
          <cell r="BR105">
            <v>195059</v>
          </cell>
          <cell r="BS105">
            <v>65481</v>
          </cell>
          <cell r="BT105">
            <v>65481</v>
          </cell>
          <cell r="BU105">
            <v>260540</v>
          </cell>
          <cell r="BV105">
            <v>41946</v>
          </cell>
          <cell r="BW105">
            <v>41946</v>
          </cell>
          <cell r="BX105">
            <v>302486</v>
          </cell>
          <cell r="BY105">
            <v>7560</v>
          </cell>
        </row>
        <row r="106">
          <cell r="D106">
            <v>102</v>
          </cell>
          <cell r="E106" t="str">
            <v>取付管カメラ調査工</v>
          </cell>
          <cell r="F106" t="str">
            <v>ヵ所</v>
          </cell>
          <cell r="H106">
            <v>24</v>
          </cell>
          <cell r="I106">
            <v>4</v>
          </cell>
          <cell r="J106" t="str">
            <v>取付管カメラ調査工</v>
          </cell>
          <cell r="K106" t="str">
            <v>24</v>
          </cell>
          <cell r="L106" t="str">
            <v>6,447</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154728</v>
          </cell>
          <cell r="BB106">
            <v>154728</v>
          </cell>
          <cell r="BC106">
            <v>5</v>
          </cell>
          <cell r="BD106" t="str">
            <v>報告書作成工</v>
          </cell>
          <cell r="BE106">
            <v>24</v>
          </cell>
          <cell r="BF106">
            <v>1160</v>
          </cell>
          <cell r="BG106">
            <v>27840</v>
          </cell>
          <cell r="BH106">
            <v>27840</v>
          </cell>
          <cell r="BI106">
            <v>1</v>
          </cell>
          <cell r="BJ106">
            <v>13650</v>
          </cell>
          <cell r="BK106">
            <v>0</v>
          </cell>
          <cell r="BL106">
            <v>0</v>
          </cell>
          <cell r="BM106">
            <v>13650</v>
          </cell>
          <cell r="BN106">
            <v>13650</v>
          </cell>
          <cell r="BO106">
            <v>182568</v>
          </cell>
          <cell r="BP106">
            <v>10614</v>
          </cell>
          <cell r="BQ106">
            <v>10614</v>
          </cell>
          <cell r="BR106">
            <v>206832</v>
          </cell>
          <cell r="BS106">
            <v>69433</v>
          </cell>
          <cell r="BT106">
            <v>69433</v>
          </cell>
          <cell r="BU106">
            <v>276265</v>
          </cell>
          <cell r="BV106">
            <v>44478</v>
          </cell>
          <cell r="BW106">
            <v>44478</v>
          </cell>
          <cell r="BX106">
            <v>320743</v>
          </cell>
          <cell r="BY106">
            <v>13300</v>
          </cell>
        </row>
        <row r="107">
          <cell r="D107">
            <v>103</v>
          </cell>
          <cell r="E107" t="str">
            <v>桝探し工</v>
          </cell>
          <cell r="F107" t="str">
            <v>ヵ所</v>
          </cell>
          <cell r="H107">
            <v>38</v>
          </cell>
          <cell r="I107">
            <v>6</v>
          </cell>
          <cell r="J107" t="str">
            <v>桝探し工</v>
          </cell>
          <cell r="K107" t="str">
            <v>38</v>
          </cell>
          <cell r="L107" t="str">
            <v>2,569</v>
          </cell>
          <cell r="M107">
            <v>7</v>
          </cell>
          <cell r="N107" t="str">
            <v>掘削埋戻工</v>
          </cell>
          <cell r="O107" t="str">
            <v>19</v>
          </cell>
          <cell r="P107" t="str">
            <v>11,560</v>
          </cell>
          <cell r="Q107">
            <v>8</v>
          </cell>
          <cell r="R107" t="str">
            <v>トラック運転工</v>
          </cell>
          <cell r="S107" t="str">
            <v>10</v>
          </cell>
          <cell r="T107" t="str">
            <v>8,065</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397912</v>
          </cell>
          <cell r="BB107">
            <v>397912</v>
          </cell>
          <cell r="BC107">
            <v>9</v>
          </cell>
          <cell r="BD107" t="str">
            <v>報告書作成工</v>
          </cell>
          <cell r="BE107">
            <v>38</v>
          </cell>
          <cell r="BF107">
            <v>1160</v>
          </cell>
          <cell r="BG107">
            <v>44080</v>
          </cell>
          <cell r="BH107">
            <v>44080</v>
          </cell>
          <cell r="BI107">
            <v>10</v>
          </cell>
          <cell r="BJ107">
            <v>13650</v>
          </cell>
          <cell r="BK107">
            <v>0</v>
          </cell>
          <cell r="BL107">
            <v>0</v>
          </cell>
          <cell r="BM107">
            <v>136500</v>
          </cell>
          <cell r="BN107">
            <v>136500</v>
          </cell>
          <cell r="BO107">
            <v>441992</v>
          </cell>
          <cell r="BP107">
            <v>27296</v>
          </cell>
          <cell r="BQ107">
            <v>27296</v>
          </cell>
          <cell r="BR107">
            <v>605788</v>
          </cell>
          <cell r="BS107">
            <v>203363</v>
          </cell>
          <cell r="BT107">
            <v>203363</v>
          </cell>
          <cell r="BU107">
            <v>809151</v>
          </cell>
          <cell r="BV107">
            <v>130273</v>
          </cell>
          <cell r="BW107">
            <v>130273</v>
          </cell>
          <cell r="BX107">
            <v>939424</v>
          </cell>
          <cell r="BY107">
            <v>24700</v>
          </cell>
        </row>
        <row r="108">
          <cell r="D108">
            <v>104</v>
          </cell>
          <cell r="E108" t="str">
            <v>コンクリート桝修正工</v>
          </cell>
          <cell r="F108" t="str">
            <v>ヵ所</v>
          </cell>
          <cell r="H108">
            <v>35</v>
          </cell>
          <cell r="I108">
            <v>10</v>
          </cell>
          <cell r="J108" t="str">
            <v>雨水桝等修正工</v>
          </cell>
          <cell r="K108" t="str">
            <v>35</v>
          </cell>
          <cell r="L108" t="str">
            <v>5,003</v>
          </cell>
          <cell r="M108">
            <v>11</v>
          </cell>
          <cell r="N108" t="str">
            <v>人力掘削（床掘り）</v>
          </cell>
          <cell r="O108" t="str">
            <v>14.35</v>
          </cell>
          <cell r="P108" t="str">
            <v>8,694</v>
          </cell>
          <cell r="Q108">
            <v>12</v>
          </cell>
          <cell r="R108" t="str">
            <v>人力投入埋戻工</v>
          </cell>
          <cell r="S108" t="str">
            <v>14.35</v>
          </cell>
          <cell r="T108" t="str">
            <v>6,379</v>
          </cell>
          <cell r="U108">
            <v>13</v>
          </cell>
          <cell r="V108" t="str">
            <v>コンクリート管類切断加工</v>
          </cell>
          <cell r="W108" t="str">
            <v>52.85</v>
          </cell>
          <cell r="X108" t="str">
            <v>190.5</v>
          </cell>
          <cell r="Y108">
            <v>14</v>
          </cell>
          <cell r="Z108" t="str">
            <v>トラック運転工</v>
          </cell>
          <cell r="AA108" t="str">
            <v>10</v>
          </cell>
          <cell r="AB108" t="str">
            <v>8,065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482118</v>
          </cell>
          <cell r="BB108">
            <v>482118</v>
          </cell>
          <cell r="BC108">
            <v>0</v>
          </cell>
          <cell r="BD108">
            <v>0</v>
          </cell>
          <cell r="BE108">
            <v>0</v>
          </cell>
          <cell r="BF108">
            <v>0</v>
          </cell>
          <cell r="BG108">
            <v>0</v>
          </cell>
          <cell r="BH108">
            <v>0</v>
          </cell>
          <cell r="BI108">
            <v>10</v>
          </cell>
          <cell r="BJ108">
            <v>13650</v>
          </cell>
          <cell r="BK108">
            <v>0</v>
          </cell>
          <cell r="BL108">
            <v>0</v>
          </cell>
          <cell r="BM108">
            <v>136500</v>
          </cell>
          <cell r="BN108">
            <v>136500</v>
          </cell>
          <cell r="BO108">
            <v>482118</v>
          </cell>
          <cell r="BP108">
            <v>33073</v>
          </cell>
          <cell r="BQ108">
            <v>33073</v>
          </cell>
          <cell r="BR108">
            <v>651691</v>
          </cell>
          <cell r="BS108">
            <v>218772</v>
          </cell>
          <cell r="BT108">
            <v>218772</v>
          </cell>
          <cell r="BU108">
            <v>870463</v>
          </cell>
          <cell r="BV108">
            <v>140144</v>
          </cell>
          <cell r="BW108">
            <v>140144</v>
          </cell>
          <cell r="BX108">
            <v>1010607</v>
          </cell>
          <cell r="BY108">
            <v>28800</v>
          </cell>
        </row>
        <row r="109">
          <cell r="D109">
            <v>105</v>
          </cell>
          <cell r="E109" t="str">
            <v>塩ビ桝修正工</v>
          </cell>
          <cell r="F109" t="str">
            <v>ヵ所</v>
          </cell>
          <cell r="H109">
            <v>76</v>
          </cell>
          <cell r="I109">
            <v>15</v>
          </cell>
          <cell r="J109" t="str">
            <v>塩ビ桝修正工</v>
          </cell>
          <cell r="K109" t="str">
            <v>76</v>
          </cell>
          <cell r="L109" t="str">
            <v>1,022</v>
          </cell>
          <cell r="M109">
            <v>16</v>
          </cell>
          <cell r="N109" t="str">
            <v>人力掘削（床掘り）</v>
          </cell>
          <cell r="O109" t="str">
            <v>17.48</v>
          </cell>
          <cell r="P109" t="str">
            <v>8,694</v>
          </cell>
          <cell r="Q109">
            <v>17</v>
          </cell>
          <cell r="R109" t="str">
            <v>人力投入埋戻工</v>
          </cell>
          <cell r="S109" t="str">
            <v>17.48</v>
          </cell>
          <cell r="T109" t="str">
            <v>6,379</v>
          </cell>
          <cell r="U109">
            <v>18</v>
          </cell>
          <cell r="V109" t="str">
            <v>トラック運転工</v>
          </cell>
          <cell r="W109" t="str">
            <v>10</v>
          </cell>
          <cell r="X109" t="str">
            <v>8,065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421797</v>
          </cell>
          <cell r="BB109">
            <v>421797</v>
          </cell>
          <cell r="BC109">
            <v>0</v>
          </cell>
          <cell r="BD109">
            <v>0</v>
          </cell>
          <cell r="BE109">
            <v>0</v>
          </cell>
          <cell r="BF109">
            <v>0</v>
          </cell>
          <cell r="BG109">
            <v>0</v>
          </cell>
          <cell r="BH109">
            <v>0</v>
          </cell>
          <cell r="BI109">
            <v>10</v>
          </cell>
          <cell r="BJ109">
            <v>13650</v>
          </cell>
          <cell r="BK109">
            <v>0</v>
          </cell>
          <cell r="BL109">
            <v>0</v>
          </cell>
          <cell r="BM109">
            <v>136500</v>
          </cell>
          <cell r="BN109">
            <v>136500</v>
          </cell>
          <cell r="BO109">
            <v>421797</v>
          </cell>
          <cell r="BP109">
            <v>28935</v>
          </cell>
          <cell r="BQ109">
            <v>28935</v>
          </cell>
          <cell r="BR109">
            <v>587232</v>
          </cell>
          <cell r="BS109">
            <v>197133</v>
          </cell>
          <cell r="BT109">
            <v>197133</v>
          </cell>
          <cell r="BU109">
            <v>784365</v>
          </cell>
          <cell r="BV109">
            <v>126282</v>
          </cell>
          <cell r="BW109">
            <v>126282</v>
          </cell>
          <cell r="BX109">
            <v>910647</v>
          </cell>
          <cell r="BY109">
            <v>11900</v>
          </cell>
        </row>
        <row r="110">
          <cell r="D110">
            <v>106</v>
          </cell>
          <cell r="E110" t="str">
            <v>桝取付部修繕工</v>
          </cell>
          <cell r="F110" t="str">
            <v>ヵ所</v>
          </cell>
          <cell r="H110">
            <v>10</v>
          </cell>
          <cell r="I110">
            <v>19</v>
          </cell>
          <cell r="J110" t="str">
            <v>桝取付部修繕工</v>
          </cell>
          <cell r="K110" t="str">
            <v>10</v>
          </cell>
          <cell r="L110" t="str">
            <v>6,079</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60790</v>
          </cell>
          <cell r="BB110">
            <v>60790</v>
          </cell>
          <cell r="BC110">
            <v>0</v>
          </cell>
          <cell r="BD110">
            <v>0</v>
          </cell>
          <cell r="BE110">
            <v>0</v>
          </cell>
          <cell r="BF110">
            <v>0</v>
          </cell>
          <cell r="BG110">
            <v>0</v>
          </cell>
          <cell r="BH110">
            <v>0</v>
          </cell>
          <cell r="BI110">
            <v>0</v>
          </cell>
          <cell r="BJ110">
            <v>0</v>
          </cell>
          <cell r="BK110">
            <v>0</v>
          </cell>
          <cell r="BL110">
            <v>0</v>
          </cell>
          <cell r="BM110">
            <v>0</v>
          </cell>
          <cell r="BN110">
            <v>0</v>
          </cell>
          <cell r="BO110">
            <v>60790</v>
          </cell>
          <cell r="BP110">
            <v>4170</v>
          </cell>
          <cell r="BQ110">
            <v>4170</v>
          </cell>
          <cell r="BR110">
            <v>64960</v>
          </cell>
          <cell r="BS110">
            <v>21807</v>
          </cell>
          <cell r="BT110">
            <v>21807</v>
          </cell>
          <cell r="BU110">
            <v>86767</v>
          </cell>
          <cell r="BV110">
            <v>13969</v>
          </cell>
          <cell r="BW110">
            <v>13969</v>
          </cell>
          <cell r="BX110">
            <v>100736</v>
          </cell>
          <cell r="BY110">
            <v>10000</v>
          </cell>
        </row>
        <row r="111">
          <cell r="D111">
            <v>107</v>
          </cell>
          <cell r="E111" t="str">
            <v>桝蓋交換工</v>
          </cell>
          <cell r="F111" t="str">
            <v>ヵ所</v>
          </cell>
          <cell r="H111">
            <v>40</v>
          </cell>
          <cell r="I111">
            <v>20</v>
          </cell>
          <cell r="J111" t="str">
            <v>桝蓋交換工</v>
          </cell>
          <cell r="K111" t="str">
            <v>40</v>
          </cell>
          <cell r="L111" t="str">
            <v>1,223</v>
          </cell>
          <cell r="M111">
            <v>21</v>
          </cell>
          <cell r="N111" t="str">
            <v>トラック運転工</v>
          </cell>
          <cell r="O111" t="str">
            <v>1</v>
          </cell>
          <cell r="P111" t="str">
            <v>8,065</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56985</v>
          </cell>
          <cell r="BB111">
            <v>56985</v>
          </cell>
          <cell r="BC111">
            <v>0</v>
          </cell>
          <cell r="BD111">
            <v>0</v>
          </cell>
          <cell r="BE111">
            <v>0</v>
          </cell>
          <cell r="BF111">
            <v>0</v>
          </cell>
          <cell r="BG111">
            <v>0</v>
          </cell>
          <cell r="BH111">
            <v>0</v>
          </cell>
          <cell r="BI111">
            <v>0</v>
          </cell>
          <cell r="BJ111">
            <v>0</v>
          </cell>
          <cell r="BK111">
            <v>0</v>
          </cell>
          <cell r="BL111">
            <v>0</v>
          </cell>
          <cell r="BM111">
            <v>0</v>
          </cell>
          <cell r="BN111">
            <v>0</v>
          </cell>
          <cell r="BO111">
            <v>56985</v>
          </cell>
          <cell r="BP111">
            <v>3909</v>
          </cell>
          <cell r="BQ111">
            <v>3909</v>
          </cell>
          <cell r="BR111">
            <v>60894</v>
          </cell>
          <cell r="BS111">
            <v>20442</v>
          </cell>
          <cell r="BT111">
            <v>20442</v>
          </cell>
          <cell r="BU111">
            <v>81336</v>
          </cell>
          <cell r="BV111">
            <v>13095</v>
          </cell>
          <cell r="BW111">
            <v>13095</v>
          </cell>
          <cell r="BX111">
            <v>94431</v>
          </cell>
          <cell r="BY111">
            <v>2360</v>
          </cell>
        </row>
        <row r="112">
          <cell r="D112">
            <v>108</v>
          </cell>
          <cell r="E112" t="str">
            <v>閉塞工</v>
          </cell>
          <cell r="F112" t="str">
            <v>ヵ所</v>
          </cell>
          <cell r="H112">
            <v>10</v>
          </cell>
          <cell r="I112">
            <v>22</v>
          </cell>
          <cell r="J112" t="str">
            <v>閉塞工</v>
          </cell>
          <cell r="K112" t="str">
            <v>10</v>
          </cell>
          <cell r="L112" t="str">
            <v>1,002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10020</v>
          </cell>
          <cell r="BB112">
            <v>10020</v>
          </cell>
          <cell r="BC112">
            <v>0</v>
          </cell>
          <cell r="BD112">
            <v>0</v>
          </cell>
          <cell r="BE112">
            <v>0</v>
          </cell>
          <cell r="BF112">
            <v>0</v>
          </cell>
          <cell r="BG112">
            <v>0</v>
          </cell>
          <cell r="BH112">
            <v>0</v>
          </cell>
          <cell r="BI112">
            <v>0</v>
          </cell>
          <cell r="BJ112">
            <v>0</v>
          </cell>
          <cell r="BK112">
            <v>0</v>
          </cell>
          <cell r="BL112">
            <v>0</v>
          </cell>
          <cell r="BM112">
            <v>0</v>
          </cell>
          <cell r="BN112">
            <v>0</v>
          </cell>
          <cell r="BO112">
            <v>10020</v>
          </cell>
          <cell r="BP112">
            <v>687</v>
          </cell>
          <cell r="BQ112">
            <v>687</v>
          </cell>
          <cell r="BR112">
            <v>10707</v>
          </cell>
          <cell r="BS112">
            <v>3594</v>
          </cell>
          <cell r="BT112">
            <v>3594</v>
          </cell>
          <cell r="BU112">
            <v>14301</v>
          </cell>
          <cell r="BV112">
            <v>2302</v>
          </cell>
          <cell r="BW112">
            <v>2302</v>
          </cell>
          <cell r="BX112">
            <v>16603</v>
          </cell>
          <cell r="BY112">
            <v>1660</v>
          </cell>
        </row>
        <row r="113">
          <cell r="D113">
            <v>109</v>
          </cell>
          <cell r="E113" t="str">
            <v>桝内修繕工</v>
          </cell>
          <cell r="F113" t="str">
            <v>ヵ所</v>
          </cell>
          <cell r="H113">
            <v>16</v>
          </cell>
          <cell r="I113">
            <v>23</v>
          </cell>
          <cell r="J113" t="str">
            <v>桝内修繕工</v>
          </cell>
          <cell r="K113" t="str">
            <v>16</v>
          </cell>
          <cell r="L113" t="str">
            <v>2,228</v>
          </cell>
          <cell r="M113">
            <v>24</v>
          </cell>
          <cell r="N113" t="str">
            <v>トラック運転工</v>
          </cell>
          <cell r="O113" t="str">
            <v>1</v>
          </cell>
          <cell r="P113" t="str">
            <v>8,065</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43713</v>
          </cell>
          <cell r="BB113">
            <v>43713</v>
          </cell>
          <cell r="BC113">
            <v>0</v>
          </cell>
          <cell r="BD113">
            <v>0</v>
          </cell>
          <cell r="BE113">
            <v>0</v>
          </cell>
          <cell r="BF113">
            <v>0</v>
          </cell>
          <cell r="BG113">
            <v>0</v>
          </cell>
          <cell r="BH113">
            <v>0</v>
          </cell>
          <cell r="BI113">
            <v>1</v>
          </cell>
          <cell r="BJ113">
            <v>13650</v>
          </cell>
          <cell r="BK113">
            <v>0</v>
          </cell>
          <cell r="BL113">
            <v>0</v>
          </cell>
          <cell r="BM113">
            <v>13650</v>
          </cell>
          <cell r="BN113">
            <v>13650</v>
          </cell>
          <cell r="BO113">
            <v>43713</v>
          </cell>
          <cell r="BP113">
            <v>2998</v>
          </cell>
          <cell r="BQ113">
            <v>2998</v>
          </cell>
          <cell r="BR113">
            <v>60361</v>
          </cell>
          <cell r="BS113">
            <v>20263</v>
          </cell>
          <cell r="BT113">
            <v>20263</v>
          </cell>
          <cell r="BU113">
            <v>80624</v>
          </cell>
          <cell r="BV113">
            <v>12980</v>
          </cell>
          <cell r="BW113">
            <v>12980</v>
          </cell>
          <cell r="BX113">
            <v>93604</v>
          </cell>
          <cell r="BY113">
            <v>5850</v>
          </cell>
        </row>
        <row r="114">
          <cell r="D114">
            <v>110</v>
          </cell>
          <cell r="E114" t="str">
            <v>コンクリート桝設置工</v>
          </cell>
          <cell r="F114" t="str">
            <v>ヵ所</v>
          </cell>
          <cell r="H114">
            <v>16</v>
          </cell>
          <cell r="I114">
            <v>25</v>
          </cell>
          <cell r="J114" t="str">
            <v>コンクリート桝設置工</v>
          </cell>
          <cell r="K114" t="str">
            <v>16</v>
          </cell>
          <cell r="L114" t="str">
            <v>16,890</v>
          </cell>
          <cell r="M114">
            <v>26</v>
          </cell>
          <cell r="N114" t="str">
            <v>人力掘削（床掘り）</v>
          </cell>
          <cell r="O114" t="str">
            <v>15.84</v>
          </cell>
          <cell r="P114" t="str">
            <v>8,694</v>
          </cell>
          <cell r="Q114">
            <v>27</v>
          </cell>
          <cell r="R114" t="str">
            <v>人力投入埋戻工</v>
          </cell>
          <cell r="S114" t="str">
            <v>12.8</v>
          </cell>
          <cell r="T114" t="str">
            <v>6,379</v>
          </cell>
          <cell r="U114">
            <v>28</v>
          </cell>
          <cell r="V114" t="str">
            <v>人力積込（土砂）</v>
          </cell>
          <cell r="W114" t="str">
            <v>3.04</v>
          </cell>
          <cell r="X114" t="str">
            <v>2,899</v>
          </cell>
          <cell r="Y114">
            <v>29</v>
          </cell>
          <cell r="Z114" t="str">
            <v>トラック運転工</v>
          </cell>
          <cell r="AA114" t="str">
            <v>10</v>
          </cell>
          <cell r="AB114" t="str">
            <v>8,065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579065</v>
          </cell>
          <cell r="BB114">
            <v>579065</v>
          </cell>
          <cell r="BC114">
            <v>0</v>
          </cell>
          <cell r="BD114">
            <v>0</v>
          </cell>
          <cell r="BE114">
            <v>0</v>
          </cell>
          <cell r="BF114">
            <v>0</v>
          </cell>
          <cell r="BG114">
            <v>0</v>
          </cell>
          <cell r="BH114">
            <v>0</v>
          </cell>
          <cell r="BI114">
            <v>10</v>
          </cell>
          <cell r="BJ114">
            <v>13650</v>
          </cell>
          <cell r="BK114">
            <v>0</v>
          </cell>
          <cell r="BL114">
            <v>0</v>
          </cell>
          <cell r="BM114">
            <v>136500</v>
          </cell>
          <cell r="BN114">
            <v>136500</v>
          </cell>
          <cell r="BO114">
            <v>579065</v>
          </cell>
          <cell r="BP114">
            <v>39723</v>
          </cell>
          <cell r="BQ114">
            <v>39723</v>
          </cell>
          <cell r="BR114">
            <v>755288</v>
          </cell>
          <cell r="BS114">
            <v>253550</v>
          </cell>
          <cell r="BT114">
            <v>253550</v>
          </cell>
          <cell r="BU114">
            <v>1008838</v>
          </cell>
          <cell r="BV114">
            <v>162422</v>
          </cell>
          <cell r="BW114">
            <v>162422</v>
          </cell>
          <cell r="BX114">
            <v>1171260</v>
          </cell>
          <cell r="BY114">
            <v>73200</v>
          </cell>
        </row>
        <row r="115">
          <cell r="D115">
            <v>111</v>
          </cell>
          <cell r="E115" t="str">
            <v>塩ビ桝設置工</v>
          </cell>
          <cell r="F115" t="str">
            <v>ヵ所</v>
          </cell>
          <cell r="H115">
            <v>16</v>
          </cell>
          <cell r="I115">
            <v>30</v>
          </cell>
          <cell r="J115" t="str">
            <v>塩ビ桝設置工</v>
          </cell>
          <cell r="K115" t="str">
            <v>16</v>
          </cell>
          <cell r="L115" t="str">
            <v>26,270</v>
          </cell>
          <cell r="M115">
            <v>31</v>
          </cell>
          <cell r="N115" t="str">
            <v>人力掘削（床掘り）</v>
          </cell>
          <cell r="O115" t="str">
            <v>16.8</v>
          </cell>
          <cell r="P115" t="str">
            <v>8,694</v>
          </cell>
          <cell r="Q115">
            <v>32</v>
          </cell>
          <cell r="R115" t="str">
            <v>人力投入埋戻工</v>
          </cell>
          <cell r="S115" t="str">
            <v>15.68</v>
          </cell>
          <cell r="T115" t="str">
            <v>6,379</v>
          </cell>
          <cell r="U115">
            <v>33</v>
          </cell>
          <cell r="V115" t="str">
            <v>人力積込（土砂）</v>
          </cell>
          <cell r="W115" t="str">
            <v>1.12</v>
          </cell>
          <cell r="X115" t="str">
            <v>2,899</v>
          </cell>
          <cell r="Y115">
            <v>34</v>
          </cell>
          <cell r="Z115" t="str">
            <v>トラック運転工</v>
          </cell>
          <cell r="AA115" t="str">
            <v>10</v>
          </cell>
          <cell r="AB115" t="str">
            <v>8,065</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750297</v>
          </cell>
          <cell r="BB115">
            <v>750297</v>
          </cell>
          <cell r="BC115">
            <v>0</v>
          </cell>
          <cell r="BD115">
            <v>0</v>
          </cell>
          <cell r="BE115">
            <v>0</v>
          </cell>
          <cell r="BF115">
            <v>0</v>
          </cell>
          <cell r="BG115">
            <v>0</v>
          </cell>
          <cell r="BH115">
            <v>0</v>
          </cell>
          <cell r="BI115">
            <v>10</v>
          </cell>
          <cell r="BJ115">
            <v>13650</v>
          </cell>
          <cell r="BK115">
            <v>0</v>
          </cell>
          <cell r="BL115">
            <v>0</v>
          </cell>
          <cell r="BM115">
            <v>136500</v>
          </cell>
          <cell r="BN115">
            <v>136500</v>
          </cell>
          <cell r="BO115">
            <v>750297</v>
          </cell>
          <cell r="BP115">
            <v>51470</v>
          </cell>
          <cell r="BQ115">
            <v>51470</v>
          </cell>
          <cell r="BR115">
            <v>938267</v>
          </cell>
          <cell r="BS115">
            <v>314976</v>
          </cell>
          <cell r="BT115">
            <v>314976</v>
          </cell>
          <cell r="BU115">
            <v>1253243</v>
          </cell>
          <cell r="BV115">
            <v>201772</v>
          </cell>
          <cell r="BW115">
            <v>201772</v>
          </cell>
          <cell r="BX115">
            <v>1455015</v>
          </cell>
          <cell r="BY115">
            <v>90900</v>
          </cell>
        </row>
        <row r="116">
          <cell r="D116">
            <v>112</v>
          </cell>
          <cell r="E116" t="str">
            <v>現地調査点検工（マンホール）</v>
          </cell>
          <cell r="F116" t="str">
            <v>ヵ所</v>
          </cell>
          <cell r="H116">
            <v>30</v>
          </cell>
          <cell r="I116">
            <v>35</v>
          </cell>
          <cell r="J116" t="str">
            <v>現地調査工（マンホール）</v>
          </cell>
          <cell r="K116" t="str">
            <v>30</v>
          </cell>
          <cell r="L116" t="str">
            <v>3,460</v>
          </cell>
          <cell r="M116">
            <v>36</v>
          </cell>
          <cell r="N116" t="str">
            <v>トラック運転工</v>
          </cell>
          <cell r="O116" t="str">
            <v>1</v>
          </cell>
          <cell r="P116" t="str">
            <v>8,065</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111865</v>
          </cell>
          <cell r="BB116">
            <v>111865</v>
          </cell>
          <cell r="BC116">
            <v>37</v>
          </cell>
          <cell r="BD116" t="str">
            <v>報告書作成工</v>
          </cell>
          <cell r="BE116">
            <v>30</v>
          </cell>
          <cell r="BF116">
            <v>1547</v>
          </cell>
          <cell r="BG116">
            <v>46410</v>
          </cell>
          <cell r="BH116">
            <v>46410</v>
          </cell>
          <cell r="BI116">
            <v>2</v>
          </cell>
          <cell r="BJ116">
            <v>13650</v>
          </cell>
          <cell r="BK116">
            <v>0</v>
          </cell>
          <cell r="BL116">
            <v>0</v>
          </cell>
          <cell r="BM116">
            <v>27300</v>
          </cell>
          <cell r="BN116">
            <v>27300</v>
          </cell>
          <cell r="BO116">
            <v>158275</v>
          </cell>
          <cell r="BP116">
            <v>7673</v>
          </cell>
          <cell r="BQ116">
            <v>7673</v>
          </cell>
          <cell r="BR116">
            <v>193248</v>
          </cell>
          <cell r="BS116">
            <v>64873</v>
          </cell>
          <cell r="BT116">
            <v>64873</v>
          </cell>
          <cell r="BU116">
            <v>258121</v>
          </cell>
          <cell r="BV116">
            <v>41557</v>
          </cell>
          <cell r="BW116">
            <v>41557</v>
          </cell>
          <cell r="BX116">
            <v>299678</v>
          </cell>
          <cell r="BY116">
            <v>9980</v>
          </cell>
        </row>
        <row r="117">
          <cell r="D117">
            <v>113</v>
          </cell>
          <cell r="E117" t="str">
            <v>足掛金物補修工（W=400）</v>
          </cell>
          <cell r="F117" t="str">
            <v>ヵ所</v>
          </cell>
          <cell r="H117">
            <v>18</v>
          </cell>
          <cell r="I117">
            <v>38</v>
          </cell>
          <cell r="J117" t="str">
            <v>足掛金物補修工</v>
          </cell>
          <cell r="K117" t="str">
            <v>18</v>
          </cell>
          <cell r="L117" t="str">
            <v>9,043</v>
          </cell>
          <cell r="M117">
            <v>39</v>
          </cell>
          <cell r="N117" t="str">
            <v>トラック運転工</v>
          </cell>
          <cell r="O117" t="str">
            <v>1</v>
          </cell>
          <cell r="P117" t="str">
            <v>29,070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191844</v>
          </cell>
          <cell r="BB117">
            <v>191844</v>
          </cell>
          <cell r="BC117">
            <v>0</v>
          </cell>
          <cell r="BD117">
            <v>0</v>
          </cell>
          <cell r="BE117">
            <v>0</v>
          </cell>
          <cell r="BF117">
            <v>0</v>
          </cell>
          <cell r="BG117">
            <v>0</v>
          </cell>
          <cell r="BH117">
            <v>0</v>
          </cell>
          <cell r="BI117">
            <v>2</v>
          </cell>
          <cell r="BJ117">
            <v>13650</v>
          </cell>
          <cell r="BK117">
            <v>0</v>
          </cell>
          <cell r="BL117">
            <v>0</v>
          </cell>
          <cell r="BM117">
            <v>27300</v>
          </cell>
          <cell r="BN117">
            <v>27300</v>
          </cell>
          <cell r="BO117">
            <v>191844</v>
          </cell>
          <cell r="BP117">
            <v>13160</v>
          </cell>
          <cell r="BQ117">
            <v>13160</v>
          </cell>
          <cell r="BR117">
            <v>232304</v>
          </cell>
          <cell r="BS117">
            <v>77984</v>
          </cell>
          <cell r="BT117">
            <v>77984</v>
          </cell>
          <cell r="BU117">
            <v>310288</v>
          </cell>
          <cell r="BV117">
            <v>49956</v>
          </cell>
          <cell r="BW117">
            <v>49956</v>
          </cell>
          <cell r="BX117">
            <v>360244</v>
          </cell>
          <cell r="BY117">
            <v>20000</v>
          </cell>
        </row>
        <row r="118">
          <cell r="D118">
            <v>114</v>
          </cell>
          <cell r="E118" t="str">
            <v>足掛金物補修工（W=150 継足管）</v>
          </cell>
          <cell r="F118" t="str">
            <v>ヵ所</v>
          </cell>
          <cell r="H118">
            <v>18</v>
          </cell>
          <cell r="I118">
            <v>40</v>
          </cell>
          <cell r="J118" t="str">
            <v>足掛金物補修工</v>
          </cell>
          <cell r="K118" t="str">
            <v>18</v>
          </cell>
          <cell r="L118" t="str">
            <v>8,937</v>
          </cell>
          <cell r="M118">
            <v>41</v>
          </cell>
          <cell r="N118" t="str">
            <v>トラック運転工</v>
          </cell>
          <cell r="O118" t="str">
            <v>1</v>
          </cell>
          <cell r="P118" t="str">
            <v>29,070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189936</v>
          </cell>
          <cell r="BB118">
            <v>189936</v>
          </cell>
          <cell r="BC118">
            <v>0</v>
          </cell>
          <cell r="BD118">
            <v>0</v>
          </cell>
          <cell r="BE118">
            <v>0</v>
          </cell>
          <cell r="BF118">
            <v>0</v>
          </cell>
          <cell r="BG118">
            <v>0</v>
          </cell>
          <cell r="BH118">
            <v>0</v>
          </cell>
          <cell r="BI118">
            <v>2</v>
          </cell>
          <cell r="BJ118">
            <v>13650</v>
          </cell>
          <cell r="BK118">
            <v>0</v>
          </cell>
          <cell r="BL118">
            <v>0</v>
          </cell>
          <cell r="BM118">
            <v>27300</v>
          </cell>
          <cell r="BN118">
            <v>27300</v>
          </cell>
          <cell r="BO118">
            <v>189936</v>
          </cell>
          <cell r="BP118">
            <v>13029</v>
          </cell>
          <cell r="BQ118">
            <v>13029</v>
          </cell>
          <cell r="BR118">
            <v>230265</v>
          </cell>
          <cell r="BS118">
            <v>77299</v>
          </cell>
          <cell r="BT118">
            <v>77299</v>
          </cell>
          <cell r="BU118">
            <v>307564</v>
          </cell>
          <cell r="BV118">
            <v>49517</v>
          </cell>
          <cell r="BW118">
            <v>49517</v>
          </cell>
          <cell r="BX118">
            <v>357081</v>
          </cell>
          <cell r="BY118">
            <v>19800</v>
          </cell>
        </row>
        <row r="119">
          <cell r="D119">
            <v>115</v>
          </cell>
          <cell r="E119" t="str">
            <v>足掛金物補修工（W=150 直壁）</v>
          </cell>
          <cell r="F119" t="str">
            <v>ヵ所</v>
          </cell>
          <cell r="H119">
            <v>18</v>
          </cell>
          <cell r="I119">
            <v>42</v>
          </cell>
          <cell r="J119" t="str">
            <v>足掛金物補修工</v>
          </cell>
          <cell r="K119" t="str">
            <v>18</v>
          </cell>
          <cell r="L119" t="str">
            <v>4,377</v>
          </cell>
          <cell r="M119">
            <v>43</v>
          </cell>
          <cell r="N119" t="str">
            <v>トラック運転工</v>
          </cell>
          <cell r="O119" t="str">
            <v>1</v>
          </cell>
          <cell r="P119" t="str">
            <v>29,070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107856</v>
          </cell>
          <cell r="BB119">
            <v>107856</v>
          </cell>
          <cell r="BC119">
            <v>0</v>
          </cell>
          <cell r="BD119">
            <v>0</v>
          </cell>
          <cell r="BE119">
            <v>0</v>
          </cell>
          <cell r="BF119">
            <v>0</v>
          </cell>
          <cell r="BG119">
            <v>0</v>
          </cell>
          <cell r="BH119">
            <v>0</v>
          </cell>
          <cell r="BI119">
            <v>2</v>
          </cell>
          <cell r="BJ119">
            <v>13650</v>
          </cell>
          <cell r="BK119">
            <v>0</v>
          </cell>
          <cell r="BL119">
            <v>0</v>
          </cell>
          <cell r="BM119">
            <v>27300</v>
          </cell>
          <cell r="BN119">
            <v>27300</v>
          </cell>
          <cell r="BO119">
            <v>107856</v>
          </cell>
          <cell r="BP119">
            <v>7398</v>
          </cell>
          <cell r="BQ119">
            <v>7398</v>
          </cell>
          <cell r="BR119">
            <v>142554</v>
          </cell>
          <cell r="BS119">
            <v>47855</v>
          </cell>
          <cell r="BT119">
            <v>47855</v>
          </cell>
          <cell r="BU119">
            <v>190409</v>
          </cell>
          <cell r="BV119">
            <v>30655</v>
          </cell>
          <cell r="BW119">
            <v>30655</v>
          </cell>
          <cell r="BX119">
            <v>221064</v>
          </cell>
          <cell r="BY119">
            <v>12200</v>
          </cell>
        </row>
        <row r="120">
          <cell r="D120">
            <v>116</v>
          </cell>
          <cell r="E120" t="str">
            <v>光ケーブル点検工</v>
          </cell>
          <cell r="F120" t="str">
            <v>ヵ所</v>
          </cell>
          <cell r="H120">
            <v>30</v>
          </cell>
          <cell r="I120">
            <v>44</v>
          </cell>
          <cell r="J120" t="str">
            <v>光ケーブル点検工</v>
          </cell>
          <cell r="K120" t="str">
            <v>30</v>
          </cell>
          <cell r="L120" t="str">
            <v>3,460</v>
          </cell>
          <cell r="M120">
            <v>45</v>
          </cell>
          <cell r="N120" t="str">
            <v>ライトバン運転工</v>
          </cell>
          <cell r="O120" t="str">
            <v>1</v>
          </cell>
          <cell r="P120" t="str">
            <v>2,862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106662</v>
          </cell>
          <cell r="BB120">
            <v>106662</v>
          </cell>
          <cell r="BC120">
            <v>46</v>
          </cell>
          <cell r="BD120" t="str">
            <v>報告書作成工</v>
          </cell>
          <cell r="BE120">
            <v>30</v>
          </cell>
          <cell r="BF120">
            <v>1547</v>
          </cell>
          <cell r="BG120">
            <v>46410</v>
          </cell>
          <cell r="BH120">
            <v>46410</v>
          </cell>
          <cell r="BI120">
            <v>1</v>
          </cell>
          <cell r="BJ120">
            <v>13650</v>
          </cell>
          <cell r="BK120">
            <v>0</v>
          </cell>
          <cell r="BL120">
            <v>0</v>
          </cell>
          <cell r="BM120">
            <v>13650</v>
          </cell>
          <cell r="BN120">
            <v>13650</v>
          </cell>
          <cell r="BO120">
            <v>153072</v>
          </cell>
          <cell r="BP120">
            <v>7317</v>
          </cell>
          <cell r="BQ120">
            <v>7317</v>
          </cell>
          <cell r="BR120">
            <v>174039</v>
          </cell>
          <cell r="BS120">
            <v>58424</v>
          </cell>
          <cell r="BT120">
            <v>58424</v>
          </cell>
          <cell r="BU120">
            <v>232463</v>
          </cell>
          <cell r="BV120">
            <v>37426</v>
          </cell>
          <cell r="BW120">
            <v>37426</v>
          </cell>
          <cell r="BX120">
            <v>269889</v>
          </cell>
          <cell r="BY120">
            <v>8990</v>
          </cell>
        </row>
        <row r="121">
          <cell r="D121">
            <v>117</v>
          </cell>
          <cell r="E121" t="str">
            <v>オイルフェンス設置撤去工</v>
          </cell>
          <cell r="F121" t="str">
            <v>ヵ所</v>
          </cell>
          <cell r="H121">
            <v>18</v>
          </cell>
          <cell r="I121">
            <v>47</v>
          </cell>
          <cell r="J121" t="str">
            <v>オイルフェンス設置撤去工</v>
          </cell>
          <cell r="K121" t="str">
            <v>64</v>
          </cell>
          <cell r="L121" t="str">
            <v>5,030</v>
          </cell>
          <cell r="M121">
            <v>48</v>
          </cell>
          <cell r="N121" t="str">
            <v>トラック運転工</v>
          </cell>
          <cell r="O121" t="str">
            <v>1.71</v>
          </cell>
          <cell r="P121" t="str">
            <v>8,065</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335711</v>
          </cell>
          <cell r="BB121">
            <v>335711</v>
          </cell>
          <cell r="BC121">
            <v>0</v>
          </cell>
          <cell r="BD121">
            <v>0</v>
          </cell>
          <cell r="BE121">
            <v>0</v>
          </cell>
          <cell r="BF121">
            <v>0</v>
          </cell>
          <cell r="BG121">
            <v>0</v>
          </cell>
          <cell r="BH121">
            <v>0</v>
          </cell>
          <cell r="BI121">
            <v>0</v>
          </cell>
          <cell r="BJ121">
            <v>0</v>
          </cell>
          <cell r="BK121">
            <v>0</v>
          </cell>
          <cell r="BL121">
            <v>0</v>
          </cell>
          <cell r="BM121">
            <v>0</v>
          </cell>
          <cell r="BN121">
            <v>0</v>
          </cell>
          <cell r="BO121">
            <v>335711</v>
          </cell>
          <cell r="BP121">
            <v>23029</v>
          </cell>
          <cell r="BQ121">
            <v>23029</v>
          </cell>
          <cell r="BR121">
            <v>358740</v>
          </cell>
          <cell r="BS121">
            <v>120429</v>
          </cell>
          <cell r="BT121">
            <v>120429</v>
          </cell>
          <cell r="BU121">
            <v>479169</v>
          </cell>
          <cell r="BV121">
            <v>77146</v>
          </cell>
          <cell r="BW121">
            <v>77146</v>
          </cell>
          <cell r="BX121">
            <v>556315</v>
          </cell>
          <cell r="BY121">
            <v>30900</v>
          </cell>
        </row>
        <row r="122">
          <cell r="D122">
            <v>118</v>
          </cell>
          <cell r="E122" t="str">
            <v>本管潜行目視調査工</v>
          </cell>
          <cell r="F122" t="str">
            <v>m</v>
          </cell>
          <cell r="H122">
            <v>500</v>
          </cell>
          <cell r="I122">
            <v>49</v>
          </cell>
          <cell r="J122" t="str">
            <v>本管潜行目視調査工</v>
          </cell>
          <cell r="K122" t="str">
            <v>500</v>
          </cell>
          <cell r="L122" t="str">
            <v>255.6</v>
          </cell>
          <cell r="M122">
            <v>50</v>
          </cell>
          <cell r="N122" t="str">
            <v>ライトバン運転工</v>
          </cell>
          <cell r="O122" t="str">
            <v>1</v>
          </cell>
          <cell r="P122" t="str">
            <v>2,862</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130662</v>
          </cell>
          <cell r="BB122">
            <v>130662</v>
          </cell>
          <cell r="BC122">
            <v>51</v>
          </cell>
          <cell r="BD122" t="str">
            <v>報告書作成工</v>
          </cell>
          <cell r="BE122">
            <v>500</v>
          </cell>
          <cell r="BF122">
            <v>92.8</v>
          </cell>
          <cell r="BG122">
            <v>46400</v>
          </cell>
          <cell r="BH122">
            <v>46400</v>
          </cell>
          <cell r="BI122">
            <v>2</v>
          </cell>
          <cell r="BJ122">
            <v>13650</v>
          </cell>
          <cell r="BK122">
            <v>0</v>
          </cell>
          <cell r="BL122">
            <v>0</v>
          </cell>
          <cell r="BM122">
            <v>27300</v>
          </cell>
          <cell r="BN122">
            <v>27300</v>
          </cell>
          <cell r="BO122">
            <v>177062</v>
          </cell>
          <cell r="BP122">
            <v>8963</v>
          </cell>
          <cell r="BQ122">
            <v>8963</v>
          </cell>
          <cell r="BR122">
            <v>213325</v>
          </cell>
          <cell r="BS122">
            <v>71613</v>
          </cell>
          <cell r="BT122">
            <v>71613</v>
          </cell>
          <cell r="BU122">
            <v>284938</v>
          </cell>
          <cell r="BV122">
            <v>45875</v>
          </cell>
          <cell r="BW122">
            <v>45875</v>
          </cell>
          <cell r="BX122">
            <v>330813</v>
          </cell>
          <cell r="BY122">
            <v>660</v>
          </cell>
        </row>
        <row r="123">
          <cell r="D123">
            <v>119</v>
          </cell>
          <cell r="E123" t="str">
            <v>本管カメラ調査工</v>
          </cell>
          <cell r="F123" t="str">
            <v>m</v>
          </cell>
          <cell r="H123">
            <v>300</v>
          </cell>
          <cell r="I123">
            <v>52</v>
          </cell>
          <cell r="J123" t="str">
            <v>本管カメラ調査工</v>
          </cell>
          <cell r="K123" t="str">
            <v>300</v>
          </cell>
          <cell r="L123" t="str">
            <v>719.3</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215790</v>
          </cell>
          <cell r="BB123">
            <v>215790</v>
          </cell>
          <cell r="BC123">
            <v>53</v>
          </cell>
          <cell r="BD123" t="str">
            <v>報告書作成工</v>
          </cell>
          <cell r="BE123">
            <v>300</v>
          </cell>
          <cell r="BF123">
            <v>154.69999999999999</v>
          </cell>
          <cell r="BG123">
            <v>46410</v>
          </cell>
          <cell r="BH123">
            <v>46410</v>
          </cell>
          <cell r="BI123">
            <v>3</v>
          </cell>
          <cell r="BJ123">
            <v>13650</v>
          </cell>
          <cell r="BK123">
            <v>0</v>
          </cell>
          <cell r="BL123">
            <v>0</v>
          </cell>
          <cell r="BM123">
            <v>40950</v>
          </cell>
          <cell r="BN123">
            <v>40950</v>
          </cell>
          <cell r="BO123">
            <v>262200</v>
          </cell>
          <cell r="BP123">
            <v>14803</v>
          </cell>
          <cell r="BQ123">
            <v>14803</v>
          </cell>
          <cell r="BR123">
            <v>317953</v>
          </cell>
          <cell r="BS123">
            <v>106736</v>
          </cell>
          <cell r="BT123">
            <v>106736</v>
          </cell>
          <cell r="BU123">
            <v>424689</v>
          </cell>
          <cell r="BV123">
            <v>68374</v>
          </cell>
          <cell r="BW123">
            <v>68374</v>
          </cell>
          <cell r="BX123">
            <v>493063</v>
          </cell>
          <cell r="BY123">
            <v>1640</v>
          </cell>
        </row>
        <row r="124">
          <cell r="D124">
            <v>120</v>
          </cell>
          <cell r="E124" t="str">
            <v>取付管特殊カメラ据付工</v>
          </cell>
          <cell r="F124" t="str">
            <v>m</v>
          </cell>
          <cell r="H124">
            <v>400</v>
          </cell>
          <cell r="I124">
            <v>54</v>
          </cell>
          <cell r="J124" t="str">
            <v>取付管特殊カメラ据付工</v>
          </cell>
          <cell r="K124" t="str">
            <v>400</v>
          </cell>
          <cell r="L124" t="str">
            <v>256.9</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102760</v>
          </cell>
          <cell r="BB124">
            <v>102760</v>
          </cell>
          <cell r="BC124">
            <v>0</v>
          </cell>
          <cell r="BD124">
            <v>0</v>
          </cell>
          <cell r="BE124">
            <v>0</v>
          </cell>
          <cell r="BF124">
            <v>0</v>
          </cell>
          <cell r="BG124">
            <v>0</v>
          </cell>
          <cell r="BH124">
            <v>0</v>
          </cell>
          <cell r="BI124">
            <v>2</v>
          </cell>
          <cell r="BJ124">
            <v>13650</v>
          </cell>
          <cell r="BK124">
            <v>0</v>
          </cell>
          <cell r="BL124">
            <v>0</v>
          </cell>
          <cell r="BM124">
            <v>27300</v>
          </cell>
          <cell r="BN124">
            <v>27300</v>
          </cell>
          <cell r="BO124">
            <v>102760</v>
          </cell>
          <cell r="BP124">
            <v>7049</v>
          </cell>
          <cell r="BQ124">
            <v>7049</v>
          </cell>
          <cell r="BR124">
            <v>137109</v>
          </cell>
          <cell r="BS124">
            <v>46027</v>
          </cell>
          <cell r="BT124">
            <v>46027</v>
          </cell>
          <cell r="BU124">
            <v>183136</v>
          </cell>
          <cell r="BV124">
            <v>29484</v>
          </cell>
          <cell r="BW124">
            <v>29484</v>
          </cell>
          <cell r="BX124">
            <v>212620</v>
          </cell>
          <cell r="BY124">
            <v>530</v>
          </cell>
        </row>
        <row r="125">
          <cell r="D125">
            <v>121</v>
          </cell>
          <cell r="E125" t="str">
            <v>取付管特殊カメラ調査工</v>
          </cell>
          <cell r="F125" t="str">
            <v>ヵ所</v>
          </cell>
          <cell r="H125">
            <v>12</v>
          </cell>
          <cell r="I125">
            <v>55</v>
          </cell>
          <cell r="J125" t="str">
            <v>取付管特殊カメラ調査工</v>
          </cell>
          <cell r="K125" t="str">
            <v>12</v>
          </cell>
          <cell r="L125" t="str">
            <v>8,563</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102756</v>
          </cell>
          <cell r="BB125">
            <v>102756</v>
          </cell>
          <cell r="BC125">
            <v>56</v>
          </cell>
          <cell r="BD125" t="str">
            <v>報告書作成工</v>
          </cell>
          <cell r="BE125">
            <v>12</v>
          </cell>
          <cell r="BF125">
            <v>1160</v>
          </cell>
          <cell r="BG125">
            <v>13920</v>
          </cell>
          <cell r="BH125">
            <v>13920</v>
          </cell>
          <cell r="BI125">
            <v>2</v>
          </cell>
          <cell r="BJ125">
            <v>13650</v>
          </cell>
          <cell r="BK125">
            <v>0</v>
          </cell>
          <cell r="BL125">
            <v>0</v>
          </cell>
          <cell r="BM125">
            <v>27300</v>
          </cell>
          <cell r="BN125">
            <v>27300</v>
          </cell>
          <cell r="BO125">
            <v>116676</v>
          </cell>
          <cell r="BP125">
            <v>7049</v>
          </cell>
          <cell r="BQ125">
            <v>7049</v>
          </cell>
          <cell r="BR125">
            <v>151025</v>
          </cell>
          <cell r="BS125">
            <v>50699</v>
          </cell>
          <cell r="BT125">
            <v>50699</v>
          </cell>
          <cell r="BU125">
            <v>201724</v>
          </cell>
          <cell r="BV125">
            <v>32477</v>
          </cell>
          <cell r="BW125">
            <v>32477</v>
          </cell>
          <cell r="BX125">
            <v>234201</v>
          </cell>
          <cell r="BY125">
            <v>19500</v>
          </cell>
        </row>
        <row r="126">
          <cell r="D126">
            <v>122</v>
          </cell>
          <cell r="E126" t="str">
            <v>取付管清掃工</v>
          </cell>
          <cell r="F126" t="str">
            <v>ヵ所</v>
          </cell>
          <cell r="H126">
            <v>24</v>
          </cell>
          <cell r="I126">
            <v>57</v>
          </cell>
          <cell r="J126" t="str">
            <v>取付管清掃工</v>
          </cell>
          <cell r="K126" t="str">
            <v>24</v>
          </cell>
          <cell r="L126" t="str">
            <v>10,490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251760</v>
          </cell>
          <cell r="BB126">
            <v>251760</v>
          </cell>
          <cell r="BC126">
            <v>0</v>
          </cell>
          <cell r="BD126">
            <v>0</v>
          </cell>
          <cell r="BE126">
            <v>0</v>
          </cell>
          <cell r="BF126">
            <v>0</v>
          </cell>
          <cell r="BG126">
            <v>0</v>
          </cell>
          <cell r="BH126">
            <v>0</v>
          </cell>
          <cell r="BI126">
            <v>2</v>
          </cell>
          <cell r="BJ126">
            <v>13650</v>
          </cell>
          <cell r="BK126">
            <v>0</v>
          </cell>
          <cell r="BL126">
            <v>0</v>
          </cell>
          <cell r="BM126">
            <v>27300</v>
          </cell>
          <cell r="BN126">
            <v>27300</v>
          </cell>
          <cell r="BO126">
            <v>251760</v>
          </cell>
          <cell r="BP126">
            <v>17270</v>
          </cell>
          <cell r="BQ126">
            <v>17270</v>
          </cell>
          <cell r="BR126">
            <v>296330</v>
          </cell>
          <cell r="BS126">
            <v>99477</v>
          </cell>
          <cell r="BT126">
            <v>99477</v>
          </cell>
          <cell r="BU126">
            <v>395807</v>
          </cell>
          <cell r="BV126">
            <v>63724</v>
          </cell>
          <cell r="BW126">
            <v>63724</v>
          </cell>
          <cell r="BX126">
            <v>459531</v>
          </cell>
          <cell r="BY126">
            <v>19100</v>
          </cell>
        </row>
        <row r="127">
          <cell r="D127">
            <v>123</v>
          </cell>
          <cell r="E127" t="str">
            <v>取付管清掃工（未作業）</v>
          </cell>
          <cell r="F127" t="str">
            <v>ヵ所</v>
          </cell>
          <cell r="H127">
            <v>40</v>
          </cell>
          <cell r="I127">
            <v>58</v>
          </cell>
          <cell r="J127" t="str">
            <v>取付管清掃工(未作業)</v>
          </cell>
          <cell r="K127" t="str">
            <v>40</v>
          </cell>
          <cell r="L127" t="str">
            <v>5,667</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226680</v>
          </cell>
          <cell r="BB127">
            <v>226680</v>
          </cell>
          <cell r="BC127">
            <v>59</v>
          </cell>
          <cell r="BD127" t="str">
            <v>報告書作成工</v>
          </cell>
          <cell r="BE127">
            <v>40</v>
          </cell>
          <cell r="BF127">
            <v>1160</v>
          </cell>
          <cell r="BG127">
            <v>46400</v>
          </cell>
          <cell r="BH127">
            <v>46400</v>
          </cell>
          <cell r="BI127">
            <v>2</v>
          </cell>
          <cell r="BJ127">
            <v>13650</v>
          </cell>
          <cell r="BK127">
            <v>0</v>
          </cell>
          <cell r="BL127">
            <v>0</v>
          </cell>
          <cell r="BM127">
            <v>27300</v>
          </cell>
          <cell r="BN127">
            <v>27300</v>
          </cell>
          <cell r="BO127">
            <v>273080</v>
          </cell>
          <cell r="BP127">
            <v>15550</v>
          </cell>
          <cell r="BQ127">
            <v>15550</v>
          </cell>
          <cell r="BR127">
            <v>315930</v>
          </cell>
          <cell r="BS127">
            <v>106057</v>
          </cell>
          <cell r="BT127">
            <v>106057</v>
          </cell>
          <cell r="BU127">
            <v>421987</v>
          </cell>
          <cell r="BV127">
            <v>67939</v>
          </cell>
          <cell r="BW127">
            <v>67939</v>
          </cell>
          <cell r="BX127">
            <v>489926</v>
          </cell>
          <cell r="BY127">
            <v>12200</v>
          </cell>
        </row>
        <row r="128">
          <cell r="D128">
            <v>124</v>
          </cell>
          <cell r="E128" t="str">
            <v>高圧洗浄車運転工</v>
          </cell>
          <cell r="F128" t="str">
            <v>h</v>
          </cell>
          <cell r="H128">
            <v>8</v>
          </cell>
          <cell r="I128">
            <v>60</v>
          </cell>
          <cell r="J128" t="str">
            <v>高圧洗浄車運転工</v>
          </cell>
          <cell r="K128" t="str">
            <v>8</v>
          </cell>
          <cell r="L128" t="str">
            <v>16,030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128240</v>
          </cell>
          <cell r="BB128">
            <v>128240</v>
          </cell>
          <cell r="BC128">
            <v>0</v>
          </cell>
          <cell r="BD128">
            <v>0</v>
          </cell>
          <cell r="BE128">
            <v>0</v>
          </cell>
          <cell r="BF128">
            <v>0</v>
          </cell>
          <cell r="BG128">
            <v>0</v>
          </cell>
          <cell r="BH128">
            <v>0</v>
          </cell>
          <cell r="BI128">
            <v>2</v>
          </cell>
          <cell r="BJ128">
            <v>13650</v>
          </cell>
          <cell r="BK128">
            <v>0</v>
          </cell>
          <cell r="BL128">
            <v>0</v>
          </cell>
          <cell r="BM128">
            <v>27300</v>
          </cell>
          <cell r="BN128">
            <v>27300</v>
          </cell>
          <cell r="BO128">
            <v>128240</v>
          </cell>
          <cell r="BP128">
            <v>8797</v>
          </cell>
          <cell r="BQ128">
            <v>8797</v>
          </cell>
          <cell r="BR128">
            <v>164337</v>
          </cell>
          <cell r="BS128">
            <v>55167</v>
          </cell>
          <cell r="BT128">
            <v>55167</v>
          </cell>
          <cell r="BU128">
            <v>219504</v>
          </cell>
          <cell r="BV128">
            <v>35340</v>
          </cell>
          <cell r="BW128">
            <v>35340</v>
          </cell>
          <cell r="BX128">
            <v>254844</v>
          </cell>
          <cell r="BY128">
            <v>31800</v>
          </cell>
        </row>
        <row r="129">
          <cell r="D129">
            <v>125</v>
          </cell>
          <cell r="E129" t="str">
            <v>給水車運転工</v>
          </cell>
          <cell r="F129" t="str">
            <v>h</v>
          </cell>
          <cell r="H129">
            <v>8</v>
          </cell>
          <cell r="I129">
            <v>61</v>
          </cell>
          <cell r="J129" t="str">
            <v>給水車運転工</v>
          </cell>
          <cell r="K129" t="str">
            <v>8</v>
          </cell>
          <cell r="L129" t="str">
            <v>5,753</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46024</v>
          </cell>
          <cell r="BB129">
            <v>46024</v>
          </cell>
          <cell r="BC129">
            <v>0</v>
          </cell>
          <cell r="BD129">
            <v>0</v>
          </cell>
          <cell r="BE129">
            <v>0</v>
          </cell>
          <cell r="BF129">
            <v>0</v>
          </cell>
          <cell r="BG129">
            <v>0</v>
          </cell>
          <cell r="BH129">
            <v>0</v>
          </cell>
          <cell r="BI129">
            <v>0</v>
          </cell>
          <cell r="BJ129">
            <v>0</v>
          </cell>
          <cell r="BK129">
            <v>0</v>
          </cell>
          <cell r="BL129">
            <v>0</v>
          </cell>
          <cell r="BM129">
            <v>0</v>
          </cell>
          <cell r="BN129">
            <v>0</v>
          </cell>
          <cell r="BO129">
            <v>46024</v>
          </cell>
          <cell r="BP129">
            <v>3157</v>
          </cell>
          <cell r="BQ129">
            <v>3157</v>
          </cell>
          <cell r="BR129">
            <v>49181</v>
          </cell>
          <cell r="BS129">
            <v>16510</v>
          </cell>
          <cell r="BT129">
            <v>16510</v>
          </cell>
          <cell r="BU129">
            <v>65691</v>
          </cell>
          <cell r="BV129">
            <v>10576</v>
          </cell>
          <cell r="BW129">
            <v>10576</v>
          </cell>
          <cell r="BX129">
            <v>76267</v>
          </cell>
          <cell r="BY129">
            <v>9530</v>
          </cell>
        </row>
        <row r="130">
          <cell r="D130">
            <v>126</v>
          </cell>
          <cell r="E130" t="str">
            <v>本管洗浄工</v>
          </cell>
          <cell r="F130" t="str">
            <v>m</v>
          </cell>
          <cell r="H130">
            <v>700</v>
          </cell>
          <cell r="I130">
            <v>62</v>
          </cell>
          <cell r="J130" t="str">
            <v>高圧洗浄車運転工</v>
          </cell>
          <cell r="K130" t="str">
            <v>700</v>
          </cell>
          <cell r="L130" t="str">
            <v>183.2</v>
          </cell>
          <cell r="M130">
            <v>63</v>
          </cell>
          <cell r="N130" t="str">
            <v>給水車運転工</v>
          </cell>
          <cell r="O130" t="str">
            <v>700</v>
          </cell>
          <cell r="P130" t="str">
            <v>65.75</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174265</v>
          </cell>
          <cell r="BB130">
            <v>174265</v>
          </cell>
          <cell r="BC130">
            <v>0</v>
          </cell>
          <cell r="BD130">
            <v>0</v>
          </cell>
          <cell r="BE130">
            <v>0</v>
          </cell>
          <cell r="BF130">
            <v>0</v>
          </cell>
          <cell r="BG130">
            <v>0</v>
          </cell>
          <cell r="BH130">
            <v>0</v>
          </cell>
          <cell r="BI130">
            <v>2</v>
          </cell>
          <cell r="BJ130">
            <v>13650</v>
          </cell>
          <cell r="BK130">
            <v>0</v>
          </cell>
          <cell r="BL130">
            <v>0</v>
          </cell>
          <cell r="BM130">
            <v>27300</v>
          </cell>
          <cell r="BN130">
            <v>27300</v>
          </cell>
          <cell r="BO130">
            <v>174265</v>
          </cell>
          <cell r="BP130">
            <v>11954</v>
          </cell>
          <cell r="BQ130">
            <v>11954</v>
          </cell>
          <cell r="BR130">
            <v>213519</v>
          </cell>
          <cell r="BS130">
            <v>71678</v>
          </cell>
          <cell r="BT130">
            <v>71678</v>
          </cell>
          <cell r="BU130">
            <v>285197</v>
          </cell>
          <cell r="BV130">
            <v>45916</v>
          </cell>
          <cell r="BW130">
            <v>45916</v>
          </cell>
          <cell r="BX130">
            <v>331113</v>
          </cell>
          <cell r="BY130">
            <v>470</v>
          </cell>
        </row>
        <row r="131">
          <cell r="D131">
            <v>127</v>
          </cell>
          <cell r="E131" t="str">
            <v>バキューム車運転工(4t)</v>
          </cell>
          <cell r="F131" t="str">
            <v>h</v>
          </cell>
          <cell r="H131">
            <v>8</v>
          </cell>
          <cell r="I131">
            <v>64</v>
          </cell>
          <cell r="J131" t="str">
            <v>バキューム車運転工（4t）</v>
          </cell>
          <cell r="K131" t="str">
            <v>8</v>
          </cell>
          <cell r="L131" t="str">
            <v>9,183</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73464</v>
          </cell>
          <cell r="BB131">
            <v>73464</v>
          </cell>
          <cell r="BC131">
            <v>0</v>
          </cell>
          <cell r="BD131">
            <v>0</v>
          </cell>
          <cell r="BE131">
            <v>0</v>
          </cell>
          <cell r="BF131">
            <v>0</v>
          </cell>
          <cell r="BG131">
            <v>0</v>
          </cell>
          <cell r="BH131">
            <v>0</v>
          </cell>
          <cell r="BI131">
            <v>1</v>
          </cell>
          <cell r="BJ131">
            <v>13650</v>
          </cell>
          <cell r="BK131">
            <v>0</v>
          </cell>
          <cell r="BL131">
            <v>0</v>
          </cell>
          <cell r="BM131">
            <v>13650</v>
          </cell>
          <cell r="BN131">
            <v>13650</v>
          </cell>
          <cell r="BO131">
            <v>73464</v>
          </cell>
          <cell r="BP131">
            <v>5039</v>
          </cell>
          <cell r="BQ131">
            <v>5039</v>
          </cell>
          <cell r="BR131">
            <v>92153</v>
          </cell>
          <cell r="BS131">
            <v>30935</v>
          </cell>
          <cell r="BT131">
            <v>30935</v>
          </cell>
          <cell r="BU131">
            <v>123088</v>
          </cell>
          <cell r="BV131">
            <v>19817</v>
          </cell>
          <cell r="BW131">
            <v>19817</v>
          </cell>
          <cell r="BX131">
            <v>142905</v>
          </cell>
          <cell r="BY131">
            <v>17800</v>
          </cell>
        </row>
        <row r="132">
          <cell r="D132">
            <v>128</v>
          </cell>
          <cell r="E132" t="str">
            <v>バキューム車運転工(8t)</v>
          </cell>
          <cell r="F132" t="str">
            <v>h</v>
          </cell>
          <cell r="H132">
            <v>8</v>
          </cell>
          <cell r="I132">
            <v>65</v>
          </cell>
          <cell r="J132" t="str">
            <v>バキューム車運転工（8t）</v>
          </cell>
          <cell r="K132" t="str">
            <v>8</v>
          </cell>
          <cell r="L132" t="str">
            <v>16,990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135920</v>
          </cell>
          <cell r="BB132">
            <v>135920</v>
          </cell>
          <cell r="BC132">
            <v>0</v>
          </cell>
          <cell r="BD132">
            <v>0</v>
          </cell>
          <cell r="BE132">
            <v>0</v>
          </cell>
          <cell r="BF132">
            <v>0</v>
          </cell>
          <cell r="BG132">
            <v>0</v>
          </cell>
          <cell r="BH132">
            <v>0</v>
          </cell>
          <cell r="BI132">
            <v>1</v>
          </cell>
          <cell r="BJ132">
            <v>13650</v>
          </cell>
          <cell r="BK132">
            <v>0</v>
          </cell>
          <cell r="BL132">
            <v>0</v>
          </cell>
          <cell r="BM132">
            <v>13650</v>
          </cell>
          <cell r="BN132">
            <v>13650</v>
          </cell>
          <cell r="BO132">
            <v>135920</v>
          </cell>
          <cell r="BP132">
            <v>9324</v>
          </cell>
          <cell r="BQ132">
            <v>9324</v>
          </cell>
          <cell r="BR132">
            <v>158894</v>
          </cell>
          <cell r="BS132">
            <v>53340</v>
          </cell>
          <cell r="BT132">
            <v>53340</v>
          </cell>
          <cell r="BU132">
            <v>212234</v>
          </cell>
          <cell r="BV132">
            <v>34169</v>
          </cell>
          <cell r="BW132">
            <v>34169</v>
          </cell>
          <cell r="BX132">
            <v>246403</v>
          </cell>
          <cell r="BY132">
            <v>30800</v>
          </cell>
        </row>
        <row r="133">
          <cell r="D133">
            <v>129</v>
          </cell>
          <cell r="E133" t="str">
            <v>土のう仮締切工</v>
          </cell>
          <cell r="F133" t="str">
            <v>袋</v>
          </cell>
          <cell r="H133">
            <v>48</v>
          </cell>
          <cell r="I133">
            <v>66</v>
          </cell>
          <cell r="J133" t="str">
            <v>土のう仮締切工</v>
          </cell>
          <cell r="K133" t="str">
            <v>48</v>
          </cell>
          <cell r="L133" t="str">
            <v>927.4</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44515</v>
          </cell>
          <cell r="BB133">
            <v>44515</v>
          </cell>
          <cell r="BC133">
            <v>0</v>
          </cell>
          <cell r="BD133">
            <v>0</v>
          </cell>
          <cell r="BE133">
            <v>0</v>
          </cell>
          <cell r="BF133">
            <v>0</v>
          </cell>
          <cell r="BG133">
            <v>0</v>
          </cell>
          <cell r="BH133">
            <v>0</v>
          </cell>
          <cell r="BI133">
            <v>1</v>
          </cell>
          <cell r="BJ133">
            <v>13650</v>
          </cell>
          <cell r="BK133">
            <v>0</v>
          </cell>
          <cell r="BL133">
            <v>0</v>
          </cell>
          <cell r="BM133">
            <v>13650</v>
          </cell>
          <cell r="BN133">
            <v>13650</v>
          </cell>
          <cell r="BO133">
            <v>44515</v>
          </cell>
          <cell r="BP133">
            <v>3053</v>
          </cell>
          <cell r="BQ133">
            <v>3053</v>
          </cell>
          <cell r="BR133">
            <v>61218</v>
          </cell>
          <cell r="BS133">
            <v>20550</v>
          </cell>
          <cell r="BT133">
            <v>20550</v>
          </cell>
          <cell r="BU133">
            <v>81768</v>
          </cell>
          <cell r="BV133">
            <v>13164</v>
          </cell>
          <cell r="BW133">
            <v>13164</v>
          </cell>
          <cell r="BX133">
            <v>94932</v>
          </cell>
          <cell r="BY133">
            <v>1970</v>
          </cell>
        </row>
        <row r="134">
          <cell r="D134">
            <v>130</v>
          </cell>
          <cell r="E134" t="str">
            <v>道路雨水桝清掃工</v>
          </cell>
          <cell r="F134" t="str">
            <v>ヵ所</v>
          </cell>
          <cell r="H134">
            <v>150</v>
          </cell>
          <cell r="I134">
            <v>67</v>
          </cell>
          <cell r="J134" t="str">
            <v>道路雨水桝清掃工</v>
          </cell>
          <cell r="K134" t="str">
            <v>150</v>
          </cell>
          <cell r="L134" t="str">
            <v>1,485</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222750</v>
          </cell>
          <cell r="BB134">
            <v>222750</v>
          </cell>
          <cell r="BC134">
            <v>0</v>
          </cell>
          <cell r="BD134">
            <v>0</v>
          </cell>
          <cell r="BE134">
            <v>0</v>
          </cell>
          <cell r="BF134">
            <v>0</v>
          </cell>
          <cell r="BG134">
            <v>0</v>
          </cell>
          <cell r="BH134">
            <v>0</v>
          </cell>
          <cell r="BI134">
            <v>2</v>
          </cell>
          <cell r="BJ134">
            <v>13650</v>
          </cell>
          <cell r="BK134">
            <v>0</v>
          </cell>
          <cell r="BL134">
            <v>0</v>
          </cell>
          <cell r="BM134">
            <v>27300</v>
          </cell>
          <cell r="BN134">
            <v>27300</v>
          </cell>
          <cell r="BO134">
            <v>222750</v>
          </cell>
          <cell r="BP134">
            <v>15280</v>
          </cell>
          <cell r="BQ134">
            <v>15280</v>
          </cell>
          <cell r="BR134">
            <v>265330</v>
          </cell>
          <cell r="BS134">
            <v>89071</v>
          </cell>
          <cell r="BT134">
            <v>89071</v>
          </cell>
          <cell r="BU134">
            <v>354401</v>
          </cell>
          <cell r="BV134">
            <v>57058</v>
          </cell>
          <cell r="BW134">
            <v>57058</v>
          </cell>
          <cell r="BX134">
            <v>411459</v>
          </cell>
          <cell r="BY134">
            <v>2740</v>
          </cell>
        </row>
        <row r="135">
          <cell r="D135">
            <v>131</v>
          </cell>
          <cell r="E135" t="str">
            <v>道路雨水桝・浸透桝点検工</v>
          </cell>
          <cell r="F135" t="str">
            <v>ヵ所</v>
          </cell>
          <cell r="H135">
            <v>150</v>
          </cell>
          <cell r="I135">
            <v>68</v>
          </cell>
          <cell r="J135" t="str">
            <v>道路雨水桝・浸透桝点検工</v>
          </cell>
          <cell r="K135" t="str">
            <v>150</v>
          </cell>
          <cell r="L135" t="str">
            <v>685</v>
          </cell>
          <cell r="M135">
            <v>69</v>
          </cell>
          <cell r="N135" t="str">
            <v>ライトバン運転工</v>
          </cell>
          <cell r="O135" t="str">
            <v>1</v>
          </cell>
          <cell r="P135" t="str">
            <v>2,862</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105612</v>
          </cell>
          <cell r="BB135">
            <v>105612</v>
          </cell>
          <cell r="BC135">
            <v>70</v>
          </cell>
          <cell r="BD135" t="str">
            <v>報告書作成工</v>
          </cell>
          <cell r="BE135">
            <v>150</v>
          </cell>
          <cell r="BF135">
            <v>309.39999999999998</v>
          </cell>
          <cell r="BG135">
            <v>46410</v>
          </cell>
          <cell r="BH135">
            <v>46410</v>
          </cell>
          <cell r="BI135">
            <v>1</v>
          </cell>
          <cell r="BJ135">
            <v>13650</v>
          </cell>
          <cell r="BK135">
            <v>0</v>
          </cell>
          <cell r="BL135">
            <v>0</v>
          </cell>
          <cell r="BM135">
            <v>13650</v>
          </cell>
          <cell r="BN135">
            <v>13650</v>
          </cell>
          <cell r="BO135">
            <v>152022</v>
          </cell>
          <cell r="BP135">
            <v>7244</v>
          </cell>
          <cell r="BQ135">
            <v>7244</v>
          </cell>
          <cell r="BR135">
            <v>172916</v>
          </cell>
          <cell r="BS135">
            <v>58047</v>
          </cell>
          <cell r="BT135">
            <v>58047</v>
          </cell>
          <cell r="BU135">
            <v>230963</v>
          </cell>
          <cell r="BV135">
            <v>37185</v>
          </cell>
          <cell r="BW135">
            <v>37185</v>
          </cell>
          <cell r="BX135">
            <v>268148</v>
          </cell>
          <cell r="BY135">
            <v>1780</v>
          </cell>
        </row>
        <row r="136">
          <cell r="D136">
            <v>132</v>
          </cell>
          <cell r="E136" t="str">
            <v>取付管内面補修材（φ150）</v>
          </cell>
          <cell r="F136" t="str">
            <v>ｍ</v>
          </cell>
          <cell r="H136">
            <v>1</v>
          </cell>
          <cell r="I136">
            <v>71</v>
          </cell>
          <cell r="J136" t="str">
            <v>更生材料</v>
          </cell>
          <cell r="K136" t="str">
            <v>1</v>
          </cell>
          <cell r="L136" t="str">
            <v>21,270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21270</v>
          </cell>
          <cell r="BB136">
            <v>21270</v>
          </cell>
          <cell r="BC136">
            <v>0</v>
          </cell>
          <cell r="BD136">
            <v>0</v>
          </cell>
          <cell r="BE136">
            <v>0</v>
          </cell>
          <cell r="BF136">
            <v>0</v>
          </cell>
          <cell r="BG136">
            <v>0</v>
          </cell>
          <cell r="BH136">
            <v>0</v>
          </cell>
          <cell r="BI136">
            <v>0</v>
          </cell>
          <cell r="BJ136">
            <v>0</v>
          </cell>
          <cell r="BK136">
            <v>0</v>
          </cell>
          <cell r="BL136">
            <v>0</v>
          </cell>
          <cell r="BM136">
            <v>0</v>
          </cell>
          <cell r="BN136">
            <v>0</v>
          </cell>
          <cell r="BO136">
            <v>21270</v>
          </cell>
          <cell r="BP136">
            <v>1459</v>
          </cell>
          <cell r="BQ136">
            <v>1459</v>
          </cell>
          <cell r="BR136">
            <v>22729</v>
          </cell>
          <cell r="BS136">
            <v>7630</v>
          </cell>
          <cell r="BT136">
            <v>7630</v>
          </cell>
          <cell r="BU136">
            <v>30359</v>
          </cell>
          <cell r="BV136">
            <v>4887</v>
          </cell>
          <cell r="BW136">
            <v>4887</v>
          </cell>
          <cell r="BX136">
            <v>35246</v>
          </cell>
          <cell r="BY136">
            <v>35200</v>
          </cell>
        </row>
        <row r="137">
          <cell r="D137">
            <v>133</v>
          </cell>
          <cell r="E137" t="str">
            <v>取付管内面修繕工（φ150）</v>
          </cell>
          <cell r="F137" t="str">
            <v>ヵ所</v>
          </cell>
          <cell r="H137">
            <v>3</v>
          </cell>
          <cell r="I137">
            <v>72</v>
          </cell>
          <cell r="J137" t="str">
            <v>更生材料</v>
          </cell>
          <cell r="K137" t="str">
            <v>0.6</v>
          </cell>
          <cell r="L137" t="str">
            <v>21,270</v>
          </cell>
          <cell r="M137">
            <v>73</v>
          </cell>
          <cell r="N137" t="str">
            <v>取付管形成工</v>
          </cell>
          <cell r="O137" t="str">
            <v>3</v>
          </cell>
          <cell r="P137" t="str">
            <v>79,810</v>
          </cell>
          <cell r="Q137">
            <v>74</v>
          </cell>
          <cell r="R137" t="str">
            <v>取付管口切断工</v>
          </cell>
          <cell r="S137" t="str">
            <v>3</v>
          </cell>
          <cell r="T137" t="str">
            <v>50,180</v>
          </cell>
          <cell r="U137">
            <v>75</v>
          </cell>
          <cell r="V137" t="str">
            <v>桝管口仕上工</v>
          </cell>
          <cell r="W137" t="str">
            <v>3</v>
          </cell>
          <cell r="X137" t="str">
            <v>15,540</v>
          </cell>
          <cell r="Y137">
            <v>76</v>
          </cell>
          <cell r="Z137" t="str">
            <v>取付管水替工</v>
          </cell>
          <cell r="AA137" t="str">
            <v>3</v>
          </cell>
          <cell r="AB137" t="str">
            <v>3,425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459627</v>
          </cell>
          <cell r="BB137">
            <v>459627</v>
          </cell>
          <cell r="BC137">
            <v>0</v>
          </cell>
          <cell r="BD137">
            <v>0</v>
          </cell>
          <cell r="BE137">
            <v>0</v>
          </cell>
          <cell r="BF137">
            <v>0</v>
          </cell>
          <cell r="BG137">
            <v>0</v>
          </cell>
          <cell r="BH137">
            <v>0</v>
          </cell>
          <cell r="BI137">
            <v>2</v>
          </cell>
          <cell r="BJ137">
            <v>13650</v>
          </cell>
          <cell r="BK137">
            <v>0</v>
          </cell>
          <cell r="BL137">
            <v>0</v>
          </cell>
          <cell r="BM137">
            <v>27300</v>
          </cell>
          <cell r="BN137">
            <v>27300</v>
          </cell>
          <cell r="BO137">
            <v>459627</v>
          </cell>
          <cell r="BP137">
            <v>31530</v>
          </cell>
          <cell r="BQ137">
            <v>31530</v>
          </cell>
          <cell r="BR137">
            <v>518457</v>
          </cell>
          <cell r="BS137">
            <v>174046</v>
          </cell>
          <cell r="BT137">
            <v>174046</v>
          </cell>
          <cell r="BU137">
            <v>692503</v>
          </cell>
          <cell r="BV137">
            <v>111492</v>
          </cell>
          <cell r="BW137">
            <v>111492</v>
          </cell>
          <cell r="BX137">
            <v>803995</v>
          </cell>
          <cell r="BY137">
            <v>267900</v>
          </cell>
        </row>
        <row r="138">
          <cell r="D138">
            <v>134</v>
          </cell>
          <cell r="E138" t="str">
            <v>管路内面修繕工（φ150～200）</v>
          </cell>
          <cell r="F138" t="str">
            <v>ヵ所</v>
          </cell>
          <cell r="H138">
            <v>45</v>
          </cell>
          <cell r="I138">
            <v>77</v>
          </cell>
          <cell r="J138" t="str">
            <v>管路内面修繕工</v>
          </cell>
          <cell r="K138" t="str">
            <v>45</v>
          </cell>
          <cell r="L138" t="str">
            <v>89,760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4039200</v>
          </cell>
          <cell r="BB138">
            <v>4039200</v>
          </cell>
          <cell r="BC138">
            <v>0</v>
          </cell>
          <cell r="BD138">
            <v>0</v>
          </cell>
          <cell r="BE138">
            <v>0</v>
          </cell>
          <cell r="BF138">
            <v>0</v>
          </cell>
          <cell r="BG138">
            <v>0</v>
          </cell>
          <cell r="BH138">
            <v>0</v>
          </cell>
          <cell r="BI138">
            <v>20</v>
          </cell>
          <cell r="BJ138">
            <v>13650</v>
          </cell>
          <cell r="BK138">
            <v>0</v>
          </cell>
          <cell r="BL138">
            <v>0</v>
          </cell>
          <cell r="BM138">
            <v>273000</v>
          </cell>
          <cell r="BN138">
            <v>273000</v>
          </cell>
          <cell r="BO138">
            <v>4039200</v>
          </cell>
          <cell r="BP138">
            <v>277089</v>
          </cell>
          <cell r="BQ138">
            <v>277089</v>
          </cell>
          <cell r="BR138">
            <v>4589289</v>
          </cell>
          <cell r="BS138">
            <v>1540624</v>
          </cell>
          <cell r="BT138">
            <v>1540624</v>
          </cell>
          <cell r="BU138">
            <v>6129913</v>
          </cell>
          <cell r="BV138">
            <v>986915</v>
          </cell>
          <cell r="BW138">
            <v>986915</v>
          </cell>
          <cell r="BX138">
            <v>7116828</v>
          </cell>
          <cell r="BY138">
            <v>158100</v>
          </cell>
        </row>
        <row r="139">
          <cell r="D139">
            <v>135</v>
          </cell>
          <cell r="E139" t="str">
            <v>管路内面修繕工（φ250～380）</v>
          </cell>
          <cell r="F139" t="str">
            <v>ヵ所</v>
          </cell>
          <cell r="H139">
            <v>45</v>
          </cell>
          <cell r="I139">
            <v>78</v>
          </cell>
          <cell r="J139" t="str">
            <v>管路内面修繕工</v>
          </cell>
          <cell r="K139" t="str">
            <v>45</v>
          </cell>
          <cell r="L139" t="str">
            <v>93,510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4207950</v>
          </cell>
          <cell r="BB139">
            <v>4207950</v>
          </cell>
          <cell r="BC139">
            <v>0</v>
          </cell>
          <cell r="BD139">
            <v>0</v>
          </cell>
          <cell r="BE139">
            <v>0</v>
          </cell>
          <cell r="BF139">
            <v>0</v>
          </cell>
          <cell r="BG139">
            <v>0</v>
          </cell>
          <cell r="BH139">
            <v>0</v>
          </cell>
          <cell r="BI139">
            <v>20</v>
          </cell>
          <cell r="BJ139">
            <v>13650</v>
          </cell>
          <cell r="BK139">
            <v>0</v>
          </cell>
          <cell r="BL139">
            <v>0</v>
          </cell>
          <cell r="BM139">
            <v>273000</v>
          </cell>
          <cell r="BN139">
            <v>273000</v>
          </cell>
          <cell r="BO139">
            <v>4207950</v>
          </cell>
          <cell r="BP139">
            <v>288665</v>
          </cell>
          <cell r="BQ139">
            <v>288665</v>
          </cell>
          <cell r="BR139">
            <v>4769615</v>
          </cell>
          <cell r="BS139">
            <v>1601159</v>
          </cell>
          <cell r="BT139">
            <v>1601159</v>
          </cell>
          <cell r="BU139">
            <v>6370774</v>
          </cell>
          <cell r="BV139">
            <v>1025694</v>
          </cell>
          <cell r="BW139">
            <v>1025694</v>
          </cell>
          <cell r="BX139">
            <v>7396468</v>
          </cell>
          <cell r="BY139">
            <v>164300</v>
          </cell>
        </row>
        <row r="140">
          <cell r="D140">
            <v>136</v>
          </cell>
          <cell r="E140" t="str">
            <v>管路内面修繕工（φ400～450）</v>
          </cell>
          <cell r="F140" t="str">
            <v>ヵ所</v>
          </cell>
          <cell r="H140">
            <v>35</v>
          </cell>
          <cell r="I140">
            <v>79</v>
          </cell>
          <cell r="J140" t="str">
            <v>管路内面修繕工</v>
          </cell>
          <cell r="K140" t="str">
            <v>35</v>
          </cell>
          <cell r="L140" t="str">
            <v>121,300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4245500</v>
          </cell>
          <cell r="BB140">
            <v>4245500</v>
          </cell>
          <cell r="BC140">
            <v>0</v>
          </cell>
          <cell r="BD140">
            <v>0</v>
          </cell>
          <cell r="BE140">
            <v>0</v>
          </cell>
          <cell r="BF140">
            <v>0</v>
          </cell>
          <cell r="BG140">
            <v>0</v>
          </cell>
          <cell r="BH140">
            <v>0</v>
          </cell>
          <cell r="BI140">
            <v>20</v>
          </cell>
          <cell r="BJ140">
            <v>13650</v>
          </cell>
          <cell r="BK140">
            <v>0</v>
          </cell>
          <cell r="BL140">
            <v>0</v>
          </cell>
          <cell r="BM140">
            <v>273000</v>
          </cell>
          <cell r="BN140">
            <v>273000</v>
          </cell>
          <cell r="BO140">
            <v>4245500</v>
          </cell>
          <cell r="BP140">
            <v>291241</v>
          </cell>
          <cell r="BQ140">
            <v>291241</v>
          </cell>
          <cell r="BR140">
            <v>4809741</v>
          </cell>
          <cell r="BS140">
            <v>1614630</v>
          </cell>
          <cell r="BT140">
            <v>1614630</v>
          </cell>
          <cell r="BU140">
            <v>6424371</v>
          </cell>
          <cell r="BV140">
            <v>1034323</v>
          </cell>
          <cell r="BW140">
            <v>1034323</v>
          </cell>
          <cell r="BX140">
            <v>7458694</v>
          </cell>
          <cell r="BY140">
            <v>213100</v>
          </cell>
        </row>
        <row r="141">
          <cell r="D141">
            <v>137</v>
          </cell>
          <cell r="E141" t="str">
            <v>管路内面修繕工（φ500～600）</v>
          </cell>
          <cell r="F141" t="str">
            <v>ヵ所</v>
          </cell>
          <cell r="H141">
            <v>25</v>
          </cell>
          <cell r="I141">
            <v>80</v>
          </cell>
          <cell r="J141" t="str">
            <v>管路内面修繕工</v>
          </cell>
          <cell r="K141" t="str">
            <v>25</v>
          </cell>
          <cell r="L141" t="str">
            <v>168,600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4215000</v>
          </cell>
          <cell r="BB141">
            <v>4215000</v>
          </cell>
          <cell r="BC141">
            <v>0</v>
          </cell>
          <cell r="BD141">
            <v>0</v>
          </cell>
          <cell r="BE141">
            <v>0</v>
          </cell>
          <cell r="BF141">
            <v>0</v>
          </cell>
          <cell r="BG141">
            <v>0</v>
          </cell>
          <cell r="BH141">
            <v>0</v>
          </cell>
          <cell r="BI141">
            <v>20</v>
          </cell>
          <cell r="BJ141">
            <v>13650</v>
          </cell>
          <cell r="BK141">
            <v>0</v>
          </cell>
          <cell r="BL141">
            <v>0</v>
          </cell>
          <cell r="BM141">
            <v>273000</v>
          </cell>
          <cell r="BN141">
            <v>273000</v>
          </cell>
          <cell r="BO141">
            <v>4215000</v>
          </cell>
          <cell r="BP141">
            <v>289149</v>
          </cell>
          <cell r="BQ141">
            <v>289149</v>
          </cell>
          <cell r="BR141">
            <v>4777149</v>
          </cell>
          <cell r="BS141">
            <v>1603688</v>
          </cell>
          <cell r="BT141">
            <v>1603688</v>
          </cell>
          <cell r="BU141">
            <v>6380837</v>
          </cell>
          <cell r="BV141">
            <v>1027314</v>
          </cell>
          <cell r="BW141">
            <v>1027314</v>
          </cell>
          <cell r="BX141">
            <v>7408151</v>
          </cell>
          <cell r="BY141">
            <v>296300</v>
          </cell>
        </row>
        <row r="142">
          <cell r="D142">
            <v>138</v>
          </cell>
          <cell r="E142" t="str">
            <v>管路内面修繕工（φ700～750）</v>
          </cell>
          <cell r="F142" t="str">
            <v>ヵ所</v>
          </cell>
          <cell r="H142">
            <v>25</v>
          </cell>
          <cell r="I142">
            <v>81</v>
          </cell>
          <cell r="J142" t="str">
            <v>管路内面修繕工</v>
          </cell>
          <cell r="K142" t="str">
            <v>25</v>
          </cell>
          <cell r="L142" t="str">
            <v>195,400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4885000</v>
          </cell>
          <cell r="BB142">
            <v>4885000</v>
          </cell>
          <cell r="BC142">
            <v>0</v>
          </cell>
          <cell r="BD142">
            <v>0</v>
          </cell>
          <cell r="BE142">
            <v>0</v>
          </cell>
          <cell r="BF142">
            <v>0</v>
          </cell>
          <cell r="BG142">
            <v>0</v>
          </cell>
          <cell r="BH142">
            <v>0</v>
          </cell>
          <cell r="BI142">
            <v>20</v>
          </cell>
          <cell r="BJ142">
            <v>13650</v>
          </cell>
          <cell r="BK142">
            <v>0</v>
          </cell>
          <cell r="BL142">
            <v>0</v>
          </cell>
          <cell r="BM142">
            <v>273000</v>
          </cell>
          <cell r="BN142">
            <v>273000</v>
          </cell>
          <cell r="BO142">
            <v>4885000</v>
          </cell>
          <cell r="BP142">
            <v>335111</v>
          </cell>
          <cell r="BQ142">
            <v>335111</v>
          </cell>
          <cell r="BR142">
            <v>5493111</v>
          </cell>
          <cell r="BS142">
            <v>1844037</v>
          </cell>
          <cell r="BT142">
            <v>1844037</v>
          </cell>
          <cell r="BU142">
            <v>7337148</v>
          </cell>
          <cell r="BV142">
            <v>1181280</v>
          </cell>
          <cell r="BW142">
            <v>1181280</v>
          </cell>
          <cell r="BX142">
            <v>8518428</v>
          </cell>
          <cell r="BY142">
            <v>340700</v>
          </cell>
        </row>
        <row r="143">
          <cell r="D143">
            <v>139</v>
          </cell>
          <cell r="E143" t="str">
            <v>一体型内面補修工（φ250～300）</v>
          </cell>
          <cell r="F143" t="str">
            <v>ヵ所</v>
          </cell>
          <cell r="H143">
            <v>32</v>
          </cell>
          <cell r="I143">
            <v>82</v>
          </cell>
          <cell r="J143" t="str">
            <v>一体型内面補修工（φ250～300）</v>
          </cell>
          <cell r="K143" t="str">
            <v>32</v>
          </cell>
          <cell r="L143" t="str">
            <v>127,400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4076800</v>
          </cell>
          <cell r="BB143">
            <v>4076800</v>
          </cell>
          <cell r="BC143">
            <v>0</v>
          </cell>
          <cell r="BD143">
            <v>0</v>
          </cell>
          <cell r="BE143">
            <v>0</v>
          </cell>
          <cell r="BF143">
            <v>0</v>
          </cell>
          <cell r="BG143">
            <v>0</v>
          </cell>
          <cell r="BH143">
            <v>0</v>
          </cell>
          <cell r="BI143">
            <v>20</v>
          </cell>
          <cell r="BJ143">
            <v>13650</v>
          </cell>
          <cell r="BK143">
            <v>0</v>
          </cell>
          <cell r="BL143">
            <v>0</v>
          </cell>
          <cell r="BM143">
            <v>273000</v>
          </cell>
          <cell r="BN143">
            <v>273000</v>
          </cell>
          <cell r="BO143">
            <v>4076800</v>
          </cell>
          <cell r="BP143">
            <v>279668</v>
          </cell>
          <cell r="BQ143">
            <v>279668</v>
          </cell>
          <cell r="BR143">
            <v>4629468</v>
          </cell>
          <cell r="BS143">
            <v>1554112</v>
          </cell>
          <cell r="BT143">
            <v>1554112</v>
          </cell>
          <cell r="BU143">
            <v>6183580</v>
          </cell>
          <cell r="BV143">
            <v>995556</v>
          </cell>
          <cell r="BW143">
            <v>995556</v>
          </cell>
          <cell r="BX143">
            <v>7179136</v>
          </cell>
          <cell r="BY143">
            <v>224300</v>
          </cell>
        </row>
        <row r="144">
          <cell r="D144">
            <v>140</v>
          </cell>
          <cell r="E144" t="str">
            <v>一体型内面補修工（φ350）</v>
          </cell>
          <cell r="F144" t="str">
            <v>ヵ所</v>
          </cell>
          <cell r="H144">
            <v>29</v>
          </cell>
          <cell r="I144">
            <v>83</v>
          </cell>
          <cell r="J144" t="str">
            <v>一体型内面補修工（φ350）</v>
          </cell>
          <cell r="K144" t="str">
            <v>29</v>
          </cell>
          <cell r="L144" t="str">
            <v>143,600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4164400</v>
          </cell>
          <cell r="BB144">
            <v>4164400</v>
          </cell>
          <cell r="BC144">
            <v>0</v>
          </cell>
          <cell r="BD144">
            <v>0</v>
          </cell>
          <cell r="BE144">
            <v>0</v>
          </cell>
          <cell r="BF144">
            <v>0</v>
          </cell>
          <cell r="BG144">
            <v>0</v>
          </cell>
          <cell r="BH144">
            <v>0</v>
          </cell>
          <cell r="BI144">
            <v>20</v>
          </cell>
          <cell r="BJ144">
            <v>13650</v>
          </cell>
          <cell r="BK144">
            <v>0</v>
          </cell>
          <cell r="BL144">
            <v>0</v>
          </cell>
          <cell r="BM144">
            <v>273000</v>
          </cell>
          <cell r="BN144">
            <v>273000</v>
          </cell>
          <cell r="BO144">
            <v>4164400</v>
          </cell>
          <cell r="BP144">
            <v>285677</v>
          </cell>
          <cell r="BQ144">
            <v>285677</v>
          </cell>
          <cell r="BR144">
            <v>4723077</v>
          </cell>
          <cell r="BS144">
            <v>1585536</v>
          </cell>
          <cell r="BT144">
            <v>1585536</v>
          </cell>
          <cell r="BU144">
            <v>6308613</v>
          </cell>
          <cell r="BV144">
            <v>1015686</v>
          </cell>
          <cell r="BW144">
            <v>1015686</v>
          </cell>
          <cell r="BX144">
            <v>7324299</v>
          </cell>
          <cell r="BY144">
            <v>252500</v>
          </cell>
        </row>
        <row r="145">
          <cell r="D145">
            <v>141</v>
          </cell>
          <cell r="E145" t="str">
            <v>一体型内面補修工（φ400～450）</v>
          </cell>
          <cell r="F145" t="str">
            <v>ヵ所</v>
          </cell>
          <cell r="H145">
            <v>25</v>
          </cell>
          <cell r="I145">
            <v>84</v>
          </cell>
          <cell r="J145" t="str">
            <v>一体型内面補修工（φ400～450）</v>
          </cell>
          <cell r="K145" t="str">
            <v>25</v>
          </cell>
          <cell r="L145" t="str">
            <v>171,800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4295000</v>
          </cell>
          <cell r="BB145">
            <v>4295000</v>
          </cell>
          <cell r="BC145">
            <v>0</v>
          </cell>
          <cell r="BD145">
            <v>0</v>
          </cell>
          <cell r="BE145">
            <v>0</v>
          </cell>
          <cell r="BF145">
            <v>0</v>
          </cell>
          <cell r="BG145">
            <v>0</v>
          </cell>
          <cell r="BH145">
            <v>0</v>
          </cell>
          <cell r="BI145">
            <v>20</v>
          </cell>
          <cell r="BJ145">
            <v>13650</v>
          </cell>
          <cell r="BK145">
            <v>0</v>
          </cell>
          <cell r="BL145">
            <v>0</v>
          </cell>
          <cell r="BM145">
            <v>273000</v>
          </cell>
          <cell r="BN145">
            <v>273000</v>
          </cell>
          <cell r="BO145">
            <v>4295000</v>
          </cell>
          <cell r="BP145">
            <v>294637</v>
          </cell>
          <cell r="BQ145">
            <v>294637</v>
          </cell>
          <cell r="BR145">
            <v>4862637</v>
          </cell>
          <cell r="BS145">
            <v>1632387</v>
          </cell>
          <cell r="BT145">
            <v>1632387</v>
          </cell>
          <cell r="BU145">
            <v>6495024</v>
          </cell>
          <cell r="BV145">
            <v>1045698</v>
          </cell>
          <cell r="BW145">
            <v>1045698</v>
          </cell>
          <cell r="BX145">
            <v>7540722</v>
          </cell>
          <cell r="BY145">
            <v>301600</v>
          </cell>
        </row>
        <row r="146">
          <cell r="D146">
            <v>142</v>
          </cell>
          <cell r="E146" t="str">
            <v>段差修正工（φ250～350）</v>
          </cell>
          <cell r="F146" t="str">
            <v>ヵ所</v>
          </cell>
          <cell r="H146">
            <v>5</v>
          </cell>
          <cell r="I146">
            <v>85</v>
          </cell>
          <cell r="J146" t="str">
            <v>段差修正工</v>
          </cell>
          <cell r="K146" t="str">
            <v>5</v>
          </cell>
          <cell r="L146" t="str">
            <v>50,620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253100</v>
          </cell>
          <cell r="BB146">
            <v>253100</v>
          </cell>
          <cell r="BC146">
            <v>0</v>
          </cell>
          <cell r="BD146">
            <v>0</v>
          </cell>
          <cell r="BE146">
            <v>0</v>
          </cell>
          <cell r="BF146">
            <v>0</v>
          </cell>
          <cell r="BG146">
            <v>0</v>
          </cell>
          <cell r="BH146">
            <v>0</v>
          </cell>
          <cell r="BI146">
            <v>0</v>
          </cell>
          <cell r="BJ146">
            <v>0</v>
          </cell>
          <cell r="BK146">
            <v>0</v>
          </cell>
          <cell r="BL146">
            <v>0</v>
          </cell>
          <cell r="BM146">
            <v>0</v>
          </cell>
          <cell r="BN146">
            <v>0</v>
          </cell>
          <cell r="BO146">
            <v>253100</v>
          </cell>
          <cell r="BP146">
            <v>17362</v>
          </cell>
          <cell r="BQ146">
            <v>17362</v>
          </cell>
          <cell r="BR146">
            <v>270462</v>
          </cell>
          <cell r="BS146">
            <v>90794</v>
          </cell>
          <cell r="BT146">
            <v>90794</v>
          </cell>
          <cell r="BU146">
            <v>361256</v>
          </cell>
          <cell r="BV146">
            <v>58162</v>
          </cell>
          <cell r="BW146">
            <v>58162</v>
          </cell>
          <cell r="BX146">
            <v>419418</v>
          </cell>
          <cell r="BY146">
            <v>83800</v>
          </cell>
        </row>
        <row r="147">
          <cell r="D147">
            <v>143</v>
          </cell>
          <cell r="E147" t="str">
            <v>パッカー止水工（φ250～350）</v>
          </cell>
          <cell r="F147" t="str">
            <v>L</v>
          </cell>
          <cell r="H147">
            <v>187.5</v>
          </cell>
          <cell r="I147">
            <v>86</v>
          </cell>
          <cell r="J147" t="str">
            <v>パッカー止水工</v>
          </cell>
          <cell r="K147" t="str">
            <v>187.5</v>
          </cell>
          <cell r="L147" t="str">
            <v>2,397</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449437</v>
          </cell>
          <cell r="BB147">
            <v>449437</v>
          </cell>
          <cell r="BC147">
            <v>0</v>
          </cell>
          <cell r="BD147">
            <v>0</v>
          </cell>
          <cell r="BE147">
            <v>0</v>
          </cell>
          <cell r="BF147">
            <v>0</v>
          </cell>
          <cell r="BG147">
            <v>0</v>
          </cell>
          <cell r="BH147">
            <v>0</v>
          </cell>
          <cell r="BI147">
            <v>2</v>
          </cell>
          <cell r="BJ147">
            <v>13650</v>
          </cell>
          <cell r="BK147">
            <v>0</v>
          </cell>
          <cell r="BL147">
            <v>0</v>
          </cell>
          <cell r="BM147">
            <v>27300</v>
          </cell>
          <cell r="BN147">
            <v>27300</v>
          </cell>
          <cell r="BO147">
            <v>449437</v>
          </cell>
          <cell r="BP147">
            <v>30831</v>
          </cell>
          <cell r="BQ147">
            <v>30831</v>
          </cell>
          <cell r="BR147">
            <v>507568</v>
          </cell>
          <cell r="BS147">
            <v>170390</v>
          </cell>
          <cell r="BT147">
            <v>170390</v>
          </cell>
          <cell r="BU147">
            <v>677958</v>
          </cell>
          <cell r="BV147">
            <v>109151</v>
          </cell>
          <cell r="BW147">
            <v>109151</v>
          </cell>
          <cell r="BX147">
            <v>787109</v>
          </cell>
          <cell r="BY147">
            <v>4190</v>
          </cell>
        </row>
        <row r="148">
          <cell r="D148">
            <v>144</v>
          </cell>
          <cell r="E148" t="str">
            <v>パッカー止水工（φ400～600）</v>
          </cell>
          <cell r="F148" t="str">
            <v>L</v>
          </cell>
          <cell r="H148">
            <v>255.2</v>
          </cell>
          <cell r="I148">
            <v>87</v>
          </cell>
          <cell r="J148" t="str">
            <v>パッカー止水工</v>
          </cell>
          <cell r="K148" t="str">
            <v>255.2</v>
          </cell>
          <cell r="L148" t="str">
            <v>1,889</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482072</v>
          </cell>
          <cell r="BB148">
            <v>482072</v>
          </cell>
          <cell r="BC148">
            <v>0</v>
          </cell>
          <cell r="BD148">
            <v>0</v>
          </cell>
          <cell r="BE148">
            <v>0</v>
          </cell>
          <cell r="BF148">
            <v>0</v>
          </cell>
          <cell r="BG148">
            <v>0</v>
          </cell>
          <cell r="BH148">
            <v>0</v>
          </cell>
          <cell r="BI148">
            <v>2</v>
          </cell>
          <cell r="BJ148">
            <v>13650</v>
          </cell>
          <cell r="BK148">
            <v>0</v>
          </cell>
          <cell r="BL148">
            <v>0</v>
          </cell>
          <cell r="BM148">
            <v>27300</v>
          </cell>
          <cell r="BN148">
            <v>27300</v>
          </cell>
          <cell r="BO148">
            <v>482072</v>
          </cell>
          <cell r="BP148">
            <v>33070</v>
          </cell>
          <cell r="BQ148">
            <v>33070</v>
          </cell>
          <cell r="BR148">
            <v>542442</v>
          </cell>
          <cell r="BS148">
            <v>182097</v>
          </cell>
          <cell r="BT148">
            <v>182097</v>
          </cell>
          <cell r="BU148">
            <v>724539</v>
          </cell>
          <cell r="BV148">
            <v>116650</v>
          </cell>
          <cell r="BW148">
            <v>116650</v>
          </cell>
          <cell r="BX148">
            <v>841189</v>
          </cell>
          <cell r="BY148">
            <v>3290</v>
          </cell>
        </row>
        <row r="149">
          <cell r="D149">
            <v>145</v>
          </cell>
          <cell r="E149" t="str">
            <v>突出取付管除去工（機械）</v>
          </cell>
          <cell r="F149" t="str">
            <v>ヵ所</v>
          </cell>
          <cell r="H149">
            <v>10</v>
          </cell>
          <cell r="I149">
            <v>88</v>
          </cell>
          <cell r="J149" t="str">
            <v>施工前処理（φ800未満）</v>
          </cell>
          <cell r="K149" t="str">
            <v>10</v>
          </cell>
          <cell r="L149" t="str">
            <v>34,130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341300</v>
          </cell>
          <cell r="BB149">
            <v>341300</v>
          </cell>
          <cell r="BC149">
            <v>0</v>
          </cell>
          <cell r="BD149">
            <v>0</v>
          </cell>
          <cell r="BE149">
            <v>0</v>
          </cell>
          <cell r="BF149">
            <v>0</v>
          </cell>
          <cell r="BG149">
            <v>0</v>
          </cell>
          <cell r="BH149">
            <v>0</v>
          </cell>
          <cell r="BI149">
            <v>2</v>
          </cell>
          <cell r="BJ149">
            <v>13650</v>
          </cell>
          <cell r="BK149">
            <v>0</v>
          </cell>
          <cell r="BL149">
            <v>0</v>
          </cell>
          <cell r="BM149">
            <v>27300</v>
          </cell>
          <cell r="BN149">
            <v>27300</v>
          </cell>
          <cell r="BO149">
            <v>341300</v>
          </cell>
          <cell r="BP149">
            <v>23413</v>
          </cell>
          <cell r="BQ149">
            <v>23413</v>
          </cell>
          <cell r="BR149">
            <v>392013</v>
          </cell>
          <cell r="BS149">
            <v>131598</v>
          </cell>
          <cell r="BT149">
            <v>131598</v>
          </cell>
          <cell r="BU149">
            <v>523611</v>
          </cell>
          <cell r="BV149">
            <v>84301</v>
          </cell>
          <cell r="BW149">
            <v>84301</v>
          </cell>
          <cell r="BX149">
            <v>607912</v>
          </cell>
          <cell r="BY149">
            <v>60700</v>
          </cell>
        </row>
        <row r="150">
          <cell r="D150">
            <v>146</v>
          </cell>
          <cell r="E150" t="str">
            <v>モルタル除去工（機械）</v>
          </cell>
          <cell r="F150" t="str">
            <v>ヵ所</v>
          </cell>
          <cell r="H150">
            <v>10</v>
          </cell>
          <cell r="I150">
            <v>89</v>
          </cell>
          <cell r="J150" t="str">
            <v>施工前処理（φ800未満）</v>
          </cell>
          <cell r="K150" t="str">
            <v>10</v>
          </cell>
          <cell r="L150" t="str">
            <v>36,000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360000</v>
          </cell>
          <cell r="BB150">
            <v>360000</v>
          </cell>
          <cell r="BC150">
            <v>0</v>
          </cell>
          <cell r="BD150">
            <v>0</v>
          </cell>
          <cell r="BE150">
            <v>0</v>
          </cell>
          <cell r="BF150">
            <v>0</v>
          </cell>
          <cell r="BG150">
            <v>0</v>
          </cell>
          <cell r="BH150">
            <v>0</v>
          </cell>
          <cell r="BI150">
            <v>2</v>
          </cell>
          <cell r="BJ150">
            <v>13650</v>
          </cell>
          <cell r="BK150">
            <v>0</v>
          </cell>
          <cell r="BL150">
            <v>0</v>
          </cell>
          <cell r="BM150">
            <v>27300</v>
          </cell>
          <cell r="BN150">
            <v>27300</v>
          </cell>
          <cell r="BO150">
            <v>360000</v>
          </cell>
          <cell r="BP150">
            <v>24696</v>
          </cell>
          <cell r="BQ150">
            <v>24696</v>
          </cell>
          <cell r="BR150">
            <v>411996</v>
          </cell>
          <cell r="BS150">
            <v>138307</v>
          </cell>
          <cell r="BT150">
            <v>138307</v>
          </cell>
          <cell r="BU150">
            <v>550303</v>
          </cell>
          <cell r="BV150">
            <v>88598</v>
          </cell>
          <cell r="BW150">
            <v>88598</v>
          </cell>
          <cell r="BX150">
            <v>638901</v>
          </cell>
          <cell r="BY150">
            <v>63800</v>
          </cell>
        </row>
        <row r="151">
          <cell r="D151">
            <v>147</v>
          </cell>
          <cell r="E151" t="str">
            <v>木根・パッキン除去工（機械）</v>
          </cell>
          <cell r="F151" t="str">
            <v>ヵ所</v>
          </cell>
          <cell r="H151">
            <v>15</v>
          </cell>
          <cell r="I151">
            <v>90</v>
          </cell>
          <cell r="J151" t="str">
            <v>施工前処理（φ800未満）</v>
          </cell>
          <cell r="K151" t="str">
            <v>15</v>
          </cell>
          <cell r="L151" t="str">
            <v>24,000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360000</v>
          </cell>
          <cell r="BB151">
            <v>360000</v>
          </cell>
          <cell r="BC151">
            <v>0</v>
          </cell>
          <cell r="BD151">
            <v>0</v>
          </cell>
          <cell r="BE151">
            <v>0</v>
          </cell>
          <cell r="BF151">
            <v>0</v>
          </cell>
          <cell r="BG151">
            <v>0</v>
          </cell>
          <cell r="BH151">
            <v>0</v>
          </cell>
          <cell r="BI151">
            <v>2</v>
          </cell>
          <cell r="BJ151">
            <v>13650</v>
          </cell>
          <cell r="BK151">
            <v>0</v>
          </cell>
          <cell r="BL151">
            <v>0</v>
          </cell>
          <cell r="BM151">
            <v>27300</v>
          </cell>
          <cell r="BN151">
            <v>27300</v>
          </cell>
          <cell r="BO151">
            <v>360000</v>
          </cell>
          <cell r="BP151">
            <v>24696</v>
          </cell>
          <cell r="BQ151">
            <v>24696</v>
          </cell>
          <cell r="BR151">
            <v>411996</v>
          </cell>
          <cell r="BS151">
            <v>138307</v>
          </cell>
          <cell r="BT151">
            <v>138307</v>
          </cell>
          <cell r="BU151">
            <v>550303</v>
          </cell>
          <cell r="BV151">
            <v>88598</v>
          </cell>
          <cell r="BW151">
            <v>88598</v>
          </cell>
          <cell r="BX151">
            <v>638901</v>
          </cell>
          <cell r="BY151">
            <v>42500</v>
          </cell>
        </row>
        <row r="152">
          <cell r="D152">
            <v>148</v>
          </cell>
          <cell r="E152" t="str">
            <v>モルタル等除去工（人力）</v>
          </cell>
          <cell r="F152" t="str">
            <v>ヵ所</v>
          </cell>
          <cell r="H152">
            <v>10</v>
          </cell>
          <cell r="I152">
            <v>91</v>
          </cell>
          <cell r="J152" t="str">
            <v>施工前処理（φ800以上）</v>
          </cell>
          <cell r="K152" t="str">
            <v>10</v>
          </cell>
          <cell r="L152" t="str">
            <v>15,670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156700</v>
          </cell>
          <cell r="BB152">
            <v>156700</v>
          </cell>
          <cell r="BC152">
            <v>0</v>
          </cell>
          <cell r="BD152">
            <v>0</v>
          </cell>
          <cell r="BE152">
            <v>0</v>
          </cell>
          <cell r="BF152">
            <v>0</v>
          </cell>
          <cell r="BG152">
            <v>0</v>
          </cell>
          <cell r="BH152">
            <v>0</v>
          </cell>
          <cell r="BI152">
            <v>2</v>
          </cell>
          <cell r="BJ152">
            <v>13650</v>
          </cell>
          <cell r="BK152">
            <v>0</v>
          </cell>
          <cell r="BL152">
            <v>0</v>
          </cell>
          <cell r="BM152">
            <v>27300</v>
          </cell>
          <cell r="BN152">
            <v>27300</v>
          </cell>
          <cell r="BO152">
            <v>156700</v>
          </cell>
          <cell r="BP152">
            <v>10749</v>
          </cell>
          <cell r="BQ152">
            <v>10749</v>
          </cell>
          <cell r="BR152">
            <v>194749</v>
          </cell>
          <cell r="BS152">
            <v>65377</v>
          </cell>
          <cell r="BT152">
            <v>65377</v>
          </cell>
          <cell r="BU152">
            <v>260126</v>
          </cell>
          <cell r="BV152">
            <v>41880</v>
          </cell>
          <cell r="BW152">
            <v>41880</v>
          </cell>
          <cell r="BX152">
            <v>302006</v>
          </cell>
          <cell r="BY152">
            <v>30200</v>
          </cell>
        </row>
        <row r="153">
          <cell r="D153">
            <v>149</v>
          </cell>
          <cell r="E153" t="str">
            <v>取付管口仕上工（機械）</v>
          </cell>
          <cell r="F153" t="str">
            <v>ヵ所</v>
          </cell>
          <cell r="H153">
            <v>9</v>
          </cell>
          <cell r="I153">
            <v>92</v>
          </cell>
          <cell r="J153" t="str">
            <v>取付管口仕上工（機械）</v>
          </cell>
          <cell r="K153" t="str">
            <v>9</v>
          </cell>
          <cell r="L153" t="str">
            <v>40,170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361530</v>
          </cell>
          <cell r="BB153">
            <v>361530</v>
          </cell>
          <cell r="BC153">
            <v>0</v>
          </cell>
          <cell r="BD153">
            <v>0</v>
          </cell>
          <cell r="BE153">
            <v>0</v>
          </cell>
          <cell r="BF153">
            <v>0</v>
          </cell>
          <cell r="BG153">
            <v>0</v>
          </cell>
          <cell r="BH153">
            <v>0</v>
          </cell>
          <cell r="BI153">
            <v>2</v>
          </cell>
          <cell r="BJ153">
            <v>13650</v>
          </cell>
          <cell r="BK153">
            <v>0</v>
          </cell>
          <cell r="BL153">
            <v>0</v>
          </cell>
          <cell r="BM153">
            <v>27300</v>
          </cell>
          <cell r="BN153">
            <v>27300</v>
          </cell>
          <cell r="BO153">
            <v>361530</v>
          </cell>
          <cell r="BP153">
            <v>24800</v>
          </cell>
          <cell r="BQ153">
            <v>24800</v>
          </cell>
          <cell r="BR153">
            <v>413630</v>
          </cell>
          <cell r="BS153">
            <v>138855</v>
          </cell>
          <cell r="BT153">
            <v>138855</v>
          </cell>
          <cell r="BU153">
            <v>552485</v>
          </cell>
          <cell r="BV153">
            <v>88950</v>
          </cell>
          <cell r="BW153">
            <v>88950</v>
          </cell>
          <cell r="BX153">
            <v>641435</v>
          </cell>
          <cell r="BY153">
            <v>71200</v>
          </cell>
        </row>
        <row r="154">
          <cell r="D154">
            <v>150</v>
          </cell>
          <cell r="E154" t="str">
            <v>インバート・躯体等補修工（5cm未満）</v>
          </cell>
          <cell r="F154" t="str">
            <v>m2</v>
          </cell>
          <cell r="H154">
            <v>13.2</v>
          </cell>
          <cell r="I154">
            <v>93</v>
          </cell>
          <cell r="J154" t="str">
            <v>インバート・躯体等補修工</v>
          </cell>
          <cell r="K154" t="str">
            <v>13.2</v>
          </cell>
          <cell r="L154" t="str">
            <v>37,830</v>
          </cell>
          <cell r="M154">
            <v>94</v>
          </cell>
          <cell r="N154" t="str">
            <v>トラック運転工</v>
          </cell>
          <cell r="O154" t="str">
            <v>1</v>
          </cell>
          <cell r="P154" t="str">
            <v>8,065</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507421</v>
          </cell>
          <cell r="BB154">
            <v>507421</v>
          </cell>
          <cell r="BC154">
            <v>0</v>
          </cell>
          <cell r="BD154">
            <v>0</v>
          </cell>
          <cell r="BE154">
            <v>0</v>
          </cell>
          <cell r="BF154">
            <v>0</v>
          </cell>
          <cell r="BG154">
            <v>0</v>
          </cell>
          <cell r="BH154">
            <v>0</v>
          </cell>
          <cell r="BI154">
            <v>0</v>
          </cell>
          <cell r="BJ154">
            <v>0</v>
          </cell>
          <cell r="BK154">
            <v>0</v>
          </cell>
          <cell r="BL154">
            <v>0</v>
          </cell>
          <cell r="BM154">
            <v>0</v>
          </cell>
          <cell r="BN154">
            <v>0</v>
          </cell>
          <cell r="BO154">
            <v>507421</v>
          </cell>
          <cell r="BP154">
            <v>34809</v>
          </cell>
          <cell r="BQ154">
            <v>34809</v>
          </cell>
          <cell r="BR154">
            <v>542230</v>
          </cell>
          <cell r="BS154">
            <v>182026</v>
          </cell>
          <cell r="BT154">
            <v>182026</v>
          </cell>
          <cell r="BU154">
            <v>724256</v>
          </cell>
          <cell r="BV154">
            <v>116605</v>
          </cell>
          <cell r="BW154">
            <v>116605</v>
          </cell>
          <cell r="BX154">
            <v>840861</v>
          </cell>
          <cell r="BY154">
            <v>63700</v>
          </cell>
        </row>
        <row r="155">
          <cell r="D155">
            <v>151</v>
          </cell>
          <cell r="E155" t="str">
            <v>インバート・躯体等補修工（5cm以上）</v>
          </cell>
          <cell r="F155" t="str">
            <v>m2</v>
          </cell>
          <cell r="H155">
            <v>13.2</v>
          </cell>
          <cell r="I155">
            <v>95</v>
          </cell>
          <cell r="J155" t="str">
            <v>インバート・躯体等補修工</v>
          </cell>
          <cell r="K155" t="str">
            <v>13.2</v>
          </cell>
          <cell r="L155" t="str">
            <v>74,060</v>
          </cell>
          <cell r="M155">
            <v>96</v>
          </cell>
          <cell r="N155" t="str">
            <v>トラック運転工</v>
          </cell>
          <cell r="O155" t="str">
            <v>1</v>
          </cell>
          <cell r="P155" t="str">
            <v>8,065</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985657</v>
          </cell>
          <cell r="BB155">
            <v>985657</v>
          </cell>
          <cell r="BC155">
            <v>0</v>
          </cell>
          <cell r="BD155">
            <v>0</v>
          </cell>
          <cell r="BE155">
            <v>0</v>
          </cell>
          <cell r="BF155">
            <v>0</v>
          </cell>
          <cell r="BG155">
            <v>0</v>
          </cell>
          <cell r="BH155">
            <v>0</v>
          </cell>
          <cell r="BI155">
            <v>0</v>
          </cell>
          <cell r="BJ155">
            <v>0</v>
          </cell>
          <cell r="BK155">
            <v>0</v>
          </cell>
          <cell r="BL155">
            <v>0</v>
          </cell>
          <cell r="BM155">
            <v>0</v>
          </cell>
          <cell r="BN155">
            <v>0</v>
          </cell>
          <cell r="BO155">
            <v>985657</v>
          </cell>
          <cell r="BP155">
            <v>67616</v>
          </cell>
          <cell r="BQ155">
            <v>67616</v>
          </cell>
          <cell r="BR155">
            <v>1053273</v>
          </cell>
          <cell r="BS155">
            <v>353583</v>
          </cell>
          <cell r="BT155">
            <v>353583</v>
          </cell>
          <cell r="BU155">
            <v>1406856</v>
          </cell>
          <cell r="BV155">
            <v>226503</v>
          </cell>
          <cell r="BW155">
            <v>226503</v>
          </cell>
          <cell r="BX155">
            <v>1633359</v>
          </cell>
          <cell r="BY155">
            <v>123700</v>
          </cell>
        </row>
        <row r="156">
          <cell r="D156">
            <v>152</v>
          </cell>
          <cell r="E156" t="str">
            <v>目地補修工</v>
          </cell>
          <cell r="F156" t="str">
            <v>m</v>
          </cell>
          <cell r="H156">
            <v>14.13</v>
          </cell>
          <cell r="I156">
            <v>97</v>
          </cell>
          <cell r="J156" t="str">
            <v>Vカット工</v>
          </cell>
          <cell r="K156" t="str">
            <v>14.13</v>
          </cell>
          <cell r="L156" t="str">
            <v>7,928</v>
          </cell>
          <cell r="M156">
            <v>98</v>
          </cell>
          <cell r="N156" t="str">
            <v>トラック運転工</v>
          </cell>
          <cell r="O156" t="str">
            <v>1</v>
          </cell>
          <cell r="P156" t="str">
            <v>8,065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120087</v>
          </cell>
          <cell r="BB156">
            <v>120087</v>
          </cell>
          <cell r="BC156">
            <v>0</v>
          </cell>
          <cell r="BD156">
            <v>0</v>
          </cell>
          <cell r="BE156">
            <v>0</v>
          </cell>
          <cell r="BF156">
            <v>0</v>
          </cell>
          <cell r="BG156">
            <v>0</v>
          </cell>
          <cell r="BH156">
            <v>0</v>
          </cell>
          <cell r="BI156">
            <v>1</v>
          </cell>
          <cell r="BJ156">
            <v>13650</v>
          </cell>
          <cell r="BK156">
            <v>0</v>
          </cell>
          <cell r="BL156">
            <v>0</v>
          </cell>
          <cell r="BM156">
            <v>13650</v>
          </cell>
          <cell r="BN156">
            <v>13650</v>
          </cell>
          <cell r="BO156">
            <v>120087</v>
          </cell>
          <cell r="BP156">
            <v>8237</v>
          </cell>
          <cell r="BQ156">
            <v>8237</v>
          </cell>
          <cell r="BR156">
            <v>141974</v>
          </cell>
          <cell r="BS156">
            <v>47660</v>
          </cell>
          <cell r="BT156">
            <v>47660</v>
          </cell>
          <cell r="BU156">
            <v>189634</v>
          </cell>
          <cell r="BV156">
            <v>30531</v>
          </cell>
          <cell r="BW156">
            <v>30531</v>
          </cell>
          <cell r="BX156">
            <v>220165</v>
          </cell>
          <cell r="BY156">
            <v>15500</v>
          </cell>
        </row>
        <row r="157">
          <cell r="D157">
            <v>153</v>
          </cell>
          <cell r="E157" t="str">
            <v>陥没仮復旧工</v>
          </cell>
          <cell r="F157" t="str">
            <v>m3</v>
          </cell>
          <cell r="H157">
            <v>16.5</v>
          </cell>
          <cell r="I157">
            <v>99</v>
          </cell>
          <cell r="J157" t="str">
            <v>陥没仮復旧工</v>
          </cell>
          <cell r="K157" t="str">
            <v>16.5</v>
          </cell>
          <cell r="L157" t="str">
            <v>23,880</v>
          </cell>
          <cell r="M157">
            <v>100</v>
          </cell>
          <cell r="N157" t="str">
            <v>トラック運転工</v>
          </cell>
          <cell r="O157" t="str">
            <v>1</v>
          </cell>
          <cell r="P157" t="str">
            <v>8,065</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402085</v>
          </cell>
          <cell r="BB157">
            <v>402085</v>
          </cell>
          <cell r="BC157">
            <v>0</v>
          </cell>
          <cell r="BD157">
            <v>0</v>
          </cell>
          <cell r="BE157">
            <v>0</v>
          </cell>
          <cell r="BF157">
            <v>0</v>
          </cell>
          <cell r="BG157">
            <v>0</v>
          </cell>
          <cell r="BH157">
            <v>0</v>
          </cell>
          <cell r="BI157">
            <v>2</v>
          </cell>
          <cell r="BJ157">
            <v>13650</v>
          </cell>
          <cell r="BK157">
            <v>0</v>
          </cell>
          <cell r="BL157">
            <v>0</v>
          </cell>
          <cell r="BM157">
            <v>27300</v>
          </cell>
          <cell r="BN157">
            <v>27300</v>
          </cell>
          <cell r="BO157">
            <v>402085</v>
          </cell>
          <cell r="BP157">
            <v>27583</v>
          </cell>
          <cell r="BQ157">
            <v>27583</v>
          </cell>
          <cell r="BR157">
            <v>456968</v>
          </cell>
          <cell r="BS157">
            <v>153404</v>
          </cell>
          <cell r="BT157">
            <v>153404</v>
          </cell>
          <cell r="BU157">
            <v>610372</v>
          </cell>
          <cell r="BV157">
            <v>98269</v>
          </cell>
          <cell r="BW157">
            <v>98269</v>
          </cell>
          <cell r="BX157">
            <v>708641</v>
          </cell>
          <cell r="BY157">
            <v>42900</v>
          </cell>
        </row>
        <row r="158">
          <cell r="D158">
            <v>154</v>
          </cell>
          <cell r="E158" t="str">
            <v>舗装復旧工</v>
          </cell>
          <cell r="F158" t="str">
            <v>m2</v>
          </cell>
          <cell r="H158">
            <v>37.04</v>
          </cell>
          <cell r="I158">
            <v>101</v>
          </cell>
          <cell r="J158" t="str">
            <v>舗装復旧工</v>
          </cell>
          <cell r="K158" t="str">
            <v>37.04</v>
          </cell>
          <cell r="L158" t="str">
            <v>7,334</v>
          </cell>
          <cell r="M158">
            <v>102</v>
          </cell>
          <cell r="N158" t="str">
            <v>トラック運転工</v>
          </cell>
          <cell r="O158" t="str">
            <v>1</v>
          </cell>
          <cell r="P158" t="str">
            <v>8,065</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279716</v>
          </cell>
          <cell r="BB158">
            <v>279716</v>
          </cell>
          <cell r="BC158">
            <v>0</v>
          </cell>
          <cell r="BD158">
            <v>0</v>
          </cell>
          <cell r="BE158">
            <v>0</v>
          </cell>
          <cell r="BF158">
            <v>0</v>
          </cell>
          <cell r="BG158">
            <v>0</v>
          </cell>
          <cell r="BH158">
            <v>0</v>
          </cell>
          <cell r="BI158">
            <v>2</v>
          </cell>
          <cell r="BJ158">
            <v>13650</v>
          </cell>
          <cell r="BK158">
            <v>0</v>
          </cell>
          <cell r="BL158">
            <v>0</v>
          </cell>
          <cell r="BM158">
            <v>27300</v>
          </cell>
          <cell r="BN158">
            <v>27300</v>
          </cell>
          <cell r="BO158">
            <v>279716</v>
          </cell>
          <cell r="BP158">
            <v>19188</v>
          </cell>
          <cell r="BQ158">
            <v>19188</v>
          </cell>
          <cell r="BR158">
            <v>326204</v>
          </cell>
          <cell r="BS158">
            <v>109506</v>
          </cell>
          <cell r="BT158">
            <v>109506</v>
          </cell>
          <cell r="BU158">
            <v>435710</v>
          </cell>
          <cell r="BV158">
            <v>70149</v>
          </cell>
          <cell r="BW158">
            <v>70149</v>
          </cell>
          <cell r="BX158">
            <v>505859</v>
          </cell>
          <cell r="BY158">
            <v>13600</v>
          </cell>
        </row>
        <row r="159">
          <cell r="D159">
            <v>155</v>
          </cell>
          <cell r="E159" t="str">
            <v>舗装仮復旧工</v>
          </cell>
          <cell r="F159" t="str">
            <v>m2</v>
          </cell>
          <cell r="H159">
            <v>250</v>
          </cell>
          <cell r="I159">
            <v>103</v>
          </cell>
          <cell r="J159" t="str">
            <v>舗装仮復旧工</v>
          </cell>
          <cell r="K159" t="str">
            <v>250</v>
          </cell>
          <cell r="L159" t="str">
            <v>8,765</v>
          </cell>
          <cell r="M159">
            <v>104</v>
          </cell>
          <cell r="N159" t="str">
            <v>トラック運転工</v>
          </cell>
          <cell r="O159" t="str">
            <v>1</v>
          </cell>
          <cell r="P159" t="str">
            <v>8,065</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2199315</v>
          </cell>
          <cell r="BB159">
            <v>2199315</v>
          </cell>
          <cell r="BC159">
            <v>0</v>
          </cell>
          <cell r="BD159">
            <v>0</v>
          </cell>
          <cell r="BE159">
            <v>0</v>
          </cell>
          <cell r="BF159">
            <v>0</v>
          </cell>
          <cell r="BG159">
            <v>0</v>
          </cell>
          <cell r="BH159">
            <v>0</v>
          </cell>
          <cell r="BI159">
            <v>2</v>
          </cell>
          <cell r="BJ159">
            <v>13650</v>
          </cell>
          <cell r="BK159">
            <v>0</v>
          </cell>
          <cell r="BL159">
            <v>0</v>
          </cell>
          <cell r="BM159">
            <v>27300</v>
          </cell>
          <cell r="BN159">
            <v>27300</v>
          </cell>
          <cell r="BO159">
            <v>2199315</v>
          </cell>
          <cell r="BP159">
            <v>150873</v>
          </cell>
          <cell r="BQ159">
            <v>150873</v>
          </cell>
          <cell r="BR159">
            <v>2377488</v>
          </cell>
          <cell r="BS159">
            <v>798122</v>
          </cell>
          <cell r="BT159">
            <v>798122</v>
          </cell>
          <cell r="BU159">
            <v>3175610</v>
          </cell>
          <cell r="BV159">
            <v>511273</v>
          </cell>
          <cell r="BW159">
            <v>511273</v>
          </cell>
          <cell r="BX159">
            <v>3686883</v>
          </cell>
          <cell r="BY159">
            <v>14700</v>
          </cell>
        </row>
        <row r="160">
          <cell r="D160">
            <v>156</v>
          </cell>
          <cell r="E160" t="str">
            <v>インターロッキング復旧工</v>
          </cell>
          <cell r="F160" t="str">
            <v>m2</v>
          </cell>
          <cell r="H160">
            <v>66.7</v>
          </cell>
          <cell r="I160">
            <v>105</v>
          </cell>
          <cell r="J160" t="str">
            <v>インターロッキング工</v>
          </cell>
          <cell r="K160" t="str">
            <v>66.7</v>
          </cell>
          <cell r="L160" t="str">
            <v>3,972</v>
          </cell>
          <cell r="M160">
            <v>106</v>
          </cell>
          <cell r="N160" t="str">
            <v>トラック運転工</v>
          </cell>
          <cell r="O160" t="str">
            <v>1</v>
          </cell>
          <cell r="P160" t="str">
            <v>8,065</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272997</v>
          </cell>
          <cell r="BB160">
            <v>272997</v>
          </cell>
          <cell r="BC160">
            <v>0</v>
          </cell>
          <cell r="BD160">
            <v>0</v>
          </cell>
          <cell r="BE160">
            <v>0</v>
          </cell>
          <cell r="BF160">
            <v>0</v>
          </cell>
          <cell r="BG160">
            <v>0</v>
          </cell>
          <cell r="BH160">
            <v>0</v>
          </cell>
          <cell r="BI160">
            <v>1</v>
          </cell>
          <cell r="BJ160">
            <v>13650</v>
          </cell>
          <cell r="BK160">
            <v>0</v>
          </cell>
          <cell r="BL160">
            <v>0</v>
          </cell>
          <cell r="BM160">
            <v>13650</v>
          </cell>
          <cell r="BN160">
            <v>13650</v>
          </cell>
          <cell r="BO160">
            <v>272997</v>
          </cell>
          <cell r="BP160">
            <v>18727</v>
          </cell>
          <cell r="BQ160">
            <v>18727</v>
          </cell>
          <cell r="BR160">
            <v>305374</v>
          </cell>
          <cell r="BS160">
            <v>102514</v>
          </cell>
          <cell r="BT160">
            <v>102514</v>
          </cell>
          <cell r="BU160">
            <v>407888</v>
          </cell>
          <cell r="BV160">
            <v>65669</v>
          </cell>
          <cell r="BW160">
            <v>65669</v>
          </cell>
          <cell r="BX160">
            <v>473557</v>
          </cell>
          <cell r="BY160">
            <v>7090</v>
          </cell>
        </row>
        <row r="161">
          <cell r="D161">
            <v>157</v>
          </cell>
          <cell r="E161" t="str">
            <v>掘削工</v>
          </cell>
          <cell r="F161" t="str">
            <v>m3</v>
          </cell>
          <cell r="H161">
            <v>2.2000000000000002</v>
          </cell>
          <cell r="I161">
            <v>107</v>
          </cell>
          <cell r="J161" t="str">
            <v>掘削工</v>
          </cell>
          <cell r="K161" t="str">
            <v>2.2</v>
          </cell>
          <cell r="L161" t="str">
            <v>11,770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25894</v>
          </cell>
          <cell r="BB161">
            <v>25894</v>
          </cell>
          <cell r="BC161">
            <v>0</v>
          </cell>
          <cell r="BD161">
            <v>0</v>
          </cell>
          <cell r="BE161">
            <v>0</v>
          </cell>
          <cell r="BF161">
            <v>0</v>
          </cell>
          <cell r="BG161">
            <v>0</v>
          </cell>
          <cell r="BH161">
            <v>0</v>
          </cell>
          <cell r="BI161">
            <v>1</v>
          </cell>
          <cell r="BJ161">
            <v>13650</v>
          </cell>
          <cell r="BK161">
            <v>0</v>
          </cell>
          <cell r="BL161">
            <v>0</v>
          </cell>
          <cell r="BM161">
            <v>13650</v>
          </cell>
          <cell r="BN161">
            <v>13650</v>
          </cell>
          <cell r="BO161">
            <v>25894</v>
          </cell>
          <cell r="BP161">
            <v>1776</v>
          </cell>
          <cell r="BQ161">
            <v>1776</v>
          </cell>
          <cell r="BR161">
            <v>41320</v>
          </cell>
          <cell r="BS161">
            <v>13871</v>
          </cell>
          <cell r="BT161">
            <v>13871</v>
          </cell>
          <cell r="BU161">
            <v>55191</v>
          </cell>
          <cell r="BV161">
            <v>8885</v>
          </cell>
          <cell r="BW161">
            <v>8885</v>
          </cell>
          <cell r="BX161">
            <v>64076</v>
          </cell>
          <cell r="BY161">
            <v>29100</v>
          </cell>
        </row>
        <row r="162">
          <cell r="D162">
            <v>158</v>
          </cell>
          <cell r="E162" t="str">
            <v>除雪工</v>
          </cell>
          <cell r="F162" t="str">
            <v>ヵ所</v>
          </cell>
          <cell r="H162">
            <v>12</v>
          </cell>
          <cell r="I162">
            <v>108</v>
          </cell>
          <cell r="J162" t="str">
            <v>除雪工</v>
          </cell>
          <cell r="K162" t="str">
            <v>12</v>
          </cell>
          <cell r="L162" t="str">
            <v>1,694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20328</v>
          </cell>
          <cell r="BB162">
            <v>20328</v>
          </cell>
          <cell r="BC162">
            <v>0</v>
          </cell>
          <cell r="BD162">
            <v>0</v>
          </cell>
          <cell r="BE162">
            <v>0</v>
          </cell>
          <cell r="BF162">
            <v>0</v>
          </cell>
          <cell r="BG162">
            <v>0</v>
          </cell>
          <cell r="BH162">
            <v>0</v>
          </cell>
          <cell r="BI162">
            <v>1</v>
          </cell>
          <cell r="BJ162">
            <v>13650</v>
          </cell>
          <cell r="BK162">
            <v>0</v>
          </cell>
          <cell r="BL162">
            <v>0</v>
          </cell>
          <cell r="BM162">
            <v>13650</v>
          </cell>
          <cell r="BN162">
            <v>13650</v>
          </cell>
          <cell r="BO162">
            <v>20328</v>
          </cell>
          <cell r="BP162">
            <v>1394</v>
          </cell>
          <cell r="BQ162">
            <v>1394</v>
          </cell>
          <cell r="BR162">
            <v>35372</v>
          </cell>
          <cell r="BS162">
            <v>11874</v>
          </cell>
          <cell r="BT162">
            <v>11874</v>
          </cell>
          <cell r="BU162">
            <v>47246</v>
          </cell>
          <cell r="BV162">
            <v>7606</v>
          </cell>
          <cell r="BW162">
            <v>7606</v>
          </cell>
          <cell r="BX162">
            <v>54852</v>
          </cell>
          <cell r="BY162">
            <v>4570</v>
          </cell>
        </row>
        <row r="163">
          <cell r="D163">
            <v>159</v>
          </cell>
          <cell r="E163" t="str">
            <v>油脂類等追跡調査工</v>
          </cell>
          <cell r="F163" t="str">
            <v>h</v>
          </cell>
          <cell r="H163">
            <v>8</v>
          </cell>
          <cell r="I163">
            <v>109</v>
          </cell>
          <cell r="J163" t="str">
            <v>油脂類追跡調査工</v>
          </cell>
          <cell r="K163" t="str">
            <v>8</v>
          </cell>
          <cell r="L163" t="str">
            <v>12,850</v>
          </cell>
          <cell r="M163">
            <v>110</v>
          </cell>
          <cell r="N163" t="str">
            <v>ライトバン運転工</v>
          </cell>
          <cell r="O163" t="str">
            <v>1</v>
          </cell>
          <cell r="P163" t="str">
            <v>2,862</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105662</v>
          </cell>
          <cell r="BB163">
            <v>105662</v>
          </cell>
          <cell r="BC163">
            <v>0</v>
          </cell>
          <cell r="BD163">
            <v>0</v>
          </cell>
          <cell r="BE163">
            <v>0</v>
          </cell>
          <cell r="BF163">
            <v>0</v>
          </cell>
          <cell r="BG163">
            <v>0</v>
          </cell>
          <cell r="BH163">
            <v>0</v>
          </cell>
          <cell r="BI163">
            <v>0</v>
          </cell>
          <cell r="BJ163">
            <v>0</v>
          </cell>
          <cell r="BK163">
            <v>0</v>
          </cell>
          <cell r="BL163">
            <v>0</v>
          </cell>
          <cell r="BM163">
            <v>0</v>
          </cell>
          <cell r="BN163">
            <v>0</v>
          </cell>
          <cell r="BO163">
            <v>105662</v>
          </cell>
          <cell r="BP163">
            <v>7248</v>
          </cell>
          <cell r="BQ163">
            <v>7248</v>
          </cell>
          <cell r="BR163">
            <v>112910</v>
          </cell>
          <cell r="BS163">
            <v>37903</v>
          </cell>
          <cell r="BT163">
            <v>37903</v>
          </cell>
          <cell r="BU163">
            <v>150813</v>
          </cell>
          <cell r="BV163">
            <v>24280</v>
          </cell>
          <cell r="BW163">
            <v>24280</v>
          </cell>
          <cell r="BX163">
            <v>175093</v>
          </cell>
          <cell r="BY163">
            <v>21800</v>
          </cell>
        </row>
        <row r="164">
          <cell r="D164">
            <v>160</v>
          </cell>
          <cell r="E164" t="str">
            <v>下水道管路巡視点検工</v>
          </cell>
          <cell r="F164" t="str">
            <v>ｋm</v>
          </cell>
          <cell r="H164">
            <v>100</v>
          </cell>
          <cell r="I164">
            <v>111</v>
          </cell>
          <cell r="J164" t="str">
            <v>道路巡回工</v>
          </cell>
          <cell r="K164" t="str">
            <v>100</v>
          </cell>
          <cell r="L164" t="str">
            <v>2,878</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287800</v>
          </cell>
          <cell r="BB164">
            <v>287800</v>
          </cell>
          <cell r="BC164">
            <v>112</v>
          </cell>
          <cell r="BD164" t="str">
            <v>報告書作成工</v>
          </cell>
          <cell r="BE164">
            <v>100</v>
          </cell>
          <cell r="BF164">
            <v>5.64</v>
          </cell>
          <cell r="BG164">
            <v>564</v>
          </cell>
          <cell r="BH164">
            <v>564</v>
          </cell>
          <cell r="BI164">
            <v>0</v>
          </cell>
          <cell r="BJ164">
            <v>0</v>
          </cell>
          <cell r="BK164">
            <v>0</v>
          </cell>
          <cell r="BL164">
            <v>0</v>
          </cell>
          <cell r="BM164">
            <v>0</v>
          </cell>
          <cell r="BN164">
            <v>0</v>
          </cell>
          <cell r="BO164">
            <v>288364</v>
          </cell>
          <cell r="BP164">
            <v>19743</v>
          </cell>
          <cell r="BQ164">
            <v>19743</v>
          </cell>
          <cell r="BR164">
            <v>308107</v>
          </cell>
          <cell r="BS164">
            <v>103431</v>
          </cell>
          <cell r="BT164">
            <v>103431</v>
          </cell>
          <cell r="BU164">
            <v>411538</v>
          </cell>
          <cell r="BV164">
            <v>66257</v>
          </cell>
          <cell r="BW164">
            <v>66257</v>
          </cell>
          <cell r="BX164">
            <v>477795</v>
          </cell>
          <cell r="BY164">
            <v>4770</v>
          </cell>
        </row>
        <row r="165">
          <cell r="D165">
            <v>161</v>
          </cell>
          <cell r="E165" t="str">
            <v>ポンプ設置撤去工</v>
          </cell>
          <cell r="F165" t="str">
            <v>ヵ所</v>
          </cell>
          <cell r="H165">
            <v>2</v>
          </cell>
          <cell r="I165">
            <v>113</v>
          </cell>
          <cell r="J165" t="str">
            <v>ポンプ設置撤去工</v>
          </cell>
          <cell r="K165" t="str">
            <v>2</v>
          </cell>
          <cell r="L165" t="str">
            <v>80,360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160720</v>
          </cell>
          <cell r="BB165">
            <v>160720</v>
          </cell>
          <cell r="BC165">
            <v>0</v>
          </cell>
          <cell r="BD165">
            <v>0</v>
          </cell>
          <cell r="BE165">
            <v>0</v>
          </cell>
          <cell r="BF165">
            <v>0</v>
          </cell>
          <cell r="BG165">
            <v>0</v>
          </cell>
          <cell r="BH165">
            <v>0</v>
          </cell>
          <cell r="BI165">
            <v>2</v>
          </cell>
          <cell r="BJ165">
            <v>13650</v>
          </cell>
          <cell r="BK165">
            <v>0</v>
          </cell>
          <cell r="BL165">
            <v>0</v>
          </cell>
          <cell r="BM165">
            <v>27300</v>
          </cell>
          <cell r="BN165">
            <v>27300</v>
          </cell>
          <cell r="BO165">
            <v>160720</v>
          </cell>
          <cell r="BP165">
            <v>11025</v>
          </cell>
          <cell r="BQ165">
            <v>11025</v>
          </cell>
          <cell r="BR165">
            <v>199045</v>
          </cell>
          <cell r="BS165">
            <v>66819</v>
          </cell>
          <cell r="BT165">
            <v>66819</v>
          </cell>
          <cell r="BU165">
            <v>265864</v>
          </cell>
          <cell r="BV165">
            <v>42804</v>
          </cell>
          <cell r="BW165">
            <v>42804</v>
          </cell>
          <cell r="BX165">
            <v>308668</v>
          </cell>
          <cell r="BY165">
            <v>154300</v>
          </cell>
        </row>
        <row r="166">
          <cell r="D166">
            <v>162</v>
          </cell>
          <cell r="E166" t="str">
            <v>ﾎﾟﾝﾌﾟ運転工（0～40m3未満 作業時）</v>
          </cell>
          <cell r="F166" t="str">
            <v>台日</v>
          </cell>
          <cell r="H166">
            <v>1</v>
          </cell>
          <cell r="I166">
            <v>114</v>
          </cell>
          <cell r="J166" t="str">
            <v>ポンプ運転工（0～40m3未満 作業時）</v>
          </cell>
          <cell r="K166" t="str">
            <v>10</v>
          </cell>
          <cell r="L166" t="str">
            <v>9,274</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92740</v>
          </cell>
          <cell r="BB166">
            <v>92740</v>
          </cell>
          <cell r="BC166">
            <v>0</v>
          </cell>
          <cell r="BD166">
            <v>0</v>
          </cell>
          <cell r="BE166">
            <v>0</v>
          </cell>
          <cell r="BF166">
            <v>0</v>
          </cell>
          <cell r="BG166">
            <v>0</v>
          </cell>
          <cell r="BH166">
            <v>0</v>
          </cell>
          <cell r="BI166">
            <v>0</v>
          </cell>
          <cell r="BJ166">
            <v>0</v>
          </cell>
          <cell r="BK166">
            <v>0</v>
          </cell>
          <cell r="BL166">
            <v>0</v>
          </cell>
          <cell r="BM166">
            <v>0</v>
          </cell>
          <cell r="BN166">
            <v>0</v>
          </cell>
          <cell r="BO166">
            <v>92740</v>
          </cell>
          <cell r="BP166">
            <v>6361</v>
          </cell>
          <cell r="BQ166">
            <v>6361</v>
          </cell>
          <cell r="BR166">
            <v>99101</v>
          </cell>
          <cell r="BS166">
            <v>33268</v>
          </cell>
          <cell r="BT166">
            <v>33268</v>
          </cell>
          <cell r="BU166">
            <v>132369</v>
          </cell>
          <cell r="BV166">
            <v>21311</v>
          </cell>
          <cell r="BW166">
            <v>21311</v>
          </cell>
          <cell r="BX166">
            <v>153680</v>
          </cell>
          <cell r="BY166">
            <v>153600</v>
          </cell>
        </row>
        <row r="167">
          <cell r="D167">
            <v>163</v>
          </cell>
          <cell r="E167" t="str">
            <v>ﾎﾟﾝﾌﾟ運転工（0～40m3未満 常時）</v>
          </cell>
          <cell r="F167" t="str">
            <v>台日</v>
          </cell>
          <cell r="H167">
            <v>1</v>
          </cell>
          <cell r="I167">
            <v>115</v>
          </cell>
          <cell r="J167" t="str">
            <v>ポンプ運転工（0～40m3未満 常時）</v>
          </cell>
          <cell r="K167" t="str">
            <v>10</v>
          </cell>
          <cell r="L167" t="str">
            <v>15,650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156500</v>
          </cell>
          <cell r="BB167">
            <v>156500</v>
          </cell>
          <cell r="BC167">
            <v>0</v>
          </cell>
          <cell r="BD167">
            <v>0</v>
          </cell>
          <cell r="BE167">
            <v>0</v>
          </cell>
          <cell r="BF167">
            <v>0</v>
          </cell>
          <cell r="BG167">
            <v>0</v>
          </cell>
          <cell r="BH167">
            <v>0</v>
          </cell>
          <cell r="BI167">
            <v>0</v>
          </cell>
          <cell r="BJ167">
            <v>0</v>
          </cell>
          <cell r="BK167">
            <v>0</v>
          </cell>
          <cell r="BL167">
            <v>0</v>
          </cell>
          <cell r="BM167">
            <v>0</v>
          </cell>
          <cell r="BN167">
            <v>0</v>
          </cell>
          <cell r="BO167">
            <v>156500</v>
          </cell>
          <cell r="BP167">
            <v>10735</v>
          </cell>
          <cell r="BQ167">
            <v>10735</v>
          </cell>
          <cell r="BR167">
            <v>167235</v>
          </cell>
          <cell r="BS167">
            <v>56140</v>
          </cell>
          <cell r="BT167">
            <v>56140</v>
          </cell>
          <cell r="BU167">
            <v>223375</v>
          </cell>
          <cell r="BV167">
            <v>35963</v>
          </cell>
          <cell r="BW167">
            <v>35963</v>
          </cell>
          <cell r="BX167">
            <v>259338</v>
          </cell>
          <cell r="BY167">
            <v>259300</v>
          </cell>
        </row>
        <row r="168">
          <cell r="D168">
            <v>164</v>
          </cell>
          <cell r="E168" t="str">
            <v>ﾎﾟﾝﾌﾟ運転工（40～120m3未満 作業時)</v>
          </cell>
          <cell r="F168" t="str">
            <v>台日</v>
          </cell>
          <cell r="H168">
            <v>1</v>
          </cell>
          <cell r="I168">
            <v>116</v>
          </cell>
          <cell r="J168" t="str">
            <v>ポンプ運転工（40～120m3未満　作業時)</v>
          </cell>
          <cell r="K168" t="str">
            <v>10</v>
          </cell>
          <cell r="L168" t="str">
            <v>11,040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110400</v>
          </cell>
          <cell r="BB168">
            <v>110400</v>
          </cell>
          <cell r="BC168">
            <v>0</v>
          </cell>
          <cell r="BD168">
            <v>0</v>
          </cell>
          <cell r="BE168">
            <v>0</v>
          </cell>
          <cell r="BF168">
            <v>0</v>
          </cell>
          <cell r="BG168">
            <v>0</v>
          </cell>
          <cell r="BH168">
            <v>0</v>
          </cell>
          <cell r="BI168">
            <v>0</v>
          </cell>
          <cell r="BJ168">
            <v>0</v>
          </cell>
          <cell r="BK168">
            <v>0</v>
          </cell>
          <cell r="BL168">
            <v>0</v>
          </cell>
          <cell r="BM168">
            <v>0</v>
          </cell>
          <cell r="BN168">
            <v>0</v>
          </cell>
          <cell r="BO168">
            <v>110400</v>
          </cell>
          <cell r="BP168">
            <v>7573</v>
          </cell>
          <cell r="BQ168">
            <v>7573</v>
          </cell>
          <cell r="BR168">
            <v>117973</v>
          </cell>
          <cell r="BS168">
            <v>39603</v>
          </cell>
          <cell r="BT168">
            <v>39603</v>
          </cell>
          <cell r="BU168">
            <v>157576</v>
          </cell>
          <cell r="BV168">
            <v>25369</v>
          </cell>
          <cell r="BW168">
            <v>25369</v>
          </cell>
          <cell r="BX168">
            <v>182945</v>
          </cell>
          <cell r="BY168">
            <v>182900</v>
          </cell>
        </row>
        <row r="169">
          <cell r="D169">
            <v>165</v>
          </cell>
          <cell r="E169" t="str">
            <v>ﾎﾟﾝﾌﾟ運転工（40～120m3未満 常時)</v>
          </cell>
          <cell r="F169" t="str">
            <v>台日</v>
          </cell>
          <cell r="H169">
            <v>1</v>
          </cell>
          <cell r="I169">
            <v>117</v>
          </cell>
          <cell r="J169" t="str">
            <v>ポンプ運転工（40～120m3未満　常時)</v>
          </cell>
          <cell r="K169" t="str">
            <v>10</v>
          </cell>
          <cell r="L169" t="str">
            <v>19,830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198300</v>
          </cell>
          <cell r="BB169">
            <v>198300</v>
          </cell>
          <cell r="BC169">
            <v>0</v>
          </cell>
          <cell r="BD169">
            <v>0</v>
          </cell>
          <cell r="BE169">
            <v>0</v>
          </cell>
          <cell r="BF169">
            <v>0</v>
          </cell>
          <cell r="BG169">
            <v>0</v>
          </cell>
          <cell r="BH169">
            <v>0</v>
          </cell>
          <cell r="BI169">
            <v>0</v>
          </cell>
          <cell r="BJ169">
            <v>0</v>
          </cell>
          <cell r="BK169">
            <v>0</v>
          </cell>
          <cell r="BL169">
            <v>0</v>
          </cell>
          <cell r="BM169">
            <v>0</v>
          </cell>
          <cell r="BN169">
            <v>0</v>
          </cell>
          <cell r="BO169">
            <v>198300</v>
          </cell>
          <cell r="BP169">
            <v>13603</v>
          </cell>
          <cell r="BQ169">
            <v>13603</v>
          </cell>
          <cell r="BR169">
            <v>211903</v>
          </cell>
          <cell r="BS169">
            <v>71135</v>
          </cell>
          <cell r="BT169">
            <v>71135</v>
          </cell>
          <cell r="BU169">
            <v>283038</v>
          </cell>
          <cell r="BV169">
            <v>45569</v>
          </cell>
          <cell r="BW169">
            <v>45569</v>
          </cell>
          <cell r="BX169">
            <v>328607</v>
          </cell>
          <cell r="BY169">
            <v>328600</v>
          </cell>
        </row>
        <row r="170">
          <cell r="D170">
            <v>166</v>
          </cell>
          <cell r="E170" t="str">
            <v>交通誘導警備員Ａ</v>
          </cell>
          <cell r="F170" t="str">
            <v>人日</v>
          </cell>
          <cell r="H170">
            <v>1</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1</v>
          </cell>
          <cell r="BL170">
            <v>15900</v>
          </cell>
          <cell r="BM170">
            <v>15900</v>
          </cell>
          <cell r="BN170">
            <v>15900</v>
          </cell>
          <cell r="BO170">
            <v>0</v>
          </cell>
          <cell r="BP170">
            <v>0</v>
          </cell>
          <cell r="BQ170">
            <v>0</v>
          </cell>
          <cell r="BR170">
            <v>15900</v>
          </cell>
          <cell r="BS170">
            <v>5337</v>
          </cell>
          <cell r="BT170">
            <v>5337</v>
          </cell>
          <cell r="BU170">
            <v>21237</v>
          </cell>
          <cell r="BV170">
            <v>3419</v>
          </cell>
          <cell r="BW170">
            <v>3419</v>
          </cell>
          <cell r="BX170">
            <v>24656</v>
          </cell>
          <cell r="BY170">
            <v>24600</v>
          </cell>
        </row>
        <row r="171">
          <cell r="D171">
            <v>167</v>
          </cell>
          <cell r="E171" t="str">
            <v>交通誘導警備員Ｂ</v>
          </cell>
          <cell r="F171" t="str">
            <v>人日</v>
          </cell>
          <cell r="H171">
            <v>1</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13650</v>
          </cell>
          <cell r="BK171">
            <v>0</v>
          </cell>
          <cell r="BL171">
            <v>0</v>
          </cell>
          <cell r="BM171">
            <v>13650</v>
          </cell>
          <cell r="BN171">
            <v>13650</v>
          </cell>
          <cell r="BO171">
            <v>0</v>
          </cell>
          <cell r="BP171">
            <v>0</v>
          </cell>
          <cell r="BQ171">
            <v>0</v>
          </cell>
          <cell r="BR171">
            <v>13650</v>
          </cell>
          <cell r="BS171">
            <v>4582</v>
          </cell>
          <cell r="BT171">
            <v>4582</v>
          </cell>
          <cell r="BU171">
            <v>18232</v>
          </cell>
          <cell r="BV171">
            <v>2935</v>
          </cell>
          <cell r="BW171">
            <v>2935</v>
          </cell>
          <cell r="BX171">
            <v>21167</v>
          </cell>
          <cell r="BY171">
            <v>21100</v>
          </cell>
        </row>
        <row r="172">
          <cell r="D172">
            <v>168</v>
          </cell>
          <cell r="E172" t="str">
            <v/>
          </cell>
          <cell r="F172" t="str">
            <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D173">
            <v>169</v>
          </cell>
          <cell r="E173" t="str">
            <v/>
          </cell>
          <cell r="F173" t="str">
            <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D174">
            <v>170</v>
          </cell>
          <cell r="E174" t="str">
            <v/>
          </cell>
          <cell r="F174" t="str">
            <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D175">
            <v>171</v>
          </cell>
          <cell r="E175" t="str">
            <v/>
          </cell>
          <cell r="F175" t="str">
            <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D176">
            <v>172</v>
          </cell>
          <cell r="E176" t="str">
            <v/>
          </cell>
          <cell r="F176" t="str">
            <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D177">
            <v>173</v>
          </cell>
          <cell r="E177" t="str">
            <v/>
          </cell>
          <cell r="F177" t="str">
            <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D178">
            <v>174</v>
          </cell>
          <cell r="E178" t="str">
            <v/>
          </cell>
          <cell r="F178" t="str">
            <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D179">
            <v>175</v>
          </cell>
          <cell r="E179" t="str">
            <v/>
          </cell>
          <cell r="F179" t="str">
            <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D180">
            <v>176</v>
          </cell>
          <cell r="E180" t="str">
            <v/>
          </cell>
          <cell r="F180" t="str">
            <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D181">
            <v>177</v>
          </cell>
          <cell r="E181" t="str">
            <v/>
          </cell>
          <cell r="F181" t="str">
            <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D182">
            <v>178</v>
          </cell>
          <cell r="E182" t="str">
            <v/>
          </cell>
          <cell r="F182" t="str">
            <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D183">
            <v>179</v>
          </cell>
          <cell r="E183" t="str">
            <v/>
          </cell>
          <cell r="F183" t="str">
            <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D184">
            <v>180</v>
          </cell>
          <cell r="E184" t="str">
            <v/>
          </cell>
          <cell r="F184" t="str">
            <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D185">
            <v>181</v>
          </cell>
          <cell r="E185" t="str">
            <v/>
          </cell>
          <cell r="F185" t="str">
            <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D186">
            <v>182</v>
          </cell>
          <cell r="E186" t="str">
            <v/>
          </cell>
          <cell r="F186" t="str">
            <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D187">
            <v>183</v>
          </cell>
          <cell r="E187" t="str">
            <v/>
          </cell>
          <cell r="F187" t="str">
            <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D188">
            <v>184</v>
          </cell>
          <cell r="E188" t="str">
            <v/>
          </cell>
          <cell r="F188" t="str">
            <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D189">
            <v>185</v>
          </cell>
          <cell r="E189" t="str">
            <v/>
          </cell>
          <cell r="F189" t="str">
            <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D190">
            <v>186</v>
          </cell>
          <cell r="E190" t="str">
            <v/>
          </cell>
          <cell r="F190" t="str">
            <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D191">
            <v>187</v>
          </cell>
          <cell r="E191" t="str">
            <v/>
          </cell>
          <cell r="F191" t="str">
            <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D192">
            <v>188</v>
          </cell>
          <cell r="E192" t="str">
            <v/>
          </cell>
          <cell r="F192" t="str">
            <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D193">
            <v>189</v>
          </cell>
          <cell r="E193" t="str">
            <v/>
          </cell>
          <cell r="F193" t="str">
            <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D194">
            <v>190</v>
          </cell>
          <cell r="E194" t="str">
            <v/>
          </cell>
          <cell r="F194" t="str">
            <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D195">
            <v>191</v>
          </cell>
          <cell r="E195" t="str">
            <v/>
          </cell>
          <cell r="F195" t="str">
            <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D196">
            <v>192</v>
          </cell>
          <cell r="E196" t="str">
            <v/>
          </cell>
          <cell r="F196" t="str">
            <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D197">
            <v>193</v>
          </cell>
          <cell r="E197" t="str">
            <v/>
          </cell>
          <cell r="F197" t="str">
            <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D198">
            <v>194</v>
          </cell>
          <cell r="E198" t="str">
            <v/>
          </cell>
          <cell r="F198" t="str">
            <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D199">
            <v>195</v>
          </cell>
          <cell r="E199" t="str">
            <v/>
          </cell>
          <cell r="F199" t="str">
            <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D200">
            <v>196</v>
          </cell>
          <cell r="E200" t="str">
            <v/>
          </cell>
          <cell r="F200" t="str">
            <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D201">
            <v>197</v>
          </cell>
          <cell r="E201" t="str">
            <v/>
          </cell>
          <cell r="F201" t="str">
            <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D202">
            <v>198</v>
          </cell>
          <cell r="E202" t="str">
            <v/>
          </cell>
          <cell r="F202" t="str">
            <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D203">
            <v>199</v>
          </cell>
          <cell r="E203" t="str">
            <v/>
          </cell>
          <cell r="F203" t="str">
            <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D204">
            <v>200</v>
          </cell>
          <cell r="BL204">
            <v>0</v>
          </cell>
        </row>
        <row r="207">
          <cell r="D207">
            <v>201</v>
          </cell>
          <cell r="E207" t="str">
            <v>汚水桝用蓋</v>
          </cell>
          <cell r="F207" t="str">
            <v>個</v>
          </cell>
          <cell r="G207" t="str">
            <v>φ390*60 φ480*60</v>
          </cell>
          <cell r="J207">
            <v>2740</v>
          </cell>
          <cell r="K207" t="str">
            <v>×</v>
          </cell>
          <cell r="L207">
            <v>1.6571</v>
          </cell>
          <cell r="M207" t="str">
            <v>＝</v>
          </cell>
          <cell r="N207">
            <v>4540</v>
          </cell>
          <cell r="O207" t="str">
            <v>積算システムZ953001001</v>
          </cell>
        </row>
        <row r="208">
          <cell r="D208">
            <v>202</v>
          </cell>
          <cell r="E208" t="str">
            <v>汚水桝用上部</v>
          </cell>
          <cell r="F208" t="str">
            <v>個</v>
          </cell>
          <cell r="G208" t="str">
            <v>φ480*220</v>
          </cell>
          <cell r="J208">
            <v>3870</v>
          </cell>
          <cell r="K208" t="str">
            <v>×</v>
          </cell>
          <cell r="L208">
            <v>1.6571</v>
          </cell>
          <cell r="M208" t="str">
            <v>＝</v>
          </cell>
          <cell r="N208">
            <v>6410</v>
          </cell>
          <cell r="O208" t="str">
            <v>積算システムZ953001002</v>
          </cell>
        </row>
        <row r="209">
          <cell r="D209">
            <v>203</v>
          </cell>
          <cell r="E209" t="str">
            <v>汚水桝用上部</v>
          </cell>
          <cell r="F209" t="str">
            <v>個</v>
          </cell>
          <cell r="G209" t="str">
            <v>φ480*620</v>
          </cell>
          <cell r="J209">
            <v>4640</v>
          </cell>
          <cell r="K209" t="str">
            <v>×</v>
          </cell>
          <cell r="L209">
            <v>1.6571</v>
          </cell>
          <cell r="M209" t="str">
            <v>＝</v>
          </cell>
          <cell r="N209">
            <v>7680</v>
          </cell>
          <cell r="O209" t="str">
            <v>特別調査単価K000000303　　　K000000304　</v>
          </cell>
        </row>
        <row r="210">
          <cell r="D210">
            <v>204</v>
          </cell>
          <cell r="E210" t="str">
            <v>汚水桝用増強蓋</v>
          </cell>
          <cell r="F210" t="str">
            <v>個</v>
          </cell>
          <cell r="G210" t="str">
            <v>φ390 φ480</v>
          </cell>
          <cell r="J210">
            <v>9880</v>
          </cell>
          <cell r="K210" t="str">
            <v>×</v>
          </cell>
          <cell r="L210">
            <v>1.6571</v>
          </cell>
          <cell r="M210" t="str">
            <v>＝</v>
          </cell>
          <cell r="N210">
            <v>16300</v>
          </cell>
          <cell r="O210" t="str">
            <v>特別調査単価K000000303　　　K000000304　</v>
          </cell>
        </row>
        <row r="211">
          <cell r="D211">
            <v>205</v>
          </cell>
          <cell r="E211" t="str">
            <v>汚水桝用空気抜き付蓋(鉄巻き)</v>
          </cell>
          <cell r="F211" t="str">
            <v>個</v>
          </cell>
          <cell r="G211" t="str">
            <v>φ390 φ480</v>
          </cell>
          <cell r="J211">
            <v>11900</v>
          </cell>
          <cell r="K211" t="str">
            <v>×</v>
          </cell>
          <cell r="L211">
            <v>1.6571</v>
          </cell>
          <cell r="M211" t="str">
            <v>＝</v>
          </cell>
          <cell r="N211">
            <v>19700</v>
          </cell>
          <cell r="O211" t="str">
            <v>特別調査単価K000000305　　　K000000306</v>
          </cell>
        </row>
        <row r="212">
          <cell r="D212">
            <v>206</v>
          </cell>
          <cell r="E212" t="str">
            <v>汚水桝用胴部</v>
          </cell>
          <cell r="F212" t="str">
            <v>個</v>
          </cell>
          <cell r="G212" t="str">
            <v>φ480*580</v>
          </cell>
          <cell r="J212">
            <v>4340</v>
          </cell>
          <cell r="K212" t="str">
            <v>×</v>
          </cell>
          <cell r="L212">
            <v>1.6571</v>
          </cell>
          <cell r="M212" t="str">
            <v>＝</v>
          </cell>
          <cell r="N212">
            <v>7190</v>
          </cell>
          <cell r="O212" t="str">
            <v>積算システムZ953001003　</v>
          </cell>
        </row>
        <row r="213">
          <cell r="D213">
            <v>207</v>
          </cell>
          <cell r="E213" t="str">
            <v>汚水桝用底部</v>
          </cell>
          <cell r="F213" t="str">
            <v>個</v>
          </cell>
          <cell r="G213" t="str">
            <v>φ390/480</v>
          </cell>
          <cell r="J213">
            <v>2350</v>
          </cell>
          <cell r="K213" t="str">
            <v>×</v>
          </cell>
          <cell r="L213">
            <v>1.6571</v>
          </cell>
          <cell r="M213" t="str">
            <v>＝</v>
          </cell>
          <cell r="N213">
            <v>3890</v>
          </cell>
          <cell r="O213" t="str">
            <v>積算システムZ953001004　</v>
          </cell>
        </row>
        <row r="214">
          <cell r="D214">
            <v>208</v>
          </cell>
          <cell r="E214" t="str">
            <v>汚水桝用継足管</v>
          </cell>
          <cell r="F214" t="str">
            <v>cm</v>
          </cell>
          <cell r="G214" t="str">
            <v>φ480</v>
          </cell>
          <cell r="J214">
            <v>140</v>
          </cell>
          <cell r="K214" t="str">
            <v>×</v>
          </cell>
          <cell r="L214">
            <v>1.6571</v>
          </cell>
          <cell r="M214" t="str">
            <v>＝</v>
          </cell>
          <cell r="N214">
            <v>230</v>
          </cell>
          <cell r="O214" t="str">
            <v>積算システムZ953001005</v>
          </cell>
        </row>
        <row r="215">
          <cell r="D215">
            <v>209</v>
          </cell>
          <cell r="E215" t="str">
            <v>特殊汚水桝上部1</v>
          </cell>
          <cell r="F215" t="str">
            <v>個</v>
          </cell>
          <cell r="G215" t="str">
            <v>φ500*150</v>
          </cell>
          <cell r="J215">
            <v>3390</v>
          </cell>
          <cell r="K215" t="str">
            <v>×</v>
          </cell>
          <cell r="L215">
            <v>1.6571</v>
          </cell>
          <cell r="M215" t="str">
            <v>＝</v>
          </cell>
          <cell r="N215">
            <v>5610</v>
          </cell>
          <cell r="O215" t="str">
            <v>積算システムZ953002002</v>
          </cell>
        </row>
        <row r="216">
          <cell r="D216">
            <v>210</v>
          </cell>
          <cell r="E216" t="str">
            <v>特殊汚水桝上部2</v>
          </cell>
          <cell r="F216" t="str">
            <v>個</v>
          </cell>
          <cell r="G216" t="str">
            <v>φ500*340</v>
          </cell>
          <cell r="J216">
            <v>4220</v>
          </cell>
          <cell r="K216" t="str">
            <v>×</v>
          </cell>
          <cell r="L216">
            <v>1.6571</v>
          </cell>
          <cell r="M216" t="str">
            <v>＝</v>
          </cell>
          <cell r="N216">
            <v>6990</v>
          </cell>
          <cell r="O216" t="str">
            <v>積算システムZ953002003</v>
          </cell>
        </row>
        <row r="217">
          <cell r="D217">
            <v>211</v>
          </cell>
          <cell r="E217" t="str">
            <v>特殊汚水桝中間部</v>
          </cell>
          <cell r="F217" t="str">
            <v>個</v>
          </cell>
          <cell r="G217" t="str">
            <v>φ500*500</v>
          </cell>
          <cell r="J217">
            <v>7350</v>
          </cell>
          <cell r="K217" t="str">
            <v>×</v>
          </cell>
          <cell r="L217">
            <v>1.6571</v>
          </cell>
          <cell r="M217" t="str">
            <v>＝</v>
          </cell>
          <cell r="N217">
            <v>12100</v>
          </cell>
          <cell r="O217" t="str">
            <v>積算システムZ953002004</v>
          </cell>
        </row>
        <row r="218">
          <cell r="D218">
            <v>212</v>
          </cell>
          <cell r="E218" t="str">
            <v>特殊汚水桝下部</v>
          </cell>
          <cell r="F218" t="str">
            <v>個</v>
          </cell>
          <cell r="G218" t="str">
            <v>φ500*150</v>
          </cell>
          <cell r="J218">
            <v>7180</v>
          </cell>
          <cell r="K218" t="str">
            <v>×</v>
          </cell>
          <cell r="L218">
            <v>1.6571</v>
          </cell>
          <cell r="M218" t="str">
            <v>＝</v>
          </cell>
          <cell r="N218">
            <v>11800</v>
          </cell>
          <cell r="O218" t="str">
            <v>積算システムZ953002005</v>
          </cell>
        </row>
        <row r="219">
          <cell r="D219">
            <v>213</v>
          </cell>
          <cell r="E219" t="str">
            <v>特殊汚水桝底部</v>
          </cell>
          <cell r="F219" t="str">
            <v>個</v>
          </cell>
          <cell r="G219" t="str">
            <v>φ575*490</v>
          </cell>
          <cell r="J219">
            <v>5460</v>
          </cell>
          <cell r="K219" t="str">
            <v>×</v>
          </cell>
          <cell r="L219">
            <v>1.6571</v>
          </cell>
          <cell r="M219" t="str">
            <v>＝</v>
          </cell>
          <cell r="N219">
            <v>9040</v>
          </cell>
          <cell r="O219" t="str">
            <v>積算システムZ953002006</v>
          </cell>
        </row>
        <row r="220">
          <cell r="D220">
            <v>214</v>
          </cell>
          <cell r="E220" t="str">
            <v>塩ﾋﾞ管</v>
          </cell>
          <cell r="F220" t="str">
            <v>ｍ</v>
          </cell>
          <cell r="G220" t="str">
            <v>φ100</v>
          </cell>
          <cell r="J220">
            <v>535</v>
          </cell>
          <cell r="K220" t="str">
            <v>×</v>
          </cell>
          <cell r="L220">
            <v>1.6571</v>
          </cell>
          <cell r="M220" t="str">
            <v>＝</v>
          </cell>
          <cell r="N220">
            <v>880</v>
          </cell>
          <cell r="O220" t="str">
            <v>積算システムZ953017001</v>
          </cell>
        </row>
        <row r="221">
          <cell r="D221">
            <v>215</v>
          </cell>
          <cell r="E221" t="str">
            <v>塩ﾋﾞ管</v>
          </cell>
          <cell r="F221" t="str">
            <v>ｍ</v>
          </cell>
          <cell r="G221" t="str">
            <v>φ150</v>
          </cell>
          <cell r="J221">
            <v>1150</v>
          </cell>
          <cell r="K221" t="str">
            <v>×</v>
          </cell>
          <cell r="L221">
            <v>1.6571</v>
          </cell>
          <cell r="M221" t="str">
            <v>＝</v>
          </cell>
          <cell r="N221">
            <v>1900</v>
          </cell>
          <cell r="O221" t="str">
            <v>積算システムZ120009017</v>
          </cell>
        </row>
        <row r="222">
          <cell r="D222">
            <v>216</v>
          </cell>
          <cell r="E222" t="str">
            <v>立上がり管用硬質塩ﾋﾞ管</v>
          </cell>
          <cell r="F222" t="str">
            <v>ｍ</v>
          </cell>
          <cell r="G222" t="str">
            <v>φ200</v>
          </cell>
          <cell r="J222">
            <v>1682</v>
          </cell>
          <cell r="K222" t="str">
            <v>×</v>
          </cell>
          <cell r="L222">
            <v>1.6571</v>
          </cell>
          <cell r="M222" t="str">
            <v>＝</v>
          </cell>
          <cell r="N222">
            <v>2780</v>
          </cell>
          <cell r="O222" t="str">
            <v>積算システムZ120009018</v>
          </cell>
        </row>
        <row r="223">
          <cell r="D223">
            <v>217</v>
          </cell>
          <cell r="E223" t="str">
            <v>塩ビ製公共桝鉄蓋</v>
          </cell>
          <cell r="F223" t="str">
            <v>個</v>
          </cell>
          <cell r="G223" t="str">
            <v>φ220*200-70H （汚水・雨水）</v>
          </cell>
          <cell r="J223">
            <v>7220</v>
          </cell>
          <cell r="K223" t="str">
            <v>×</v>
          </cell>
          <cell r="L223">
            <v>1.6571</v>
          </cell>
          <cell r="M223" t="str">
            <v>＝</v>
          </cell>
          <cell r="N223">
            <v>11900</v>
          </cell>
          <cell r="O223" t="str">
            <v>積算システムZ953005002</v>
          </cell>
        </row>
        <row r="224">
          <cell r="D224">
            <v>218</v>
          </cell>
          <cell r="E224" t="str">
            <v>塩ビ桝用差込継手</v>
          </cell>
          <cell r="F224" t="str">
            <v>個</v>
          </cell>
          <cell r="G224" t="str">
            <v>ｺﾞﾑ輪受口　φ200</v>
          </cell>
          <cell r="J224">
            <v>2530</v>
          </cell>
          <cell r="K224" t="str">
            <v>×</v>
          </cell>
          <cell r="L224">
            <v>1.6571</v>
          </cell>
          <cell r="M224" t="str">
            <v>＝</v>
          </cell>
          <cell r="N224">
            <v>4190</v>
          </cell>
          <cell r="O224" t="str">
            <v>積算システムZ953006001</v>
          </cell>
        </row>
        <row r="225">
          <cell r="D225">
            <v>219</v>
          </cell>
          <cell r="E225" t="str">
            <v>塩ビ自在曲管</v>
          </cell>
          <cell r="F225" t="str">
            <v>個</v>
          </cell>
          <cell r="G225" t="str">
            <v>φ100　15°30° SRF</v>
          </cell>
          <cell r="J225">
            <v>2010</v>
          </cell>
          <cell r="K225" t="str">
            <v>×</v>
          </cell>
          <cell r="L225">
            <v>1.6571</v>
          </cell>
          <cell r="M225" t="str">
            <v>＝</v>
          </cell>
          <cell r="N225">
            <v>3330</v>
          </cell>
          <cell r="O225" t="str">
            <v>積算システムZ95301600１</v>
          </cell>
        </row>
        <row r="226">
          <cell r="D226">
            <v>220</v>
          </cell>
          <cell r="E226" t="str">
            <v>塩ビ自在曲管</v>
          </cell>
          <cell r="F226" t="str">
            <v>個</v>
          </cell>
          <cell r="G226" t="str">
            <v>φ150　15°30° SRF</v>
          </cell>
          <cell r="J226">
            <v>3480</v>
          </cell>
          <cell r="K226" t="str">
            <v>×</v>
          </cell>
          <cell r="L226">
            <v>1.6571</v>
          </cell>
          <cell r="M226" t="str">
            <v>＝</v>
          </cell>
          <cell r="N226">
            <v>5760</v>
          </cell>
          <cell r="O226" t="str">
            <v>積算システムZ953016008</v>
          </cell>
        </row>
        <row r="227">
          <cell r="D227">
            <v>221</v>
          </cell>
          <cell r="E227" t="str">
            <v>ｲﾝｸﾘｰｻﾞｰ</v>
          </cell>
          <cell r="F227" t="str">
            <v>個</v>
          </cell>
          <cell r="G227" t="str">
            <v>150*100</v>
          </cell>
          <cell r="J227">
            <v>416</v>
          </cell>
          <cell r="K227" t="str">
            <v>×</v>
          </cell>
          <cell r="L227">
            <v>1.6571</v>
          </cell>
          <cell r="M227" t="str">
            <v>＝</v>
          </cell>
          <cell r="N227">
            <v>680</v>
          </cell>
          <cell r="O227" t="str">
            <v>積算システムZ953099009</v>
          </cell>
        </row>
        <row r="228">
          <cell r="D228">
            <v>222</v>
          </cell>
          <cell r="E228" t="str">
            <v>ｲﾝｸﾘｰｻﾞｰ</v>
          </cell>
          <cell r="F228" t="str">
            <v>個</v>
          </cell>
          <cell r="G228" t="str">
            <v>200*150</v>
          </cell>
          <cell r="J228">
            <v>1380</v>
          </cell>
          <cell r="K228" t="str">
            <v>×</v>
          </cell>
          <cell r="L228">
            <v>1.6571</v>
          </cell>
          <cell r="M228" t="str">
            <v>＝</v>
          </cell>
          <cell r="N228">
            <v>2280</v>
          </cell>
          <cell r="O228" t="str">
            <v>物価資料P678</v>
          </cell>
        </row>
        <row r="229">
          <cell r="D229">
            <v>223</v>
          </cell>
          <cell r="E229" t="str">
            <v>防臭ﾘﾝｸﾞ</v>
          </cell>
          <cell r="F229" t="str">
            <v>個</v>
          </cell>
          <cell r="G229" t="str">
            <v>CHB-150K</v>
          </cell>
          <cell r="J229">
            <v>3500</v>
          </cell>
          <cell r="K229" t="str">
            <v>×</v>
          </cell>
          <cell r="L229">
            <v>1.6571</v>
          </cell>
          <cell r="M229" t="str">
            <v>＝</v>
          </cell>
          <cell r="N229">
            <v>5790</v>
          </cell>
          <cell r="O229" t="str">
            <v>特別調査単価K000000336</v>
          </cell>
        </row>
        <row r="230">
          <cell r="D230">
            <v>224</v>
          </cell>
          <cell r="E230" t="str">
            <v>防臭ﾘﾝｸﾞ</v>
          </cell>
          <cell r="F230" t="str">
            <v>個</v>
          </cell>
          <cell r="G230" t="str">
            <v>CHB-200K</v>
          </cell>
          <cell r="J230">
            <v>4000</v>
          </cell>
          <cell r="K230" t="str">
            <v>×</v>
          </cell>
          <cell r="L230">
            <v>1.6571</v>
          </cell>
          <cell r="M230" t="str">
            <v>＝</v>
          </cell>
          <cell r="N230">
            <v>6620</v>
          </cell>
          <cell r="O230" t="str">
            <v>特別調査単価K000000337</v>
          </cell>
        </row>
        <row r="231">
          <cell r="D231">
            <v>225</v>
          </cell>
          <cell r="E231" t="str">
            <v>雨水桝用防臭器</v>
          </cell>
          <cell r="F231" t="str">
            <v>組</v>
          </cell>
          <cell r="G231" t="str">
            <v>GTPS350×345</v>
          </cell>
          <cell r="J231">
            <v>18000</v>
          </cell>
          <cell r="K231" t="str">
            <v>×</v>
          </cell>
          <cell r="L231">
            <v>1.6571</v>
          </cell>
          <cell r="M231" t="str">
            <v>＝</v>
          </cell>
          <cell r="N231">
            <v>29800</v>
          </cell>
          <cell r="O231" t="str">
            <v>特別調査単価K000000338</v>
          </cell>
        </row>
        <row r="232">
          <cell r="D232">
            <v>226</v>
          </cell>
          <cell r="E232" t="str">
            <v>防臭逆止弁</v>
          </cell>
          <cell r="F232" t="str">
            <v>個</v>
          </cell>
          <cell r="G232" t="str">
            <v>BGU100</v>
          </cell>
          <cell r="J232">
            <v>3450</v>
          </cell>
          <cell r="K232" t="str">
            <v>×</v>
          </cell>
          <cell r="L232">
            <v>1.6571</v>
          </cell>
          <cell r="M232" t="str">
            <v>＝</v>
          </cell>
          <cell r="N232">
            <v>5710</v>
          </cell>
          <cell r="O232" t="str">
            <v>特別調査単価K000000334</v>
          </cell>
        </row>
        <row r="233">
          <cell r="D233">
            <v>227</v>
          </cell>
          <cell r="E233" t="str">
            <v>防臭逆止弁</v>
          </cell>
          <cell r="F233" t="str">
            <v>個</v>
          </cell>
          <cell r="G233" t="str">
            <v>BGU150</v>
          </cell>
          <cell r="J233">
            <v>7270</v>
          </cell>
          <cell r="K233" t="str">
            <v>×</v>
          </cell>
          <cell r="L233">
            <v>1.6571</v>
          </cell>
          <cell r="M233" t="str">
            <v>＝</v>
          </cell>
          <cell r="N233">
            <v>12000</v>
          </cell>
          <cell r="O233" t="str">
            <v>特別調査単価K000000335</v>
          </cell>
        </row>
        <row r="234">
          <cell r="D234">
            <v>228</v>
          </cell>
          <cell r="E234" t="str">
            <v>断熱蓋（平受用）</v>
          </cell>
          <cell r="F234" t="str">
            <v>組</v>
          </cell>
          <cell r="G234" t="str">
            <v>二重蓋方式</v>
          </cell>
          <cell r="J234">
            <v>12150</v>
          </cell>
          <cell r="K234" t="str">
            <v>×</v>
          </cell>
          <cell r="L234">
            <v>1.6571</v>
          </cell>
          <cell r="M234" t="str">
            <v>＝</v>
          </cell>
          <cell r="N234">
            <v>20100</v>
          </cell>
          <cell r="O234" t="str">
            <v>特別調査単価K000000273</v>
          </cell>
        </row>
        <row r="235">
          <cell r="D235">
            <v>229</v>
          </cell>
          <cell r="E235" t="str">
            <v>断熱蓋（勾配受用）</v>
          </cell>
          <cell r="F235" t="str">
            <v>個</v>
          </cell>
          <cell r="G235" t="str">
            <v>勾配受用（セーフティーキャッチ）</v>
          </cell>
          <cell r="J235">
            <v>7500</v>
          </cell>
          <cell r="K235" t="str">
            <v>×</v>
          </cell>
          <cell r="L235">
            <v>1.6571</v>
          </cell>
          <cell r="M235" t="str">
            <v>＝</v>
          </cell>
          <cell r="N235">
            <v>12400</v>
          </cell>
          <cell r="O235" t="str">
            <v>積算システムZ952001011</v>
          </cell>
        </row>
        <row r="236">
          <cell r="D236">
            <v>230</v>
          </cell>
          <cell r="E236" t="str">
            <v>ｸﾞﾚｰﾁﾝｸﾞ鉄蓋用防臭蓋</v>
          </cell>
          <cell r="F236" t="str">
            <v>個</v>
          </cell>
          <cell r="G236" t="str">
            <v>ﾌﾞﾗｲﾄﾎｰﾙ用　</v>
          </cell>
          <cell r="J236">
            <v>25700</v>
          </cell>
          <cell r="K236" t="str">
            <v>×</v>
          </cell>
          <cell r="L236">
            <v>1.6571</v>
          </cell>
          <cell r="M236" t="str">
            <v>＝</v>
          </cell>
          <cell r="N236">
            <v>42500</v>
          </cell>
          <cell r="O236" t="str">
            <v>特別調査単価K000000285</v>
          </cell>
        </row>
        <row r="237">
          <cell r="D237">
            <v>231</v>
          </cell>
          <cell r="E237" t="str">
            <v>宅地雨水桝用蓋</v>
          </cell>
          <cell r="F237" t="str">
            <v>個</v>
          </cell>
          <cell r="G237" t="str">
            <v>390*390*60（鉄巻）</v>
          </cell>
          <cell r="J237">
            <v>10800</v>
          </cell>
          <cell r="K237" t="str">
            <v>×</v>
          </cell>
          <cell r="L237">
            <v>1.6571</v>
          </cell>
          <cell r="M237" t="str">
            <v>＝</v>
          </cell>
          <cell r="N237">
            <v>17800</v>
          </cell>
          <cell r="O237" t="str">
            <v>積算システムZ953003001</v>
          </cell>
        </row>
        <row r="238">
          <cell r="D238">
            <v>232</v>
          </cell>
          <cell r="E238" t="str">
            <v>宅地雨水桝用上部</v>
          </cell>
          <cell r="F238" t="str">
            <v>個</v>
          </cell>
          <cell r="G238" t="str">
            <v>500*500*200</v>
          </cell>
          <cell r="J238">
            <v>5100</v>
          </cell>
          <cell r="K238" t="str">
            <v>×</v>
          </cell>
          <cell r="L238">
            <v>1.6571</v>
          </cell>
          <cell r="M238" t="str">
            <v>＝</v>
          </cell>
          <cell r="N238">
            <v>8450</v>
          </cell>
          <cell r="O238" t="str">
            <v>積算システムZ953003002</v>
          </cell>
        </row>
        <row r="239">
          <cell r="D239">
            <v>233</v>
          </cell>
          <cell r="E239" t="str">
            <v>宅地雨水桝用中部</v>
          </cell>
          <cell r="F239" t="str">
            <v>個</v>
          </cell>
          <cell r="G239" t="str">
            <v>500*500*230</v>
          </cell>
          <cell r="J239">
            <v>4510</v>
          </cell>
          <cell r="K239" t="str">
            <v>×</v>
          </cell>
          <cell r="L239">
            <v>1.6571</v>
          </cell>
          <cell r="M239" t="str">
            <v>＝</v>
          </cell>
          <cell r="N239">
            <v>7470</v>
          </cell>
          <cell r="O239" t="str">
            <v>積算システムZ953003006</v>
          </cell>
        </row>
        <row r="240">
          <cell r="D240">
            <v>234</v>
          </cell>
          <cell r="E240" t="str">
            <v>宅地雨水桝用継足管</v>
          </cell>
          <cell r="F240" t="str">
            <v>cm</v>
          </cell>
          <cell r="G240" t="str">
            <v>500*500</v>
          </cell>
          <cell r="J240">
            <v>200</v>
          </cell>
          <cell r="K240" t="str">
            <v>×</v>
          </cell>
          <cell r="L240">
            <v>1.6571</v>
          </cell>
          <cell r="M240" t="str">
            <v>＝</v>
          </cell>
          <cell r="N240">
            <v>330</v>
          </cell>
          <cell r="O240" t="str">
            <v>積算システムZ953003006</v>
          </cell>
        </row>
        <row r="241">
          <cell r="D241">
            <v>235</v>
          </cell>
          <cell r="E241" t="str">
            <v>宅地雨水桝用下部</v>
          </cell>
          <cell r="F241" t="str">
            <v>個</v>
          </cell>
          <cell r="G241" t="str">
            <v>500*500*550</v>
          </cell>
          <cell r="J241">
            <v>12100</v>
          </cell>
          <cell r="K241" t="str">
            <v>×</v>
          </cell>
          <cell r="L241">
            <v>1.6571</v>
          </cell>
          <cell r="M241" t="str">
            <v>＝</v>
          </cell>
          <cell r="N241">
            <v>20000</v>
          </cell>
          <cell r="O241" t="str">
            <v>積算システムZ953003004</v>
          </cell>
        </row>
        <row r="242">
          <cell r="D242">
            <v>236</v>
          </cell>
          <cell r="E242" t="str">
            <v>ルーズカラー</v>
          </cell>
          <cell r="F242" t="str">
            <v>個</v>
          </cell>
          <cell r="G242" t="str">
            <v>φ100</v>
          </cell>
          <cell r="J242">
            <v>2000</v>
          </cell>
          <cell r="K242" t="str">
            <v>×</v>
          </cell>
          <cell r="L242">
            <v>1.6571</v>
          </cell>
          <cell r="M242" t="str">
            <v>＝</v>
          </cell>
          <cell r="N242">
            <v>3310</v>
          </cell>
          <cell r="O242" t="str">
            <v>特別調査単価</v>
          </cell>
        </row>
        <row r="243">
          <cell r="D243">
            <v>237</v>
          </cell>
          <cell r="E243" t="str">
            <v>ルーズカラー</v>
          </cell>
          <cell r="F243" t="str">
            <v>個</v>
          </cell>
          <cell r="G243" t="str">
            <v>φ150</v>
          </cell>
          <cell r="J243">
            <v>2090</v>
          </cell>
          <cell r="K243" t="str">
            <v>×</v>
          </cell>
          <cell r="L243">
            <v>1.6571</v>
          </cell>
          <cell r="M243" t="str">
            <v>＝</v>
          </cell>
          <cell r="N243">
            <v>3460</v>
          </cell>
          <cell r="O243" t="str">
            <v>特別調査単価K000000333</v>
          </cell>
        </row>
        <row r="244">
          <cell r="D244">
            <v>238</v>
          </cell>
          <cell r="E244" t="str">
            <v>オイルマット</v>
          </cell>
          <cell r="F244" t="str">
            <v>枚</v>
          </cell>
          <cell r="G244" t="str">
            <v>50cm*50cm</v>
          </cell>
          <cell r="J244">
            <v>159</v>
          </cell>
          <cell r="K244" t="str">
            <v>×</v>
          </cell>
          <cell r="L244">
            <v>1.6571</v>
          </cell>
          <cell r="M244" t="str">
            <v>＝</v>
          </cell>
          <cell r="N244">
            <v>260</v>
          </cell>
          <cell r="O244" t="str">
            <v>特別調査単価K000000289</v>
          </cell>
        </row>
        <row r="245">
          <cell r="D245">
            <v>239</v>
          </cell>
          <cell r="E245" t="str">
            <v>SP管</v>
          </cell>
          <cell r="F245" t="str">
            <v>本</v>
          </cell>
          <cell r="G245" t="str">
            <v>D=150 L=1000</v>
          </cell>
          <cell r="J245">
            <v>3890</v>
          </cell>
          <cell r="K245" t="str">
            <v>×</v>
          </cell>
          <cell r="L245">
            <v>1.6571</v>
          </cell>
          <cell r="M245" t="str">
            <v>＝</v>
          </cell>
          <cell r="N245">
            <v>6440</v>
          </cell>
          <cell r="O245" t="str">
            <v>特別調査単価K000000332</v>
          </cell>
        </row>
        <row r="246">
          <cell r="D246">
            <v>240</v>
          </cell>
          <cell r="E246" t="str">
            <v>消毒液</v>
          </cell>
          <cell r="F246" t="str">
            <v>本</v>
          </cell>
          <cell r="G246" t="str">
            <v>600ml</v>
          </cell>
          <cell r="J246">
            <v>680</v>
          </cell>
          <cell r="K246" t="str">
            <v>×</v>
          </cell>
          <cell r="L246">
            <v>1.6571</v>
          </cell>
          <cell r="M246" t="str">
            <v>＝</v>
          </cell>
          <cell r="N246">
            <v>1120</v>
          </cell>
          <cell r="O246" t="str">
            <v>特別調査単価K000000287</v>
          </cell>
        </row>
        <row r="247">
          <cell r="D247">
            <v>241</v>
          </cell>
          <cell r="E247" t="str">
            <v>汚水桝化粧用鉄蓋(金枠共)</v>
          </cell>
          <cell r="F247" t="str">
            <v>組</v>
          </cell>
          <cell r="G247" t="str">
            <v>ﾀﾞｸﾀｲﾙ鋳鉄製</v>
          </cell>
          <cell r="J247">
            <v>52300</v>
          </cell>
          <cell r="K247" t="str">
            <v>×</v>
          </cell>
          <cell r="L247">
            <v>1.6571</v>
          </cell>
          <cell r="M247" t="str">
            <v>＝</v>
          </cell>
          <cell r="N247">
            <v>86600</v>
          </cell>
          <cell r="O247" t="str">
            <v>特別調査単価K000000302</v>
          </cell>
        </row>
        <row r="248">
          <cell r="D248">
            <v>242</v>
          </cell>
          <cell r="E248" t="str">
            <v>VUｷｬｯﾌﾟ</v>
          </cell>
          <cell r="F248" t="str">
            <v>個</v>
          </cell>
          <cell r="G248" t="str">
            <v>φ100</v>
          </cell>
          <cell r="J248">
            <v>282</v>
          </cell>
          <cell r="K248" t="str">
            <v>×</v>
          </cell>
          <cell r="L248">
            <v>1.6571</v>
          </cell>
          <cell r="M248" t="str">
            <v>＝</v>
          </cell>
          <cell r="N248">
            <v>460</v>
          </cell>
          <cell r="O248" t="str">
            <v>積算システムZ95309910</v>
          </cell>
        </row>
        <row r="249">
          <cell r="D249">
            <v>243</v>
          </cell>
          <cell r="E249" t="str">
            <v>VUｷｬｯﾌﾟ</v>
          </cell>
          <cell r="F249" t="str">
            <v>個</v>
          </cell>
          <cell r="G249" t="str">
            <v>φ150</v>
          </cell>
          <cell r="J249">
            <v>471</v>
          </cell>
          <cell r="K249" t="str">
            <v>×</v>
          </cell>
          <cell r="L249">
            <v>1.6571</v>
          </cell>
          <cell r="M249" t="str">
            <v>＝</v>
          </cell>
          <cell r="N249">
            <v>780</v>
          </cell>
          <cell r="O249" t="str">
            <v>積算システムZ95309911</v>
          </cell>
        </row>
        <row r="250">
          <cell r="D250">
            <v>244</v>
          </cell>
          <cell r="E250" t="str">
            <v>VUｷｬｯﾌﾟ</v>
          </cell>
          <cell r="F250" t="str">
            <v>個</v>
          </cell>
          <cell r="G250" t="str">
            <v>φ200</v>
          </cell>
          <cell r="J250">
            <v>754</v>
          </cell>
          <cell r="K250" t="str">
            <v>×</v>
          </cell>
          <cell r="L250">
            <v>1.6571</v>
          </cell>
          <cell r="M250" t="str">
            <v>＝</v>
          </cell>
          <cell r="N250">
            <v>1240</v>
          </cell>
          <cell r="O250" t="str">
            <v>特別調査単価</v>
          </cell>
        </row>
        <row r="251">
          <cell r="D251">
            <v>245</v>
          </cell>
          <cell r="E251" t="str">
            <v>下水道浸透施設用管口ﾌｨﾙﾀ</v>
          </cell>
          <cell r="F251" t="str">
            <v>個</v>
          </cell>
          <cell r="G251" t="str">
            <v>φ150用（SUS304　16メッシュ　受口付）</v>
          </cell>
          <cell r="J251">
            <v>3740</v>
          </cell>
          <cell r="K251" t="str">
            <v>×</v>
          </cell>
          <cell r="L251">
            <v>1.6571</v>
          </cell>
          <cell r="M251" t="str">
            <v>＝</v>
          </cell>
          <cell r="N251">
            <v>6190</v>
          </cell>
          <cell r="O251" t="str">
            <v>積算システムZ953014001</v>
          </cell>
        </row>
        <row r="252">
          <cell r="D252">
            <v>246</v>
          </cell>
          <cell r="E252" t="str">
            <v>下水道浸透施設用管口ﾌｨﾙﾀ</v>
          </cell>
          <cell r="F252" t="str">
            <v>個</v>
          </cell>
          <cell r="G252" t="str">
            <v>φ200用（SUS304　16メッシュ　受口付）</v>
          </cell>
          <cell r="J252">
            <v>4180</v>
          </cell>
          <cell r="K252" t="str">
            <v>×</v>
          </cell>
          <cell r="L252">
            <v>1.6571</v>
          </cell>
          <cell r="M252" t="str">
            <v>＝</v>
          </cell>
          <cell r="N252">
            <v>6920</v>
          </cell>
          <cell r="O252" t="str">
            <v>積算システムZ953014002</v>
          </cell>
        </row>
        <row r="253">
          <cell r="D253">
            <v>247</v>
          </cell>
          <cell r="E253" t="str">
            <v>下水道浸透桝上部</v>
          </cell>
          <cell r="F253" t="str">
            <v>個</v>
          </cell>
          <cell r="G253" t="str">
            <v>4本ﾎﾞﾙﾄ込　500×500×520</v>
          </cell>
          <cell r="J253">
            <v>27800</v>
          </cell>
          <cell r="K253" t="str">
            <v>×</v>
          </cell>
          <cell r="L253">
            <v>1.6571</v>
          </cell>
          <cell r="M253" t="str">
            <v>＝</v>
          </cell>
          <cell r="N253">
            <v>46000</v>
          </cell>
          <cell r="O253" t="str">
            <v>積算システムZ953012001</v>
          </cell>
        </row>
        <row r="254">
          <cell r="D254">
            <v>248</v>
          </cell>
          <cell r="E254" t="str">
            <v>下水道浸透桝中間部</v>
          </cell>
          <cell r="F254" t="str">
            <v>個</v>
          </cell>
          <cell r="G254" t="str">
            <v>500×500×500</v>
          </cell>
          <cell r="J254">
            <v>18000</v>
          </cell>
          <cell r="K254" t="str">
            <v>×</v>
          </cell>
          <cell r="L254">
            <v>1.6571</v>
          </cell>
          <cell r="M254" t="str">
            <v>＝</v>
          </cell>
          <cell r="N254">
            <v>29800</v>
          </cell>
          <cell r="O254" t="str">
            <v>積算システムZ953012002</v>
          </cell>
        </row>
        <row r="255">
          <cell r="D255">
            <v>249</v>
          </cell>
          <cell r="E255" t="str">
            <v>下水道浸透桝下部</v>
          </cell>
          <cell r="F255" t="str">
            <v>個</v>
          </cell>
          <cell r="G255" t="str">
            <v>500×500×900</v>
          </cell>
          <cell r="J255">
            <v>30000</v>
          </cell>
          <cell r="K255" t="str">
            <v>×</v>
          </cell>
          <cell r="L255">
            <v>1.6571</v>
          </cell>
          <cell r="M255" t="str">
            <v>＝</v>
          </cell>
          <cell r="N255">
            <v>49700</v>
          </cell>
          <cell r="O255" t="str">
            <v>積算システムZ953012003</v>
          </cell>
        </row>
        <row r="256">
          <cell r="D256">
            <v>250</v>
          </cell>
          <cell r="E256" t="str">
            <v>下水道浸透桝用鉄蓋</v>
          </cell>
          <cell r="F256" t="str">
            <v>個</v>
          </cell>
          <cell r="G256" t="str">
            <v>ﾎﾞﾙﾄ込　口660×660　有効径φ500　FCD500 勾配受型</v>
          </cell>
          <cell r="J256">
            <v>51800</v>
          </cell>
          <cell r="K256" t="str">
            <v>×</v>
          </cell>
          <cell r="L256">
            <v>1.6571</v>
          </cell>
          <cell r="M256" t="str">
            <v>＝</v>
          </cell>
          <cell r="N256">
            <v>85800</v>
          </cell>
          <cell r="O256" t="str">
            <v>積算システムZ953013001</v>
          </cell>
        </row>
        <row r="257">
          <cell r="D257">
            <v>251</v>
          </cell>
          <cell r="E257" t="str">
            <v>接着受口カラー</v>
          </cell>
          <cell r="F257" t="str">
            <v>個</v>
          </cell>
          <cell r="G257" t="str">
            <v>φ100</v>
          </cell>
          <cell r="J257">
            <v>289</v>
          </cell>
          <cell r="K257" t="str">
            <v>×</v>
          </cell>
          <cell r="L257">
            <v>1.6571</v>
          </cell>
          <cell r="M257" t="str">
            <v>＝</v>
          </cell>
          <cell r="N257">
            <v>470</v>
          </cell>
          <cell r="O257" t="str">
            <v>積算システムZ952038016</v>
          </cell>
        </row>
        <row r="258">
          <cell r="D258">
            <v>252</v>
          </cell>
          <cell r="E258" t="str">
            <v>接着受口カラー</v>
          </cell>
          <cell r="F258" t="str">
            <v>個</v>
          </cell>
          <cell r="G258" t="str">
            <v>φ150</v>
          </cell>
          <cell r="J258">
            <v>1000</v>
          </cell>
          <cell r="K258" t="str">
            <v>×</v>
          </cell>
          <cell r="L258">
            <v>1.6571</v>
          </cell>
          <cell r="M258" t="str">
            <v>＝</v>
          </cell>
          <cell r="N258">
            <v>1650</v>
          </cell>
          <cell r="O258" t="str">
            <v>積算システムZ952038017</v>
          </cell>
        </row>
        <row r="259">
          <cell r="D259">
            <v>253</v>
          </cell>
          <cell r="E259" t="str">
            <v>接着受口カラー</v>
          </cell>
          <cell r="F259" t="str">
            <v>個</v>
          </cell>
          <cell r="G259" t="str">
            <v>φ200</v>
          </cell>
          <cell r="J259">
            <v>1400</v>
          </cell>
          <cell r="K259" t="str">
            <v>×</v>
          </cell>
          <cell r="L259">
            <v>1.6571</v>
          </cell>
          <cell r="M259" t="str">
            <v>＝</v>
          </cell>
          <cell r="N259">
            <v>2310</v>
          </cell>
          <cell r="O259" t="str">
            <v>積算システムZ952038021</v>
          </cell>
        </row>
        <row r="260">
          <cell r="D260">
            <v>254</v>
          </cell>
          <cell r="E260" t="str">
            <v>車止め　脱着式（赤白）</v>
          </cell>
          <cell r="F260" t="str">
            <v>基</v>
          </cell>
          <cell r="G260" t="str">
            <v>Ｗ150　φ60.5×2.3　φ34.0×2.3　17.3㎏/基</v>
          </cell>
          <cell r="J260">
            <v>13500</v>
          </cell>
          <cell r="K260" t="str">
            <v>×</v>
          </cell>
          <cell r="L260">
            <v>1.6571</v>
          </cell>
          <cell r="M260" t="str">
            <v>＝</v>
          </cell>
          <cell r="N260">
            <v>22300</v>
          </cell>
          <cell r="O260" t="str">
            <v>積算システムZ124007002</v>
          </cell>
        </row>
        <row r="261">
          <cell r="D261">
            <v>255</v>
          </cell>
          <cell r="E261" t="str">
            <v>車止め　脱着式（赤白）</v>
          </cell>
          <cell r="F261" t="str">
            <v>基</v>
          </cell>
          <cell r="G261" t="str">
            <v>Ｗ200　φ60.5×2.3　φ34.0×2.3　17.5～22.0㎏/基</v>
          </cell>
          <cell r="J261">
            <v>14200</v>
          </cell>
          <cell r="K261" t="str">
            <v>×</v>
          </cell>
          <cell r="L261">
            <v>1.6571</v>
          </cell>
          <cell r="M261" t="str">
            <v>＝</v>
          </cell>
          <cell r="N261">
            <v>23500</v>
          </cell>
          <cell r="O261" t="str">
            <v>積算システムZ124007003</v>
          </cell>
        </row>
        <row r="262">
          <cell r="D262">
            <v>256</v>
          </cell>
          <cell r="E262" t="str">
            <v>車止め　脱着式（赤白）</v>
          </cell>
          <cell r="F262" t="str">
            <v>基</v>
          </cell>
          <cell r="G262" t="str">
            <v>Ｗ300　φ60.5×2.3　φ34.0×2.3　21.2～27.1㎏/基</v>
          </cell>
          <cell r="J262">
            <v>16900</v>
          </cell>
          <cell r="K262" t="str">
            <v>×</v>
          </cell>
          <cell r="L262">
            <v>1.6571</v>
          </cell>
          <cell r="M262" t="str">
            <v>＝</v>
          </cell>
          <cell r="N262">
            <v>28000</v>
          </cell>
          <cell r="O262" t="str">
            <v>積算システムZ124007005</v>
          </cell>
        </row>
        <row r="263">
          <cell r="D263">
            <v>257</v>
          </cell>
          <cell r="E263">
            <v>0</v>
          </cell>
          <cell r="F263">
            <v>0</v>
          </cell>
          <cell r="G263">
            <v>0</v>
          </cell>
          <cell r="J263">
            <v>0</v>
          </cell>
          <cell r="K263" t="str">
            <v>×</v>
          </cell>
          <cell r="L263">
            <v>1.6571</v>
          </cell>
          <cell r="M263" t="str">
            <v>＝</v>
          </cell>
          <cell r="N263">
            <v>0</v>
          </cell>
          <cell r="O263" t="str">
            <v/>
          </cell>
        </row>
        <row r="264">
          <cell r="D264">
            <v>258</v>
          </cell>
          <cell r="E264">
            <v>0</v>
          </cell>
          <cell r="F264">
            <v>0</v>
          </cell>
          <cell r="G264">
            <v>0</v>
          </cell>
          <cell r="J264">
            <v>0</v>
          </cell>
          <cell r="K264" t="str">
            <v>×</v>
          </cell>
          <cell r="L264">
            <v>1.6571</v>
          </cell>
          <cell r="M264" t="str">
            <v>＝</v>
          </cell>
          <cell r="N264">
            <v>0</v>
          </cell>
          <cell r="O264" t="str">
            <v/>
          </cell>
        </row>
        <row r="265">
          <cell r="D265">
            <v>259</v>
          </cell>
          <cell r="E265">
            <v>0</v>
          </cell>
          <cell r="F265">
            <v>0</v>
          </cell>
          <cell r="G265">
            <v>0</v>
          </cell>
          <cell r="J265">
            <v>0</v>
          </cell>
          <cell r="K265" t="str">
            <v>×</v>
          </cell>
          <cell r="L265">
            <v>1.6571</v>
          </cell>
          <cell r="M265" t="str">
            <v>＝</v>
          </cell>
          <cell r="N265">
            <v>0</v>
          </cell>
          <cell r="O265" t="str">
            <v/>
          </cell>
        </row>
        <row r="266">
          <cell r="D266">
            <v>260</v>
          </cell>
          <cell r="E266">
            <v>0</v>
          </cell>
          <cell r="F266">
            <v>0</v>
          </cell>
          <cell r="G266">
            <v>0</v>
          </cell>
          <cell r="J266">
            <v>0</v>
          </cell>
          <cell r="K266" t="str">
            <v>×</v>
          </cell>
          <cell r="L266">
            <v>1.6571</v>
          </cell>
          <cell r="M266" t="str">
            <v>＝</v>
          </cell>
          <cell r="N266">
            <v>0</v>
          </cell>
          <cell r="O266" t="str">
            <v/>
          </cell>
        </row>
        <row r="267">
          <cell r="D267">
            <v>261</v>
          </cell>
          <cell r="E267">
            <v>0</v>
          </cell>
          <cell r="F267">
            <v>0</v>
          </cell>
          <cell r="G267">
            <v>0</v>
          </cell>
          <cell r="J267">
            <v>0</v>
          </cell>
          <cell r="K267" t="str">
            <v>×</v>
          </cell>
          <cell r="L267">
            <v>1.6571</v>
          </cell>
          <cell r="M267" t="str">
            <v>＝</v>
          </cell>
          <cell r="N267">
            <v>0</v>
          </cell>
          <cell r="O267" t="str">
            <v/>
          </cell>
        </row>
        <row r="268">
          <cell r="D268">
            <v>262</v>
          </cell>
          <cell r="E268">
            <v>0</v>
          </cell>
          <cell r="F268">
            <v>0</v>
          </cell>
          <cell r="G268">
            <v>0</v>
          </cell>
          <cell r="J268">
            <v>0</v>
          </cell>
          <cell r="K268" t="str">
            <v>×</v>
          </cell>
          <cell r="L268">
            <v>1.6571</v>
          </cell>
          <cell r="M268" t="str">
            <v>＝</v>
          </cell>
          <cell r="N268">
            <v>0</v>
          </cell>
          <cell r="O268" t="str">
            <v/>
          </cell>
        </row>
        <row r="269">
          <cell r="D269">
            <v>263</v>
          </cell>
          <cell r="E269">
            <v>0</v>
          </cell>
          <cell r="F269">
            <v>0</v>
          </cell>
          <cell r="G269">
            <v>0</v>
          </cell>
          <cell r="J269">
            <v>0</v>
          </cell>
          <cell r="K269" t="str">
            <v>×</v>
          </cell>
          <cell r="L269">
            <v>1.6571</v>
          </cell>
          <cell r="M269" t="str">
            <v>＝</v>
          </cell>
          <cell r="N269">
            <v>0</v>
          </cell>
          <cell r="O269" t="str">
            <v/>
          </cell>
        </row>
        <row r="270">
          <cell r="D270">
            <v>264</v>
          </cell>
          <cell r="E270">
            <v>0</v>
          </cell>
          <cell r="F270">
            <v>0</v>
          </cell>
          <cell r="G270">
            <v>0</v>
          </cell>
          <cell r="J270">
            <v>0</v>
          </cell>
          <cell r="K270" t="str">
            <v>×</v>
          </cell>
          <cell r="L270">
            <v>1.6571</v>
          </cell>
          <cell r="M270" t="str">
            <v>＝</v>
          </cell>
          <cell r="N270">
            <v>0</v>
          </cell>
          <cell r="O270" t="str">
            <v/>
          </cell>
        </row>
        <row r="271">
          <cell r="D271">
            <v>265</v>
          </cell>
          <cell r="E271">
            <v>0</v>
          </cell>
          <cell r="F271">
            <v>0</v>
          </cell>
          <cell r="G271">
            <v>0</v>
          </cell>
          <cell r="J271">
            <v>0</v>
          </cell>
          <cell r="K271" t="str">
            <v>×</v>
          </cell>
          <cell r="L271">
            <v>1.6571</v>
          </cell>
          <cell r="M271" t="str">
            <v>＝</v>
          </cell>
          <cell r="N271">
            <v>0</v>
          </cell>
          <cell r="O271" t="str">
            <v/>
          </cell>
        </row>
        <row r="272">
          <cell r="D272">
            <v>266</v>
          </cell>
          <cell r="E272">
            <v>0</v>
          </cell>
          <cell r="F272">
            <v>0</v>
          </cell>
          <cell r="G272">
            <v>0</v>
          </cell>
          <cell r="J272">
            <v>0</v>
          </cell>
          <cell r="K272" t="str">
            <v>×</v>
          </cell>
          <cell r="L272">
            <v>1.6571</v>
          </cell>
          <cell r="M272" t="str">
            <v>＝</v>
          </cell>
          <cell r="N272">
            <v>0</v>
          </cell>
          <cell r="O272" t="str">
            <v/>
          </cell>
        </row>
        <row r="273">
          <cell r="D273">
            <v>267</v>
          </cell>
          <cell r="E273">
            <v>0</v>
          </cell>
          <cell r="F273">
            <v>0</v>
          </cell>
          <cell r="G273">
            <v>0</v>
          </cell>
          <cell r="J273">
            <v>0</v>
          </cell>
          <cell r="K273" t="str">
            <v>×</v>
          </cell>
          <cell r="L273">
            <v>1.6571</v>
          </cell>
          <cell r="M273" t="str">
            <v>＝</v>
          </cell>
          <cell r="N273">
            <v>0</v>
          </cell>
          <cell r="O273" t="str">
            <v/>
          </cell>
        </row>
        <row r="274">
          <cell r="D274">
            <v>268</v>
          </cell>
          <cell r="E274">
            <v>0</v>
          </cell>
          <cell r="F274">
            <v>0</v>
          </cell>
          <cell r="G274">
            <v>0</v>
          </cell>
          <cell r="J274">
            <v>0</v>
          </cell>
          <cell r="K274" t="str">
            <v>×</v>
          </cell>
          <cell r="L274">
            <v>1.6571</v>
          </cell>
          <cell r="M274" t="str">
            <v>＝</v>
          </cell>
          <cell r="N274">
            <v>0</v>
          </cell>
          <cell r="O274" t="str">
            <v/>
          </cell>
        </row>
        <row r="275">
          <cell r="D275">
            <v>269</v>
          </cell>
          <cell r="E275">
            <v>0</v>
          </cell>
          <cell r="F275">
            <v>0</v>
          </cell>
          <cell r="G275">
            <v>0</v>
          </cell>
          <cell r="J275">
            <v>0</v>
          </cell>
          <cell r="K275" t="str">
            <v>×</v>
          </cell>
          <cell r="L275">
            <v>1.6571</v>
          </cell>
          <cell r="M275" t="str">
            <v>＝</v>
          </cell>
          <cell r="N275">
            <v>0</v>
          </cell>
          <cell r="O275" t="str">
            <v/>
          </cell>
        </row>
        <row r="276">
          <cell r="D276">
            <v>270</v>
          </cell>
          <cell r="E276">
            <v>0</v>
          </cell>
          <cell r="F276">
            <v>0</v>
          </cell>
          <cell r="G276">
            <v>0</v>
          </cell>
          <cell r="J276">
            <v>0</v>
          </cell>
          <cell r="K276" t="str">
            <v>×</v>
          </cell>
          <cell r="L276">
            <v>1.6571</v>
          </cell>
          <cell r="M276" t="str">
            <v>＝</v>
          </cell>
          <cell r="N276">
            <v>0</v>
          </cell>
          <cell r="O276" t="str">
            <v/>
          </cell>
        </row>
        <row r="277">
          <cell r="D277">
            <v>271</v>
          </cell>
          <cell r="E277">
            <v>0</v>
          </cell>
          <cell r="F277">
            <v>0</v>
          </cell>
          <cell r="G277">
            <v>0</v>
          </cell>
          <cell r="J277">
            <v>0</v>
          </cell>
          <cell r="K277" t="str">
            <v>×</v>
          </cell>
          <cell r="L277">
            <v>1.6571</v>
          </cell>
          <cell r="M277" t="str">
            <v>＝</v>
          </cell>
          <cell r="N277">
            <v>0</v>
          </cell>
          <cell r="O277" t="str">
            <v/>
          </cell>
        </row>
        <row r="278">
          <cell r="D278">
            <v>272</v>
          </cell>
          <cell r="E278">
            <v>0</v>
          </cell>
          <cell r="F278">
            <v>0</v>
          </cell>
          <cell r="G278">
            <v>0</v>
          </cell>
          <cell r="J278">
            <v>0</v>
          </cell>
          <cell r="K278" t="str">
            <v>×</v>
          </cell>
          <cell r="L278">
            <v>1.6571</v>
          </cell>
          <cell r="M278" t="str">
            <v>＝</v>
          </cell>
          <cell r="N278">
            <v>0</v>
          </cell>
          <cell r="O278" t="str">
            <v/>
          </cell>
        </row>
        <row r="279">
          <cell r="D279">
            <v>273</v>
          </cell>
          <cell r="E279">
            <v>0</v>
          </cell>
          <cell r="F279">
            <v>0</v>
          </cell>
          <cell r="G279">
            <v>0</v>
          </cell>
          <cell r="J279">
            <v>0</v>
          </cell>
          <cell r="K279" t="str">
            <v>×</v>
          </cell>
          <cell r="L279">
            <v>1.6571</v>
          </cell>
          <cell r="M279" t="str">
            <v>＝</v>
          </cell>
          <cell r="N279">
            <v>0</v>
          </cell>
          <cell r="O279" t="str">
            <v/>
          </cell>
        </row>
        <row r="280">
          <cell r="D280">
            <v>274</v>
          </cell>
          <cell r="E280">
            <v>0</v>
          </cell>
          <cell r="F280">
            <v>0</v>
          </cell>
          <cell r="G280">
            <v>0</v>
          </cell>
          <cell r="J280">
            <v>0</v>
          </cell>
          <cell r="K280" t="str">
            <v>×</v>
          </cell>
          <cell r="L280">
            <v>1.6571</v>
          </cell>
          <cell r="M280" t="str">
            <v>＝</v>
          </cell>
          <cell r="N280">
            <v>0</v>
          </cell>
          <cell r="O280" t="str">
            <v/>
          </cell>
        </row>
        <row r="281">
          <cell r="D281">
            <v>275</v>
          </cell>
          <cell r="E281">
            <v>0</v>
          </cell>
          <cell r="F281">
            <v>0</v>
          </cell>
          <cell r="G281">
            <v>0</v>
          </cell>
          <cell r="J281">
            <v>0</v>
          </cell>
          <cell r="K281" t="str">
            <v>×</v>
          </cell>
          <cell r="L281">
            <v>1.6571</v>
          </cell>
          <cell r="M281" t="str">
            <v>＝</v>
          </cell>
          <cell r="N281">
            <v>0</v>
          </cell>
          <cell r="O281" t="str">
            <v/>
          </cell>
        </row>
        <row r="282">
          <cell r="D282">
            <v>276</v>
          </cell>
          <cell r="E282">
            <v>0</v>
          </cell>
          <cell r="F282">
            <v>0</v>
          </cell>
          <cell r="G282">
            <v>0</v>
          </cell>
          <cell r="J282">
            <v>0</v>
          </cell>
          <cell r="K282" t="str">
            <v>×</v>
          </cell>
          <cell r="L282">
            <v>1.6571</v>
          </cell>
          <cell r="M282" t="str">
            <v>＝</v>
          </cell>
          <cell r="N282">
            <v>0</v>
          </cell>
          <cell r="O282" t="str">
            <v/>
          </cell>
        </row>
        <row r="283">
          <cell r="D283">
            <v>277</v>
          </cell>
          <cell r="E283">
            <v>0</v>
          </cell>
          <cell r="F283">
            <v>0</v>
          </cell>
          <cell r="G283">
            <v>0</v>
          </cell>
          <cell r="J283">
            <v>0</v>
          </cell>
          <cell r="K283" t="str">
            <v>×</v>
          </cell>
          <cell r="L283">
            <v>1.6571</v>
          </cell>
          <cell r="M283" t="str">
            <v>＝</v>
          </cell>
          <cell r="N283">
            <v>0</v>
          </cell>
          <cell r="O283" t="str">
            <v/>
          </cell>
        </row>
        <row r="284">
          <cell r="D284">
            <v>278</v>
          </cell>
          <cell r="E284">
            <v>0</v>
          </cell>
          <cell r="F284">
            <v>0</v>
          </cell>
          <cell r="G284">
            <v>0</v>
          </cell>
          <cell r="J284">
            <v>0</v>
          </cell>
          <cell r="K284" t="str">
            <v>×</v>
          </cell>
          <cell r="L284">
            <v>1.6571</v>
          </cell>
          <cell r="M284" t="str">
            <v>＝</v>
          </cell>
          <cell r="N284">
            <v>0</v>
          </cell>
          <cell r="O284" t="str">
            <v/>
          </cell>
        </row>
        <row r="285">
          <cell r="D285">
            <v>279</v>
          </cell>
          <cell r="E285">
            <v>0</v>
          </cell>
          <cell r="F285">
            <v>0</v>
          </cell>
          <cell r="G285">
            <v>0</v>
          </cell>
          <cell r="J285">
            <v>0</v>
          </cell>
          <cell r="K285" t="str">
            <v>×</v>
          </cell>
          <cell r="L285">
            <v>1.6571</v>
          </cell>
          <cell r="M285" t="str">
            <v>＝</v>
          </cell>
          <cell r="N285">
            <v>0</v>
          </cell>
          <cell r="O285" t="str">
            <v/>
          </cell>
        </row>
        <row r="286">
          <cell r="D286">
            <v>280</v>
          </cell>
          <cell r="E286">
            <v>0</v>
          </cell>
          <cell r="F286">
            <v>0</v>
          </cell>
          <cell r="G286">
            <v>0</v>
          </cell>
          <cell r="J286">
            <v>0</v>
          </cell>
          <cell r="K286" t="str">
            <v>×</v>
          </cell>
          <cell r="L286">
            <v>1.6571</v>
          </cell>
          <cell r="M286" t="str">
            <v>＝</v>
          </cell>
          <cell r="N286">
            <v>0</v>
          </cell>
          <cell r="O286" t="str">
            <v/>
          </cell>
        </row>
        <row r="287">
          <cell r="D287">
            <v>281</v>
          </cell>
          <cell r="E287">
            <v>0</v>
          </cell>
          <cell r="F287">
            <v>0</v>
          </cell>
          <cell r="G287">
            <v>0</v>
          </cell>
          <cell r="J287">
            <v>0</v>
          </cell>
          <cell r="K287" t="str">
            <v>×</v>
          </cell>
          <cell r="L287">
            <v>1.6571</v>
          </cell>
          <cell r="M287" t="str">
            <v>＝</v>
          </cell>
          <cell r="N287">
            <v>0</v>
          </cell>
          <cell r="O287" t="str">
            <v/>
          </cell>
        </row>
        <row r="288">
          <cell r="D288">
            <v>282</v>
          </cell>
          <cell r="E288">
            <v>0</v>
          </cell>
          <cell r="F288">
            <v>0</v>
          </cell>
          <cell r="G288">
            <v>0</v>
          </cell>
          <cell r="J288">
            <v>0</v>
          </cell>
          <cell r="K288" t="str">
            <v>×</v>
          </cell>
          <cell r="L288">
            <v>1.6571</v>
          </cell>
          <cell r="M288" t="str">
            <v>＝</v>
          </cell>
          <cell r="N288">
            <v>0</v>
          </cell>
          <cell r="O288" t="str">
            <v/>
          </cell>
        </row>
        <row r="289">
          <cell r="D289">
            <v>283</v>
          </cell>
          <cell r="E289">
            <v>0</v>
          </cell>
          <cell r="F289">
            <v>0</v>
          </cell>
          <cell r="G289">
            <v>0</v>
          </cell>
          <cell r="J289">
            <v>0</v>
          </cell>
          <cell r="K289" t="str">
            <v>×</v>
          </cell>
          <cell r="L289">
            <v>1.6571</v>
          </cell>
          <cell r="M289" t="str">
            <v>＝</v>
          </cell>
          <cell r="N289">
            <v>0</v>
          </cell>
          <cell r="O289" t="str">
            <v/>
          </cell>
        </row>
        <row r="290">
          <cell r="D290">
            <v>284</v>
          </cell>
          <cell r="E290">
            <v>0</v>
          </cell>
          <cell r="F290">
            <v>0</v>
          </cell>
          <cell r="G290">
            <v>0</v>
          </cell>
          <cell r="J290">
            <v>0</v>
          </cell>
          <cell r="K290" t="str">
            <v>×</v>
          </cell>
          <cell r="L290">
            <v>1.6571</v>
          </cell>
          <cell r="M290" t="str">
            <v>＝</v>
          </cell>
          <cell r="N290">
            <v>0</v>
          </cell>
          <cell r="O290" t="str">
            <v/>
          </cell>
        </row>
        <row r="291">
          <cell r="D291">
            <v>285</v>
          </cell>
          <cell r="E291">
            <v>0</v>
          </cell>
          <cell r="F291">
            <v>0</v>
          </cell>
          <cell r="G291">
            <v>0</v>
          </cell>
          <cell r="J291">
            <v>0</v>
          </cell>
          <cell r="K291" t="str">
            <v>×</v>
          </cell>
          <cell r="L291">
            <v>1.6571</v>
          </cell>
          <cell r="M291" t="str">
            <v>＝</v>
          </cell>
          <cell r="N291">
            <v>0</v>
          </cell>
          <cell r="O291" t="str">
            <v/>
          </cell>
        </row>
        <row r="292">
          <cell r="D292">
            <v>286</v>
          </cell>
          <cell r="E292">
            <v>0</v>
          </cell>
          <cell r="F292">
            <v>0</v>
          </cell>
          <cell r="G292">
            <v>0</v>
          </cell>
          <cell r="J292">
            <v>0</v>
          </cell>
          <cell r="K292" t="str">
            <v>×</v>
          </cell>
          <cell r="L292">
            <v>1.6571</v>
          </cell>
          <cell r="M292" t="str">
            <v>＝</v>
          </cell>
          <cell r="N292">
            <v>0</v>
          </cell>
          <cell r="O292" t="str">
            <v/>
          </cell>
        </row>
        <row r="293">
          <cell r="D293">
            <v>287</v>
          </cell>
          <cell r="E293">
            <v>0</v>
          </cell>
          <cell r="F293">
            <v>0</v>
          </cell>
          <cell r="G293">
            <v>0</v>
          </cell>
          <cell r="J293">
            <v>0</v>
          </cell>
          <cell r="K293" t="str">
            <v>×</v>
          </cell>
          <cell r="L293">
            <v>1.6571</v>
          </cell>
          <cell r="M293" t="str">
            <v>＝</v>
          </cell>
          <cell r="N293">
            <v>0</v>
          </cell>
          <cell r="O293" t="str">
            <v/>
          </cell>
        </row>
        <row r="294">
          <cell r="D294">
            <v>288</v>
          </cell>
          <cell r="E294">
            <v>0</v>
          </cell>
          <cell r="F294">
            <v>0</v>
          </cell>
          <cell r="G294">
            <v>0</v>
          </cell>
          <cell r="J294">
            <v>0</v>
          </cell>
          <cell r="K294" t="str">
            <v>×</v>
          </cell>
          <cell r="L294">
            <v>1.6571</v>
          </cell>
          <cell r="M294" t="str">
            <v>＝</v>
          </cell>
          <cell r="N294">
            <v>0</v>
          </cell>
          <cell r="O294" t="str">
            <v/>
          </cell>
        </row>
        <row r="295">
          <cell r="D295">
            <v>289</v>
          </cell>
          <cell r="E295">
            <v>0</v>
          </cell>
          <cell r="F295">
            <v>0</v>
          </cell>
          <cell r="G295">
            <v>0</v>
          </cell>
          <cell r="J295">
            <v>0</v>
          </cell>
          <cell r="K295" t="str">
            <v>×</v>
          </cell>
          <cell r="L295">
            <v>1.6571</v>
          </cell>
          <cell r="M295" t="str">
            <v>＝</v>
          </cell>
          <cell r="N295">
            <v>0</v>
          </cell>
          <cell r="O295" t="str">
            <v/>
          </cell>
        </row>
        <row r="296">
          <cell r="D296">
            <v>290</v>
          </cell>
          <cell r="E296">
            <v>0</v>
          </cell>
          <cell r="F296">
            <v>0</v>
          </cell>
          <cell r="G296">
            <v>0</v>
          </cell>
          <cell r="J296">
            <v>0</v>
          </cell>
          <cell r="K296" t="str">
            <v>×</v>
          </cell>
          <cell r="L296">
            <v>1.6571</v>
          </cell>
          <cell r="M296" t="str">
            <v>＝</v>
          </cell>
          <cell r="N296">
            <v>0</v>
          </cell>
          <cell r="O296" t="str">
            <v/>
          </cell>
        </row>
        <row r="297">
          <cell r="D297">
            <v>291</v>
          </cell>
          <cell r="E297">
            <v>0</v>
          </cell>
          <cell r="F297">
            <v>0</v>
          </cell>
          <cell r="G297">
            <v>0</v>
          </cell>
          <cell r="J297">
            <v>0</v>
          </cell>
          <cell r="K297" t="str">
            <v>×</v>
          </cell>
          <cell r="L297">
            <v>1.6571</v>
          </cell>
          <cell r="M297" t="str">
            <v>＝</v>
          </cell>
          <cell r="N297">
            <v>0</v>
          </cell>
          <cell r="O297" t="str">
            <v/>
          </cell>
        </row>
        <row r="298">
          <cell r="D298">
            <v>292</v>
          </cell>
          <cell r="E298">
            <v>0</v>
          </cell>
          <cell r="F298">
            <v>0</v>
          </cell>
          <cell r="G298">
            <v>0</v>
          </cell>
          <cell r="J298">
            <v>0</v>
          </cell>
          <cell r="K298" t="str">
            <v>×</v>
          </cell>
          <cell r="L298">
            <v>1.6571</v>
          </cell>
          <cell r="M298" t="str">
            <v>＝</v>
          </cell>
          <cell r="N298">
            <v>0</v>
          </cell>
          <cell r="O298" t="str">
            <v/>
          </cell>
        </row>
        <row r="299">
          <cell r="D299">
            <v>293</v>
          </cell>
          <cell r="E299">
            <v>0</v>
          </cell>
          <cell r="F299">
            <v>0</v>
          </cell>
          <cell r="G299">
            <v>0</v>
          </cell>
          <cell r="J299">
            <v>0</v>
          </cell>
          <cell r="K299" t="str">
            <v>×</v>
          </cell>
          <cell r="L299">
            <v>1.6571</v>
          </cell>
          <cell r="M299" t="str">
            <v>＝</v>
          </cell>
          <cell r="N299">
            <v>0</v>
          </cell>
          <cell r="O299" t="str">
            <v/>
          </cell>
        </row>
        <row r="300">
          <cell r="D300">
            <v>294</v>
          </cell>
          <cell r="E300">
            <v>0</v>
          </cell>
          <cell r="F300">
            <v>0</v>
          </cell>
          <cell r="G300">
            <v>0</v>
          </cell>
          <cell r="J300">
            <v>0</v>
          </cell>
          <cell r="K300" t="str">
            <v>×</v>
          </cell>
          <cell r="L300">
            <v>1.6571</v>
          </cell>
          <cell r="M300" t="str">
            <v>＝</v>
          </cell>
          <cell r="N300">
            <v>0</v>
          </cell>
          <cell r="O300" t="str">
            <v/>
          </cell>
        </row>
        <row r="301">
          <cell r="D301">
            <v>295</v>
          </cell>
          <cell r="E301">
            <v>0</v>
          </cell>
          <cell r="F301">
            <v>0</v>
          </cell>
          <cell r="G301">
            <v>0</v>
          </cell>
          <cell r="J301">
            <v>0</v>
          </cell>
          <cell r="K301" t="str">
            <v>×</v>
          </cell>
          <cell r="L301">
            <v>1.6571</v>
          </cell>
          <cell r="M301" t="str">
            <v>＝</v>
          </cell>
          <cell r="N301">
            <v>0</v>
          </cell>
          <cell r="O301" t="str">
            <v/>
          </cell>
        </row>
        <row r="302">
          <cell r="D302">
            <v>296</v>
          </cell>
          <cell r="E302">
            <v>0</v>
          </cell>
          <cell r="F302">
            <v>0</v>
          </cell>
          <cell r="G302">
            <v>0</v>
          </cell>
          <cell r="J302">
            <v>0</v>
          </cell>
          <cell r="K302" t="str">
            <v>×</v>
          </cell>
          <cell r="L302">
            <v>1.6571</v>
          </cell>
          <cell r="M302" t="str">
            <v>＝</v>
          </cell>
          <cell r="N302">
            <v>0</v>
          </cell>
          <cell r="O302" t="str">
            <v/>
          </cell>
        </row>
        <row r="303">
          <cell r="D303">
            <v>297</v>
          </cell>
          <cell r="E303">
            <v>0</v>
          </cell>
          <cell r="F303">
            <v>0</v>
          </cell>
          <cell r="G303">
            <v>0</v>
          </cell>
          <cell r="J303">
            <v>0</v>
          </cell>
          <cell r="K303" t="str">
            <v>×</v>
          </cell>
          <cell r="L303">
            <v>1.6571</v>
          </cell>
          <cell r="M303" t="str">
            <v>＝</v>
          </cell>
          <cell r="N303">
            <v>0</v>
          </cell>
          <cell r="O303" t="str">
            <v/>
          </cell>
        </row>
        <row r="304">
          <cell r="D304">
            <v>298</v>
          </cell>
          <cell r="E304">
            <v>0</v>
          </cell>
          <cell r="F304">
            <v>0</v>
          </cell>
          <cell r="G304">
            <v>0</v>
          </cell>
          <cell r="J304">
            <v>0</v>
          </cell>
          <cell r="K304" t="str">
            <v>×</v>
          </cell>
          <cell r="L304">
            <v>1.6571</v>
          </cell>
          <cell r="M304" t="str">
            <v>＝</v>
          </cell>
          <cell r="N304">
            <v>0</v>
          </cell>
          <cell r="O304" t="str">
            <v/>
          </cell>
        </row>
        <row r="305">
          <cell r="D305">
            <v>299</v>
          </cell>
          <cell r="E305">
            <v>0</v>
          </cell>
          <cell r="F305">
            <v>0</v>
          </cell>
          <cell r="G305">
            <v>0</v>
          </cell>
          <cell r="J305">
            <v>0</v>
          </cell>
          <cell r="K305" t="str">
            <v>×</v>
          </cell>
          <cell r="L305">
            <v>1.6571</v>
          </cell>
          <cell r="M305" t="str">
            <v>＝</v>
          </cell>
          <cell r="N305">
            <v>0</v>
          </cell>
          <cell r="O305" t="str">
            <v/>
          </cell>
        </row>
        <row r="306">
          <cell r="D306">
            <v>300</v>
          </cell>
          <cell r="E306">
            <v>0</v>
          </cell>
          <cell r="F306">
            <v>0</v>
          </cell>
          <cell r="G306">
            <v>0</v>
          </cell>
          <cell r="J306">
            <v>0</v>
          </cell>
          <cell r="K306" t="str">
            <v>×</v>
          </cell>
          <cell r="L306">
            <v>1.6571</v>
          </cell>
          <cell r="M306" t="str">
            <v>＝</v>
          </cell>
          <cell r="N306">
            <v>0</v>
          </cell>
          <cell r="O306" t="str">
            <v/>
          </cell>
        </row>
      </sheetData>
      <sheetData sheetId="35" refreshError="1">
        <row r="4">
          <cell r="B4" t="str">
            <v>中央区</v>
          </cell>
          <cell r="C4">
            <v>10.23</v>
          </cell>
          <cell r="D4">
            <v>6.12</v>
          </cell>
          <cell r="E4">
            <v>31.15</v>
          </cell>
          <cell r="F4">
            <v>14.57</v>
          </cell>
          <cell r="G4">
            <v>1.5945</v>
          </cell>
          <cell r="H4">
            <v>1.5025999999999999</v>
          </cell>
        </row>
        <row r="5">
          <cell r="B5" t="str">
            <v>北区</v>
          </cell>
          <cell r="C5">
            <v>10.61</v>
          </cell>
          <cell r="D5">
            <v>6.31</v>
          </cell>
          <cell r="E5">
            <v>31.79</v>
          </cell>
          <cell r="F5">
            <v>14.99</v>
          </cell>
          <cell r="G5">
            <v>1.6111</v>
          </cell>
          <cell r="H5">
            <v>1.5155000000000001</v>
          </cell>
        </row>
        <row r="6">
          <cell r="B6" t="str">
            <v>東区</v>
          </cell>
          <cell r="C6">
            <v>10.79</v>
          </cell>
          <cell r="D6">
            <v>6.4</v>
          </cell>
          <cell r="E6">
            <v>32.1</v>
          </cell>
          <cell r="F6">
            <v>15.18</v>
          </cell>
          <cell r="G6">
            <v>1.6189</v>
          </cell>
          <cell r="H6">
            <v>1.5215000000000001</v>
          </cell>
        </row>
        <row r="7">
          <cell r="B7" t="str">
            <v>西区</v>
          </cell>
          <cell r="C7">
            <v>11.72</v>
          </cell>
          <cell r="D7">
            <v>6.86</v>
          </cell>
          <cell r="E7">
            <v>33.589999999999996</v>
          </cell>
          <cell r="F7">
            <v>16.11</v>
          </cell>
          <cell r="G7">
            <v>1.6575</v>
          </cell>
          <cell r="H7">
            <v>1.5510999999999999</v>
          </cell>
        </row>
        <row r="8">
          <cell r="B8" t="str">
            <v>手稲区</v>
          </cell>
          <cell r="C8">
            <v>12.04</v>
          </cell>
          <cell r="D8">
            <v>7.02</v>
          </cell>
          <cell r="E8">
            <v>34.069999999999993</v>
          </cell>
          <cell r="F8">
            <v>16.39</v>
          </cell>
          <cell r="G8">
            <v>1.67</v>
          </cell>
          <cell r="H8">
            <v>1.5604</v>
          </cell>
        </row>
        <row r="9">
          <cell r="B9" t="str">
            <v>白石区</v>
          </cell>
          <cell r="C9">
            <v>11.45</v>
          </cell>
          <cell r="D9">
            <v>6.72</v>
          </cell>
          <cell r="E9">
            <v>33.149999999999991</v>
          </cell>
          <cell r="F9">
            <v>15.84</v>
          </cell>
          <cell r="G9">
            <v>1.6460999999999999</v>
          </cell>
          <cell r="H9">
            <v>1.5424</v>
          </cell>
        </row>
        <row r="10">
          <cell r="B10" t="str">
            <v>厚別区</v>
          </cell>
          <cell r="C10">
            <v>12.03</v>
          </cell>
          <cell r="D10">
            <v>7.02</v>
          </cell>
          <cell r="E10">
            <v>34.059999999999995</v>
          </cell>
          <cell r="F10">
            <v>16.39</v>
          </cell>
          <cell r="G10">
            <v>1.6698999999999999</v>
          </cell>
          <cell r="H10">
            <v>1.5603</v>
          </cell>
        </row>
        <row r="11">
          <cell r="B11" t="str">
            <v>清田区</v>
          </cell>
          <cell r="C11">
            <v>12.24</v>
          </cell>
          <cell r="D11">
            <v>7.12</v>
          </cell>
          <cell r="E11">
            <v>34.389999999999993</v>
          </cell>
          <cell r="F11">
            <v>16.579999999999998</v>
          </cell>
          <cell r="G11">
            <v>1.6782999999999999</v>
          </cell>
          <cell r="H11">
            <v>1.5667</v>
          </cell>
        </row>
        <row r="12">
          <cell r="B12" t="str">
            <v>豊平区</v>
          </cell>
          <cell r="C12">
            <v>11.75</v>
          </cell>
          <cell r="D12">
            <v>6.88</v>
          </cell>
          <cell r="E12">
            <v>33.629999999999995</v>
          </cell>
          <cell r="F12">
            <v>16.13</v>
          </cell>
          <cell r="G12">
            <v>1.6586000000000001</v>
          </cell>
          <cell r="H12">
            <v>1.5518000000000001</v>
          </cell>
        </row>
        <row r="13">
          <cell r="B13" t="str">
            <v>南区</v>
          </cell>
          <cell r="C13">
            <v>11.71</v>
          </cell>
          <cell r="D13">
            <v>6.86</v>
          </cell>
          <cell r="E13">
            <v>33.569999999999993</v>
          </cell>
          <cell r="F13">
            <v>16.100000000000001</v>
          </cell>
          <cell r="G13">
            <v>1.6571</v>
          </cell>
          <cell r="H13">
            <v>1.5507</v>
          </cell>
        </row>
        <row r="19">
          <cell r="B19" t="str">
            <v>中央区</v>
          </cell>
          <cell r="C19">
            <v>8.23</v>
          </cell>
          <cell r="D19">
            <v>4.12</v>
          </cell>
          <cell r="E19">
            <v>28.99</v>
          </cell>
          <cell r="F19">
            <v>13.88</v>
          </cell>
          <cell r="G19">
            <v>1.5945</v>
          </cell>
        </row>
        <row r="20">
          <cell r="B20" t="str">
            <v>北区</v>
          </cell>
          <cell r="C20">
            <v>8.61</v>
          </cell>
          <cell r="D20">
            <v>4.3099999999999996</v>
          </cell>
          <cell r="E20">
            <v>29.63</v>
          </cell>
          <cell r="F20">
            <v>14.28</v>
          </cell>
          <cell r="G20">
            <v>1.6111</v>
          </cell>
        </row>
        <row r="21">
          <cell r="B21" t="str">
            <v>東区</v>
          </cell>
          <cell r="C21">
            <v>8.7899999999999991</v>
          </cell>
          <cell r="D21">
            <v>4.4000000000000004</v>
          </cell>
          <cell r="E21">
            <v>29.94</v>
          </cell>
          <cell r="F21">
            <v>14.46</v>
          </cell>
          <cell r="G21">
            <v>1.6189</v>
          </cell>
        </row>
        <row r="22">
          <cell r="B22" t="str">
            <v>西区</v>
          </cell>
          <cell r="C22">
            <v>9.7200000000000006</v>
          </cell>
          <cell r="D22">
            <v>4.8600000000000003</v>
          </cell>
          <cell r="E22">
            <v>31.43</v>
          </cell>
          <cell r="F22">
            <v>15.34</v>
          </cell>
          <cell r="G22">
            <v>1.6575</v>
          </cell>
        </row>
        <row r="23">
          <cell r="B23" t="str">
            <v>手稲区</v>
          </cell>
          <cell r="C23">
            <v>10.039999999999999</v>
          </cell>
          <cell r="D23">
            <v>5.0199999999999996</v>
          </cell>
          <cell r="E23">
            <v>31.91</v>
          </cell>
          <cell r="F23">
            <v>15.61</v>
          </cell>
          <cell r="G23">
            <v>1.67</v>
          </cell>
        </row>
        <row r="24">
          <cell r="B24" t="str">
            <v>白石区</v>
          </cell>
          <cell r="C24">
            <v>9.4499999999999993</v>
          </cell>
          <cell r="D24">
            <v>4.72</v>
          </cell>
          <cell r="E24">
            <v>30.99</v>
          </cell>
          <cell r="F24">
            <v>15.09</v>
          </cell>
          <cell r="G24">
            <v>1.6460999999999999</v>
          </cell>
        </row>
        <row r="25">
          <cell r="B25" t="str">
            <v>厚別区</v>
          </cell>
          <cell r="C25">
            <v>10.029999999999999</v>
          </cell>
          <cell r="D25">
            <v>5.0199999999999996</v>
          </cell>
          <cell r="E25">
            <v>31.9</v>
          </cell>
          <cell r="F25">
            <v>15.61</v>
          </cell>
          <cell r="G25">
            <v>1.6698999999999999</v>
          </cell>
        </row>
        <row r="26">
          <cell r="B26" t="str">
            <v>清田区</v>
          </cell>
          <cell r="C26">
            <v>10.24</v>
          </cell>
          <cell r="D26">
            <v>5.12</v>
          </cell>
          <cell r="E26">
            <v>32.229999999999997</v>
          </cell>
          <cell r="F26">
            <v>15.79</v>
          </cell>
          <cell r="G26">
            <v>1.6782999999999999</v>
          </cell>
        </row>
        <row r="27">
          <cell r="B27" t="str">
            <v>豊平区</v>
          </cell>
          <cell r="C27">
            <v>9.75</v>
          </cell>
          <cell r="D27">
            <v>4.88</v>
          </cell>
          <cell r="E27">
            <v>31.47</v>
          </cell>
          <cell r="F27">
            <v>15.36</v>
          </cell>
          <cell r="G27">
            <v>1.6586000000000001</v>
          </cell>
        </row>
        <row r="28">
          <cell r="B28" t="str">
            <v>南区</v>
          </cell>
          <cell r="C28">
            <v>9.7100000000000009</v>
          </cell>
          <cell r="D28">
            <v>4.8600000000000003</v>
          </cell>
          <cell r="E28">
            <v>31.41</v>
          </cell>
          <cell r="F28">
            <v>15.33</v>
          </cell>
          <cell r="G28">
            <v>1.6571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選択"/>
      <sheetName val="様式条件指定"/>
      <sheetName val="入力表1"/>
      <sheetName val="入力表2"/>
      <sheetName val="内訳書1"/>
      <sheetName val="内訳書2"/>
      <sheetName val="指示書"/>
      <sheetName val="完了届"/>
      <sheetName val="業務委託成績表"/>
      <sheetName val="考査基準"/>
      <sheetName val="単価表"/>
    </sheetNames>
    <sheetDataSet>
      <sheetData sheetId="0" refreshError="1"/>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選択"/>
      <sheetName val="様式条件指定"/>
      <sheetName val="入力表1"/>
      <sheetName val="入力表2"/>
      <sheetName val="内訳書1"/>
      <sheetName val="内訳書2"/>
      <sheetName val="指示書"/>
      <sheetName val="完了届"/>
      <sheetName val="業務委託成績表"/>
      <sheetName val="考査基準"/>
      <sheetName val="単価表"/>
    </sheetNames>
    <sheetDataSet>
      <sheetData sheetId="0" refreshError="1"/>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イー700）"/>
      <sheetName val="インバート修繕工（700）"/>
      <sheetName val="本工事（イー800））"/>
      <sheetName val="インバート修繕工（800）"/>
      <sheetName val="本工事（管ー700）"/>
      <sheetName val="管口目地（700）"/>
      <sheetName val="本工事（管ー800）"/>
      <sheetName val="管口目地（800）"/>
      <sheetName val="本工事(管ー1650）"/>
      <sheetName val="管口目地（1650）"/>
      <sheetName val="本工事（直立管）"/>
      <sheetName val="直立管"/>
      <sheetName val="本工事（躯体）"/>
      <sheetName val="躯体修繕工"/>
      <sheetName val="本工事（取）"/>
      <sheetName val="取付管突出切断工"/>
      <sheetName val="本工事（モ800）"/>
      <sheetName val="モルタル除去工（800）"/>
      <sheetName val="本工事（モ700）"/>
      <sheetName val="モルタル除去工（700） "/>
      <sheetName val="本工事（本管）"/>
      <sheetName val="本管破損ヵ所修繕工"/>
      <sheetName val="本工事（取付管口）"/>
      <sheetName val="取付管口目地"/>
      <sheetName val="本工事（本・切断）"/>
      <sheetName val="取付管突出切断工 (本)"/>
      <sheetName val="本工事（土砂）"/>
      <sheetName val="土砂"/>
      <sheetName val="本工事（木根）"/>
      <sheetName val="木根"/>
      <sheetName val="水替工"/>
      <sheetName val="水替工 (2)"/>
      <sheetName val="水替工 (3)"/>
      <sheetName val="水替工 (4)"/>
      <sheetName val="水替工 (5)"/>
      <sheetName val="水替工 (6)"/>
      <sheetName val="安全費"/>
      <sheetName val="安全費 (2)"/>
      <sheetName val="安全費 (3)"/>
      <sheetName val="A代価"/>
      <sheetName val="B代価 "/>
      <sheetName val="単価入力表"/>
      <sheetName val="算出根拠"/>
      <sheetName val="Sheet1"/>
      <sheetName val="単価・歩掛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名入力表"/>
      <sheetName val="本工事"/>
      <sheetName val="報告作成工"/>
      <sheetName val="水替工"/>
      <sheetName val="管内清掃"/>
      <sheetName val="安全費"/>
      <sheetName val="清掃(1)"/>
      <sheetName val="清掃(2)"/>
      <sheetName val="清掃(3)"/>
      <sheetName val="清掃(4)"/>
      <sheetName val="清掃(5)"/>
      <sheetName val="清掃(6)"/>
      <sheetName val="清掃(7)"/>
      <sheetName val="清掃(8)"/>
      <sheetName val="土砂流防"/>
      <sheetName val="土砂処分"/>
      <sheetName val="単算"/>
      <sheetName val="表題"/>
      <sheetName val="委託伺い"/>
      <sheetName val="特記仕様書"/>
      <sheetName val="公示用表紙"/>
      <sheetName val="設計書表紙"/>
      <sheetName val="説明書"/>
      <sheetName val="単価"/>
    </sheetNames>
    <sheetDataSet>
      <sheetData sheetId="0"/>
      <sheetData sheetId="1"/>
      <sheetData sheetId="2"/>
      <sheetData sheetId="3"/>
      <sheetData sheetId="4">
        <row r="6">
          <cell r="Z6" t="str">
            <v>管径</v>
          </cell>
          <cell r="AA6" t="str">
            <v>昼</v>
          </cell>
          <cell r="AB6" t="str">
            <v>夜</v>
          </cell>
          <cell r="AC6" t="str">
            <v>総延長</v>
          </cell>
        </row>
        <row r="8">
          <cell r="Z8">
            <v>250</v>
          </cell>
          <cell r="AA8">
            <v>5184</v>
          </cell>
          <cell r="AB8">
            <v>0</v>
          </cell>
          <cell r="AC8">
            <v>5184</v>
          </cell>
        </row>
        <row r="9">
          <cell r="Z9">
            <v>300</v>
          </cell>
          <cell r="AA9">
            <v>638</v>
          </cell>
          <cell r="AB9">
            <v>51</v>
          </cell>
          <cell r="AC9">
            <v>689</v>
          </cell>
        </row>
        <row r="10">
          <cell r="Z10">
            <v>350</v>
          </cell>
          <cell r="AA10">
            <v>96</v>
          </cell>
          <cell r="AB10">
            <v>0</v>
          </cell>
          <cell r="AC10">
            <v>96</v>
          </cell>
        </row>
        <row r="11">
          <cell r="Z11">
            <v>400</v>
          </cell>
          <cell r="AA11">
            <v>574</v>
          </cell>
          <cell r="AB11">
            <v>0</v>
          </cell>
          <cell r="AC11">
            <v>574</v>
          </cell>
        </row>
        <row r="12">
          <cell r="Z12">
            <v>450</v>
          </cell>
          <cell r="AA12">
            <v>344</v>
          </cell>
          <cell r="AB12">
            <v>0</v>
          </cell>
          <cell r="AC12">
            <v>344</v>
          </cell>
        </row>
        <row r="13">
          <cell r="Z13">
            <v>500</v>
          </cell>
          <cell r="AA13">
            <v>335</v>
          </cell>
          <cell r="AB13">
            <v>0</v>
          </cell>
          <cell r="AC13">
            <v>335</v>
          </cell>
        </row>
        <row r="14">
          <cell r="Z14">
            <v>600</v>
          </cell>
          <cell r="AA14">
            <v>259</v>
          </cell>
          <cell r="AB14">
            <v>48</v>
          </cell>
          <cell r="AC14">
            <v>307</v>
          </cell>
        </row>
        <row r="15">
          <cell r="Z15">
            <v>700</v>
          </cell>
          <cell r="AA15">
            <v>0</v>
          </cell>
          <cell r="AB15">
            <v>347</v>
          </cell>
          <cell r="AC15">
            <v>347</v>
          </cell>
        </row>
        <row r="16">
          <cell r="Z16">
            <v>800</v>
          </cell>
          <cell r="AA16">
            <v>0</v>
          </cell>
          <cell r="AB16">
            <v>487</v>
          </cell>
          <cell r="AC16">
            <v>487</v>
          </cell>
        </row>
        <row r="17">
          <cell r="Z17">
            <v>900</v>
          </cell>
          <cell r="AA17">
            <v>0</v>
          </cell>
          <cell r="AB17">
            <v>780</v>
          </cell>
          <cell r="AC17">
            <v>780</v>
          </cell>
        </row>
        <row r="18">
          <cell r="Z18">
            <v>1000</v>
          </cell>
          <cell r="AA18">
            <v>0</v>
          </cell>
          <cell r="AB18">
            <v>367</v>
          </cell>
          <cell r="AC18">
            <v>367</v>
          </cell>
        </row>
        <row r="19">
          <cell r="Z19">
            <v>1100</v>
          </cell>
          <cell r="AA19">
            <v>0</v>
          </cell>
          <cell r="AB19">
            <v>280</v>
          </cell>
          <cell r="AC19">
            <v>280</v>
          </cell>
        </row>
        <row r="20">
          <cell r="Z20">
            <v>1200</v>
          </cell>
          <cell r="AA20">
            <v>0</v>
          </cell>
          <cell r="AB20">
            <v>106</v>
          </cell>
          <cell r="AC20">
            <v>106</v>
          </cell>
        </row>
        <row r="21">
          <cell r="Z21">
            <v>1350</v>
          </cell>
          <cell r="AA21">
            <v>0</v>
          </cell>
          <cell r="AB21">
            <v>400</v>
          </cell>
          <cell r="AC21">
            <v>400</v>
          </cell>
        </row>
        <row r="22">
          <cell r="Z22">
            <v>1500</v>
          </cell>
          <cell r="AA22">
            <v>0</v>
          </cell>
          <cell r="AB22">
            <v>233</v>
          </cell>
          <cell r="AC22">
            <v>233</v>
          </cell>
        </row>
        <row r="23">
          <cell r="Z23">
            <v>1650</v>
          </cell>
          <cell r="AA23">
            <v>0</v>
          </cell>
          <cell r="AB23">
            <v>580</v>
          </cell>
          <cell r="AC23">
            <v>580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50"/>
  <sheetViews>
    <sheetView tabSelected="1" view="pageBreakPreview" zoomScale="80" zoomScaleNormal="100" zoomScaleSheetLayoutView="80" workbookViewId="0"/>
  </sheetViews>
  <sheetFormatPr defaultRowHeight="16.5" customHeight="1" x14ac:dyDescent="0.15"/>
  <cols>
    <col min="1" max="18" width="4.625" style="1" customWidth="1"/>
    <col min="19" max="16384" width="9" style="1"/>
  </cols>
  <sheetData>
    <row r="1" spans="1:18" ht="16.5" customHeight="1" x14ac:dyDescent="0.15">
      <c r="A1" s="454"/>
      <c r="B1" s="454"/>
      <c r="C1" s="454"/>
      <c r="D1" s="454"/>
      <c r="E1" s="454"/>
      <c r="F1" s="454"/>
      <c r="G1" s="454"/>
      <c r="H1" s="454"/>
      <c r="I1" s="454"/>
      <c r="J1" s="454"/>
      <c r="K1" s="454"/>
      <c r="L1" s="454"/>
      <c r="M1" s="454"/>
      <c r="N1" s="454"/>
      <c r="O1" s="454"/>
      <c r="P1" s="957" t="s">
        <v>442</v>
      </c>
      <c r="Q1" s="957"/>
      <c r="R1" s="957"/>
    </row>
    <row r="2" spans="1:18" ht="14.25" customHeight="1" x14ac:dyDescent="0.15">
      <c r="A2" s="484"/>
      <c r="B2" s="485"/>
      <c r="C2" s="485"/>
      <c r="D2" s="485"/>
      <c r="E2" s="485"/>
      <c r="F2" s="485"/>
      <c r="G2" s="485"/>
      <c r="H2" s="485"/>
      <c r="I2" s="485"/>
      <c r="J2" s="485"/>
      <c r="K2" s="485"/>
      <c r="L2" s="485"/>
      <c r="M2" s="485"/>
      <c r="N2" s="485"/>
      <c r="O2" s="485"/>
      <c r="P2" s="485"/>
      <c r="Q2" s="485"/>
      <c r="R2" s="487"/>
    </row>
    <row r="3" spans="1:18" ht="14.25" customHeight="1" x14ac:dyDescent="0.15">
      <c r="A3" s="459"/>
      <c r="B3" s="467"/>
      <c r="C3" s="467"/>
      <c r="D3" s="467"/>
      <c r="E3" s="467"/>
      <c r="F3" s="467"/>
      <c r="G3" s="467"/>
      <c r="H3" s="467"/>
      <c r="I3" s="467"/>
      <c r="J3" s="467"/>
      <c r="K3" s="467"/>
      <c r="L3" s="467"/>
      <c r="M3" s="467"/>
      <c r="N3" s="467"/>
      <c r="O3" s="467"/>
      <c r="P3" s="467"/>
      <c r="Q3" s="467"/>
      <c r="R3" s="461"/>
    </row>
    <row r="4" spans="1:18" ht="33" customHeight="1" x14ac:dyDescent="0.15">
      <c r="A4" s="459"/>
      <c r="B4" s="467"/>
      <c r="C4" s="467"/>
      <c r="D4" s="467"/>
      <c r="E4" s="958" t="s">
        <v>97</v>
      </c>
      <c r="F4" s="958"/>
      <c r="G4" s="958"/>
      <c r="H4" s="958"/>
      <c r="I4" s="958"/>
      <c r="J4" s="958"/>
      <c r="K4" s="958"/>
      <c r="L4" s="958"/>
      <c r="M4" s="958"/>
      <c r="N4" s="958"/>
      <c r="O4" s="467"/>
      <c r="P4" s="467"/>
      <c r="Q4" s="467"/>
      <c r="R4" s="461"/>
    </row>
    <row r="5" spans="1:18" ht="16.5" customHeight="1" x14ac:dyDescent="0.15">
      <c r="A5" s="459"/>
      <c r="B5" s="467"/>
      <c r="C5" s="467"/>
      <c r="D5" s="467"/>
      <c r="E5" s="467"/>
      <c r="F5" s="467"/>
      <c r="G5" s="467"/>
      <c r="H5" s="467"/>
      <c r="I5" s="467"/>
      <c r="J5" s="467"/>
      <c r="K5" s="467"/>
      <c r="L5" s="467"/>
      <c r="M5" s="467"/>
      <c r="N5" s="467"/>
      <c r="O5" s="467"/>
      <c r="P5" s="467"/>
      <c r="Q5" s="467"/>
      <c r="R5" s="461"/>
    </row>
    <row r="6" spans="1:18" ht="16.5" customHeight="1" x14ac:dyDescent="0.15">
      <c r="A6" s="459"/>
      <c r="B6" s="467"/>
      <c r="C6" s="467"/>
      <c r="D6" s="467"/>
      <c r="E6" s="467"/>
      <c r="F6" s="467"/>
      <c r="G6" s="467"/>
      <c r="H6" s="467"/>
      <c r="I6" s="467"/>
      <c r="J6" s="467"/>
      <c r="K6" s="467"/>
      <c r="L6" s="467"/>
      <c r="M6" s="467"/>
      <c r="N6" s="467"/>
      <c r="O6" s="467"/>
      <c r="P6" s="467"/>
      <c r="Q6" s="467"/>
      <c r="R6" s="461"/>
    </row>
    <row r="7" spans="1:18" ht="16.5" customHeight="1" x14ac:dyDescent="0.15">
      <c r="A7" s="459"/>
      <c r="B7" s="467"/>
      <c r="C7" s="467"/>
      <c r="D7" s="467"/>
      <c r="E7" s="467"/>
      <c r="F7" s="467"/>
      <c r="G7" s="467"/>
      <c r="H7" s="467"/>
      <c r="I7" s="467"/>
      <c r="J7" s="467"/>
      <c r="K7" s="467"/>
      <c r="L7" s="467"/>
      <c r="M7" s="467" t="s">
        <v>1027</v>
      </c>
      <c r="N7" s="467"/>
      <c r="O7" s="467"/>
      <c r="P7" s="467"/>
      <c r="Q7" s="467"/>
      <c r="R7" s="461"/>
    </row>
    <row r="8" spans="1:18" ht="16.5" customHeight="1" x14ac:dyDescent="0.15">
      <c r="A8" s="459"/>
      <c r="B8" s="467"/>
      <c r="C8" s="467"/>
      <c r="D8" s="467"/>
      <c r="E8" s="467"/>
      <c r="F8" s="467"/>
      <c r="G8" s="467"/>
      <c r="H8" s="467"/>
      <c r="I8" s="467"/>
      <c r="J8" s="467"/>
      <c r="K8" s="467"/>
      <c r="L8" s="467"/>
      <c r="M8" s="467"/>
      <c r="N8" s="467"/>
      <c r="O8" s="467"/>
      <c r="P8" s="467"/>
      <c r="Q8" s="467"/>
      <c r="R8" s="461"/>
    </row>
    <row r="9" spans="1:18" ht="16.5" customHeight="1" x14ac:dyDescent="0.15">
      <c r="A9" s="459"/>
      <c r="B9" s="467"/>
      <c r="C9" s="467"/>
      <c r="D9" s="467"/>
      <c r="E9" s="467"/>
      <c r="F9" s="467"/>
      <c r="G9" s="467"/>
      <c r="H9" s="467"/>
      <c r="I9" s="467"/>
      <c r="J9" s="467"/>
      <c r="K9" s="467"/>
      <c r="L9" s="467"/>
      <c r="M9" s="467"/>
      <c r="N9" s="467"/>
      <c r="O9" s="467"/>
      <c r="P9" s="467"/>
      <c r="Q9" s="467"/>
      <c r="R9" s="461"/>
    </row>
    <row r="10" spans="1:18" ht="16.5" customHeight="1" x14ac:dyDescent="0.15">
      <c r="A10" s="459"/>
      <c r="B10" s="467" t="s">
        <v>96</v>
      </c>
      <c r="C10" s="467"/>
      <c r="D10" s="467"/>
      <c r="E10" s="467"/>
      <c r="F10" s="467"/>
      <c r="G10" s="467"/>
      <c r="H10" s="467"/>
      <c r="I10" s="467"/>
      <c r="J10" s="467"/>
      <c r="K10" s="467"/>
      <c r="L10" s="467"/>
      <c r="M10" s="467"/>
      <c r="N10" s="467"/>
      <c r="O10" s="467"/>
      <c r="P10" s="467"/>
      <c r="Q10" s="467"/>
      <c r="R10" s="461"/>
    </row>
    <row r="11" spans="1:18" ht="16.5" customHeight="1" x14ac:dyDescent="0.15">
      <c r="A11" s="459"/>
      <c r="B11" s="467"/>
      <c r="C11" s="467"/>
      <c r="D11" s="467"/>
      <c r="E11" s="467"/>
      <c r="F11" s="467"/>
      <c r="G11" s="467"/>
      <c r="H11" s="467"/>
      <c r="I11" s="467"/>
      <c r="J11" s="467"/>
      <c r="K11" s="467"/>
      <c r="L11" s="467"/>
      <c r="M11" s="467"/>
      <c r="N11" s="467"/>
      <c r="O11" s="467"/>
      <c r="P11" s="467"/>
      <c r="Q11" s="467"/>
      <c r="R11" s="461"/>
    </row>
    <row r="12" spans="1:18" ht="16.5" customHeight="1" x14ac:dyDescent="0.15">
      <c r="A12" s="459"/>
      <c r="B12" s="467"/>
      <c r="C12" s="467"/>
      <c r="D12" s="467"/>
      <c r="E12" s="467"/>
      <c r="F12" s="467"/>
      <c r="G12" s="467"/>
      <c r="H12" s="467"/>
      <c r="I12" s="467"/>
      <c r="J12" s="467"/>
      <c r="K12" s="467"/>
      <c r="L12" s="467"/>
      <c r="M12" s="467"/>
      <c r="N12" s="467"/>
      <c r="O12" s="467"/>
      <c r="P12" s="467"/>
      <c r="Q12" s="467"/>
      <c r="R12" s="461"/>
    </row>
    <row r="13" spans="1:18" ht="16.5" customHeight="1" x14ac:dyDescent="0.15">
      <c r="A13" s="459"/>
      <c r="B13" s="467"/>
      <c r="C13" s="467"/>
      <c r="D13" s="467"/>
      <c r="E13" s="467"/>
      <c r="F13" s="467"/>
      <c r="G13" s="467"/>
      <c r="H13" s="467"/>
      <c r="I13" s="467" t="s">
        <v>20</v>
      </c>
      <c r="J13" s="467"/>
      <c r="K13" s="467"/>
      <c r="L13" s="467"/>
      <c r="M13" s="467"/>
      <c r="N13" s="467"/>
      <c r="O13" s="467"/>
      <c r="P13" s="467"/>
      <c r="Q13" s="467"/>
      <c r="R13" s="461"/>
    </row>
    <row r="14" spans="1:18" ht="16.5" customHeight="1" x14ac:dyDescent="0.15">
      <c r="A14" s="459"/>
      <c r="B14" s="467"/>
      <c r="C14" s="467"/>
      <c r="D14" s="467"/>
      <c r="E14" s="467"/>
      <c r="F14" s="467"/>
      <c r="G14" s="467"/>
      <c r="H14" s="467"/>
      <c r="I14" s="467"/>
      <c r="J14" s="467" t="s">
        <v>21</v>
      </c>
      <c r="K14" s="454"/>
      <c r="L14" s="467"/>
      <c r="M14" s="467"/>
      <c r="N14" s="467"/>
      <c r="O14" s="467"/>
      <c r="P14" s="467"/>
      <c r="Q14" s="467"/>
      <c r="R14" s="461"/>
    </row>
    <row r="15" spans="1:18" ht="16.5" customHeight="1" x14ac:dyDescent="0.15">
      <c r="A15" s="459"/>
      <c r="B15" s="467"/>
      <c r="C15" s="467"/>
      <c r="D15" s="467"/>
      <c r="E15" s="467"/>
      <c r="F15" s="467"/>
      <c r="G15" s="467"/>
      <c r="H15" s="467"/>
      <c r="I15" s="467" t="s">
        <v>573</v>
      </c>
      <c r="J15" s="467"/>
      <c r="K15" s="454"/>
      <c r="L15" s="467"/>
      <c r="M15" s="467"/>
      <c r="N15" s="467"/>
      <c r="O15" s="467"/>
      <c r="P15" s="467"/>
      <c r="Q15" s="467"/>
      <c r="R15" s="461"/>
    </row>
    <row r="16" spans="1:18" ht="16.5" customHeight="1" x14ac:dyDescent="0.15">
      <c r="A16" s="459"/>
      <c r="B16" s="467"/>
      <c r="C16" s="467"/>
      <c r="D16" s="467"/>
      <c r="E16" s="467"/>
      <c r="F16" s="467"/>
      <c r="G16" s="467"/>
      <c r="H16" s="467"/>
      <c r="I16" s="467"/>
      <c r="J16" s="467" t="s">
        <v>19</v>
      </c>
      <c r="K16" s="454"/>
      <c r="L16" s="467"/>
      <c r="M16" s="467"/>
      <c r="N16" s="467"/>
      <c r="O16" s="467"/>
      <c r="P16" s="467"/>
      <c r="Q16" s="490" t="s">
        <v>18</v>
      </c>
      <c r="R16" s="461"/>
    </row>
    <row r="17" spans="1:18" ht="16.5" customHeight="1" x14ac:dyDescent="0.15">
      <c r="A17" s="459"/>
      <c r="B17" s="467"/>
      <c r="C17" s="467"/>
      <c r="D17" s="467"/>
      <c r="E17" s="467"/>
      <c r="F17" s="467"/>
      <c r="G17" s="467"/>
      <c r="H17" s="467"/>
      <c r="I17" s="467"/>
      <c r="J17" s="467"/>
      <c r="K17" s="454"/>
      <c r="L17" s="467"/>
      <c r="M17" s="467"/>
      <c r="N17" s="467"/>
      <c r="O17" s="467"/>
      <c r="P17" s="467"/>
      <c r="Q17" s="490"/>
      <c r="R17" s="461"/>
    </row>
    <row r="18" spans="1:18" ht="16.5" customHeight="1" x14ac:dyDescent="0.15">
      <c r="A18" s="459"/>
      <c r="B18" s="467"/>
      <c r="C18" s="467"/>
      <c r="D18" s="467"/>
      <c r="E18" s="467"/>
      <c r="F18" s="467"/>
      <c r="G18" s="467"/>
      <c r="H18" s="467"/>
      <c r="I18" s="467"/>
      <c r="J18" s="467"/>
      <c r="K18" s="467"/>
      <c r="L18" s="467"/>
      <c r="M18" s="467"/>
      <c r="N18" s="467"/>
      <c r="O18" s="467"/>
      <c r="P18" s="467"/>
      <c r="Q18" s="467"/>
      <c r="R18" s="461"/>
    </row>
    <row r="19" spans="1:18" ht="16.5" customHeight="1" x14ac:dyDescent="0.15">
      <c r="A19" s="459"/>
      <c r="B19" s="467"/>
      <c r="C19" s="467"/>
      <c r="D19" s="467"/>
      <c r="E19" s="467"/>
      <c r="F19" s="467"/>
      <c r="G19" s="467"/>
      <c r="H19" s="467"/>
      <c r="I19" s="491"/>
      <c r="J19" s="467"/>
      <c r="K19" s="467"/>
      <c r="L19" s="467"/>
      <c r="M19" s="467"/>
      <c r="N19" s="467"/>
      <c r="O19" s="467"/>
      <c r="P19" s="467"/>
      <c r="Q19" s="467"/>
      <c r="R19" s="461"/>
    </row>
    <row r="20" spans="1:18" ht="16.5" customHeight="1" x14ac:dyDescent="0.15">
      <c r="A20" s="459"/>
      <c r="B20" s="467" t="s">
        <v>1028</v>
      </c>
      <c r="C20" s="467"/>
      <c r="D20" s="467"/>
      <c r="E20" s="467"/>
      <c r="F20" s="467"/>
      <c r="G20" s="467"/>
      <c r="H20" s="467"/>
      <c r="I20" s="467"/>
      <c r="J20" s="467"/>
      <c r="K20" s="467"/>
      <c r="L20" s="467"/>
      <c r="M20" s="467"/>
      <c r="N20" s="467"/>
      <c r="O20" s="467"/>
      <c r="P20" s="467"/>
      <c r="Q20" s="467"/>
      <c r="R20" s="461"/>
    </row>
    <row r="21" spans="1:18" ht="16.5" customHeight="1" x14ac:dyDescent="0.15">
      <c r="A21" s="459"/>
      <c r="B21" s="467"/>
      <c r="C21" s="467"/>
      <c r="D21" s="467"/>
      <c r="E21" s="467"/>
      <c r="F21" s="467"/>
      <c r="G21" s="467"/>
      <c r="H21" s="467"/>
      <c r="I21" s="467"/>
      <c r="J21" s="467"/>
      <c r="K21" s="467"/>
      <c r="L21" s="467"/>
      <c r="M21" s="467"/>
      <c r="N21" s="467"/>
      <c r="O21" s="467"/>
      <c r="P21" s="467"/>
      <c r="Q21" s="467"/>
      <c r="R21" s="461"/>
    </row>
    <row r="22" spans="1:18" ht="16.5" customHeight="1" x14ac:dyDescent="0.15">
      <c r="A22" s="459"/>
      <c r="B22" s="467"/>
      <c r="C22" s="467"/>
      <c r="D22" s="467"/>
      <c r="E22" s="467"/>
      <c r="F22" s="467"/>
      <c r="G22" s="467"/>
      <c r="H22" s="467"/>
      <c r="I22" s="467"/>
      <c r="J22" s="467"/>
      <c r="K22" s="467"/>
      <c r="L22" s="467"/>
      <c r="M22" s="467"/>
      <c r="N22" s="467"/>
      <c r="O22" s="467"/>
      <c r="P22" s="467"/>
      <c r="Q22" s="467"/>
      <c r="R22" s="461"/>
    </row>
    <row r="23" spans="1:18" ht="16.5" customHeight="1" x14ac:dyDescent="0.15">
      <c r="A23" s="459"/>
      <c r="B23" s="467"/>
      <c r="C23" s="467"/>
      <c r="D23" s="467"/>
      <c r="E23" s="467"/>
      <c r="F23" s="467"/>
      <c r="G23" s="467"/>
      <c r="H23" s="467"/>
      <c r="I23" s="467" t="s">
        <v>95</v>
      </c>
      <c r="J23" s="467"/>
      <c r="K23" s="467"/>
      <c r="L23" s="467"/>
      <c r="M23" s="467"/>
      <c r="N23" s="467"/>
      <c r="O23" s="467"/>
      <c r="P23" s="467"/>
      <c r="Q23" s="467"/>
      <c r="R23" s="461"/>
    </row>
    <row r="24" spans="1:18" ht="16.5" customHeight="1" x14ac:dyDescent="0.15">
      <c r="A24" s="459"/>
      <c r="B24" s="467"/>
      <c r="C24" s="467"/>
      <c r="D24" s="467"/>
      <c r="E24" s="467"/>
      <c r="F24" s="467"/>
      <c r="G24" s="467"/>
      <c r="H24" s="467"/>
      <c r="I24" s="467"/>
      <c r="J24" s="467"/>
      <c r="K24" s="467"/>
      <c r="L24" s="467"/>
      <c r="M24" s="467"/>
      <c r="N24" s="467"/>
      <c r="O24" s="467"/>
      <c r="P24" s="467"/>
      <c r="Q24" s="467"/>
      <c r="R24" s="461"/>
    </row>
    <row r="25" spans="1:18" ht="16.5" customHeight="1" x14ac:dyDescent="0.15">
      <c r="A25" s="459"/>
      <c r="B25" s="467"/>
      <c r="C25" s="467"/>
      <c r="D25" s="467"/>
      <c r="E25" s="467"/>
      <c r="F25" s="467"/>
      <c r="G25" s="467"/>
      <c r="H25" s="467"/>
      <c r="I25" s="467"/>
      <c r="J25" s="467"/>
      <c r="K25" s="467"/>
      <c r="L25" s="467"/>
      <c r="M25" s="467"/>
      <c r="N25" s="467"/>
      <c r="O25" s="467"/>
      <c r="P25" s="467"/>
      <c r="Q25" s="467"/>
      <c r="R25" s="461"/>
    </row>
    <row r="26" spans="1:18" ht="16.5" customHeight="1" x14ac:dyDescent="0.15">
      <c r="A26" s="459"/>
      <c r="B26" s="492" t="s">
        <v>94</v>
      </c>
      <c r="C26" s="959" t="s">
        <v>17</v>
      </c>
      <c r="D26" s="959"/>
      <c r="E26" s="467"/>
      <c r="F26" s="959" t="s">
        <v>93</v>
      </c>
      <c r="G26" s="959"/>
      <c r="H26" s="959"/>
      <c r="I26" s="470"/>
      <c r="J26" s="467"/>
      <c r="K26" s="467"/>
      <c r="L26" s="467"/>
      <c r="M26" s="467"/>
      <c r="N26" s="467"/>
      <c r="O26" s="467"/>
      <c r="P26" s="467"/>
      <c r="Q26" s="467"/>
      <c r="R26" s="461"/>
    </row>
    <row r="27" spans="1:18" ht="16.5" customHeight="1" x14ac:dyDescent="0.15">
      <c r="A27" s="459"/>
      <c r="B27" s="471"/>
      <c r="C27" s="467"/>
      <c r="D27" s="467"/>
      <c r="E27" s="467"/>
      <c r="F27" s="467"/>
      <c r="G27" s="467"/>
      <c r="H27" s="467"/>
      <c r="I27" s="467"/>
      <c r="J27" s="467"/>
      <c r="K27" s="467"/>
      <c r="L27" s="467"/>
      <c r="M27" s="467"/>
      <c r="N27" s="467"/>
      <c r="O27" s="467"/>
      <c r="P27" s="467"/>
      <c r="Q27" s="467"/>
      <c r="R27" s="461"/>
    </row>
    <row r="28" spans="1:18" ht="16.5" customHeight="1" x14ac:dyDescent="0.15">
      <c r="A28" s="459"/>
      <c r="B28" s="454"/>
      <c r="C28" s="454"/>
      <c r="D28" s="454"/>
      <c r="E28" s="467"/>
      <c r="F28" s="467"/>
      <c r="G28" s="467"/>
      <c r="H28" s="467"/>
      <c r="I28" s="467"/>
      <c r="J28" s="467"/>
      <c r="K28" s="467"/>
      <c r="L28" s="467"/>
      <c r="M28" s="467"/>
      <c r="N28" s="467"/>
      <c r="O28" s="467"/>
      <c r="P28" s="467"/>
      <c r="Q28" s="467"/>
      <c r="R28" s="461"/>
    </row>
    <row r="29" spans="1:18" ht="16.5" customHeight="1" x14ac:dyDescent="0.15">
      <c r="A29" s="459"/>
      <c r="B29" s="492" t="s">
        <v>92</v>
      </c>
      <c r="C29" s="959" t="s">
        <v>91</v>
      </c>
      <c r="D29" s="959"/>
      <c r="E29" s="467"/>
      <c r="F29" s="467"/>
      <c r="G29" s="467"/>
      <c r="H29" s="467"/>
      <c r="I29" s="467"/>
      <c r="J29" s="467"/>
      <c r="K29" s="467"/>
      <c r="L29" s="467"/>
      <c r="M29" s="467"/>
      <c r="N29" s="467"/>
      <c r="O29" s="467"/>
      <c r="P29" s="467"/>
      <c r="Q29" s="467"/>
      <c r="R29" s="461"/>
    </row>
    <row r="30" spans="1:18" ht="16.5" customHeight="1" x14ac:dyDescent="0.15">
      <c r="A30" s="459"/>
      <c r="B30" s="471"/>
      <c r="C30" s="467"/>
      <c r="D30" s="467"/>
      <c r="E30" s="467"/>
      <c r="F30" s="467"/>
      <c r="G30" s="467"/>
      <c r="H30" s="467"/>
      <c r="I30" s="467"/>
      <c r="J30" s="467"/>
      <c r="K30" s="467"/>
      <c r="L30" s="467"/>
      <c r="M30" s="467"/>
      <c r="N30" s="467"/>
      <c r="O30" s="467"/>
      <c r="P30" s="467"/>
      <c r="Q30" s="467"/>
      <c r="R30" s="461"/>
    </row>
    <row r="31" spans="1:18" ht="16.5" customHeight="1" x14ac:dyDescent="0.15">
      <c r="A31" s="459"/>
      <c r="B31" s="471"/>
      <c r="C31" s="467"/>
      <c r="D31" s="467"/>
      <c r="E31" s="467"/>
      <c r="F31" s="467"/>
      <c r="G31" s="467"/>
      <c r="H31" s="467"/>
      <c r="I31" s="467"/>
      <c r="J31" s="467"/>
      <c r="K31" s="467"/>
      <c r="L31" s="467"/>
      <c r="M31" s="467"/>
      <c r="N31" s="467"/>
      <c r="O31" s="467"/>
      <c r="P31" s="467"/>
      <c r="Q31" s="467"/>
      <c r="R31" s="461"/>
    </row>
    <row r="32" spans="1:18" ht="16.5" customHeight="1" x14ac:dyDescent="0.15">
      <c r="A32" s="459"/>
      <c r="B32" s="471"/>
      <c r="C32" s="467"/>
      <c r="D32" s="467"/>
      <c r="E32" s="467"/>
      <c r="F32" s="467"/>
      <c r="G32" s="467"/>
      <c r="H32" s="467"/>
      <c r="I32" s="467"/>
      <c r="J32" s="467"/>
      <c r="K32" s="467"/>
      <c r="L32" s="467"/>
      <c r="M32" s="467"/>
      <c r="N32" s="467"/>
      <c r="O32" s="467"/>
      <c r="P32" s="467"/>
      <c r="Q32" s="467"/>
      <c r="R32" s="461"/>
    </row>
    <row r="33" spans="1:18" ht="16.5" customHeight="1" x14ac:dyDescent="0.15">
      <c r="A33" s="459"/>
      <c r="B33" s="467"/>
      <c r="C33" s="467"/>
      <c r="D33" s="467"/>
      <c r="E33" s="467"/>
      <c r="F33" s="467"/>
      <c r="G33" s="467"/>
      <c r="H33" s="467"/>
      <c r="I33" s="467"/>
      <c r="J33" s="467"/>
      <c r="K33" s="467"/>
      <c r="L33" s="467"/>
      <c r="M33" s="467"/>
      <c r="N33" s="467"/>
      <c r="O33" s="467"/>
      <c r="P33" s="467"/>
      <c r="Q33" s="467"/>
      <c r="R33" s="461"/>
    </row>
    <row r="34" spans="1:18" ht="16.5" customHeight="1" x14ac:dyDescent="0.15">
      <c r="A34" s="459"/>
      <c r="B34" s="467"/>
      <c r="C34" s="467"/>
      <c r="D34" s="467"/>
      <c r="E34" s="467"/>
      <c r="F34" s="467"/>
      <c r="G34" s="467"/>
      <c r="H34" s="467"/>
      <c r="I34" s="467"/>
      <c r="J34" s="467"/>
      <c r="K34" s="467"/>
      <c r="L34" s="467"/>
      <c r="M34" s="467"/>
      <c r="N34" s="467"/>
      <c r="O34" s="467"/>
      <c r="P34" s="467"/>
      <c r="Q34" s="467"/>
      <c r="R34" s="461"/>
    </row>
    <row r="35" spans="1:18" ht="16.5" customHeight="1" x14ac:dyDescent="0.15">
      <c r="A35" s="459"/>
      <c r="B35" s="467"/>
      <c r="C35" s="467"/>
      <c r="D35" s="467"/>
      <c r="E35" s="467"/>
      <c r="F35" s="467"/>
      <c r="G35" s="467"/>
      <c r="H35" s="467"/>
      <c r="I35" s="467"/>
      <c r="J35" s="467"/>
      <c r="K35" s="467"/>
      <c r="L35" s="467"/>
      <c r="M35" s="467"/>
      <c r="N35" s="467"/>
      <c r="O35" s="467"/>
      <c r="P35" s="467"/>
      <c r="Q35" s="467"/>
      <c r="R35" s="461"/>
    </row>
    <row r="36" spans="1:18" ht="16.5" customHeight="1" x14ac:dyDescent="0.15">
      <c r="A36" s="459"/>
      <c r="B36" s="467"/>
      <c r="C36" s="467"/>
      <c r="D36" s="467"/>
      <c r="E36" s="467"/>
      <c r="F36" s="467"/>
      <c r="G36" s="467"/>
      <c r="H36" s="467"/>
      <c r="I36" s="467"/>
      <c r="J36" s="467"/>
      <c r="K36" s="467"/>
      <c r="L36" s="467"/>
      <c r="M36" s="467"/>
      <c r="N36" s="467"/>
      <c r="O36" s="467"/>
      <c r="P36" s="467"/>
      <c r="Q36" s="467"/>
      <c r="R36" s="461"/>
    </row>
    <row r="37" spans="1:18" ht="16.5" customHeight="1" x14ac:dyDescent="0.15">
      <c r="A37" s="459"/>
      <c r="B37" s="467"/>
      <c r="C37" s="467"/>
      <c r="D37" s="467"/>
      <c r="E37" s="467"/>
      <c r="F37" s="467"/>
      <c r="G37" s="467"/>
      <c r="H37" s="467"/>
      <c r="I37" s="467"/>
      <c r="J37" s="467"/>
      <c r="K37" s="467"/>
      <c r="L37" s="467"/>
      <c r="M37" s="467"/>
      <c r="N37" s="467"/>
      <c r="O37" s="467"/>
      <c r="P37" s="467"/>
      <c r="Q37" s="467"/>
      <c r="R37" s="461"/>
    </row>
    <row r="38" spans="1:18" ht="16.5" customHeight="1" x14ac:dyDescent="0.15">
      <c r="A38" s="459"/>
      <c r="B38" s="467"/>
      <c r="C38" s="467"/>
      <c r="D38" s="467"/>
      <c r="E38" s="467"/>
      <c r="F38" s="467"/>
      <c r="G38" s="467"/>
      <c r="H38" s="467"/>
      <c r="I38" s="467"/>
      <c r="J38" s="467"/>
      <c r="K38" s="467"/>
      <c r="L38" s="467"/>
      <c r="M38" s="467"/>
      <c r="N38" s="467"/>
      <c r="O38" s="467"/>
      <c r="P38" s="467"/>
      <c r="Q38" s="467"/>
      <c r="R38" s="461"/>
    </row>
    <row r="39" spans="1:18" ht="16.5" customHeight="1" x14ac:dyDescent="0.15">
      <c r="A39" s="459"/>
      <c r="B39" s="467"/>
      <c r="C39" s="467"/>
      <c r="D39" s="467"/>
      <c r="E39" s="467"/>
      <c r="F39" s="467"/>
      <c r="G39" s="467"/>
      <c r="H39" s="467"/>
      <c r="I39" s="467"/>
      <c r="J39" s="467"/>
      <c r="K39" s="467"/>
      <c r="L39" s="467"/>
      <c r="M39" s="467"/>
      <c r="N39" s="467"/>
      <c r="O39" s="467"/>
      <c r="P39" s="467"/>
      <c r="Q39" s="467"/>
      <c r="R39" s="461"/>
    </row>
    <row r="40" spans="1:18" ht="16.5" customHeight="1" x14ac:dyDescent="0.15">
      <c r="A40" s="459"/>
      <c r="B40" s="467"/>
      <c r="C40" s="467"/>
      <c r="D40" s="467"/>
      <c r="E40" s="467"/>
      <c r="F40" s="467"/>
      <c r="G40" s="467"/>
      <c r="H40" s="467"/>
      <c r="I40" s="467"/>
      <c r="J40" s="467"/>
      <c r="K40" s="467"/>
      <c r="L40" s="467"/>
      <c r="M40" s="467"/>
      <c r="N40" s="467"/>
      <c r="O40" s="467"/>
      <c r="P40" s="467"/>
      <c r="Q40" s="467"/>
      <c r="R40" s="461"/>
    </row>
    <row r="41" spans="1:18" ht="16.5" customHeight="1" x14ac:dyDescent="0.15">
      <c r="A41" s="459"/>
      <c r="B41" s="467"/>
      <c r="C41" s="467"/>
      <c r="D41" s="467"/>
      <c r="E41" s="467"/>
      <c r="F41" s="467"/>
      <c r="G41" s="467"/>
      <c r="H41" s="467"/>
      <c r="I41" s="467"/>
      <c r="J41" s="467"/>
      <c r="K41" s="467"/>
      <c r="L41" s="467"/>
      <c r="M41" s="467"/>
      <c r="N41" s="467"/>
      <c r="O41" s="467"/>
      <c r="P41" s="467"/>
      <c r="Q41" s="467"/>
      <c r="R41" s="461"/>
    </row>
    <row r="42" spans="1:18" ht="16.5" customHeight="1" x14ac:dyDescent="0.15">
      <c r="A42" s="459"/>
      <c r="B42" s="467"/>
      <c r="C42" s="467"/>
      <c r="D42" s="467"/>
      <c r="E42" s="467"/>
      <c r="F42" s="467"/>
      <c r="G42" s="467"/>
      <c r="H42" s="467"/>
      <c r="I42" s="467"/>
      <c r="J42" s="467"/>
      <c r="K42" s="467"/>
      <c r="L42" s="467"/>
      <c r="M42" s="467"/>
      <c r="N42" s="467"/>
      <c r="O42" s="467"/>
      <c r="P42" s="467"/>
      <c r="Q42" s="467"/>
      <c r="R42" s="461"/>
    </row>
    <row r="43" spans="1:18" ht="16.5" customHeight="1" x14ac:dyDescent="0.15">
      <c r="A43" s="488"/>
      <c r="B43" s="476"/>
      <c r="C43" s="476"/>
      <c r="D43" s="476"/>
      <c r="E43" s="476"/>
      <c r="F43" s="476"/>
      <c r="G43" s="476"/>
      <c r="H43" s="476"/>
      <c r="I43" s="476"/>
      <c r="J43" s="476"/>
      <c r="K43" s="476"/>
      <c r="L43" s="476"/>
      <c r="M43" s="476"/>
      <c r="N43" s="476"/>
      <c r="O43" s="476"/>
      <c r="P43" s="476"/>
      <c r="Q43" s="476"/>
      <c r="R43" s="489"/>
    </row>
    <row r="44" spans="1:18" ht="13.5" customHeight="1" x14ac:dyDescent="0.15">
      <c r="A44" s="944" t="s">
        <v>85</v>
      </c>
      <c r="B44" s="960" t="s">
        <v>90</v>
      </c>
      <c r="C44" s="960"/>
      <c r="D44" s="454"/>
      <c r="E44" s="454" t="s">
        <v>89</v>
      </c>
      <c r="F44" s="454"/>
      <c r="G44" s="454"/>
      <c r="H44" s="454"/>
      <c r="I44" s="454"/>
      <c r="J44" s="454"/>
      <c r="K44" s="454"/>
      <c r="L44" s="454"/>
      <c r="M44" s="454"/>
      <c r="N44" s="454"/>
      <c r="O44" s="454"/>
      <c r="P44" s="454"/>
      <c r="Q44" s="454"/>
      <c r="R44" s="454"/>
    </row>
    <row r="45" spans="1:18" ht="13.5" customHeight="1" x14ac:dyDescent="0.15">
      <c r="A45" s="944" t="s">
        <v>85</v>
      </c>
      <c r="B45" s="956" t="s">
        <v>88</v>
      </c>
      <c r="C45" s="956"/>
      <c r="D45" s="454"/>
      <c r="E45" s="454" t="s">
        <v>98</v>
      </c>
      <c r="F45" s="454"/>
      <c r="G45" s="454"/>
      <c r="H45" s="454"/>
      <c r="I45" s="454"/>
      <c r="J45" s="454"/>
      <c r="K45" s="454"/>
      <c r="L45" s="454"/>
      <c r="M45" s="454"/>
      <c r="N45" s="454"/>
      <c r="O45" s="454"/>
      <c r="P45" s="454"/>
      <c r="Q45" s="454"/>
      <c r="R45" s="454"/>
    </row>
    <row r="46" spans="1:18" ht="13.5" customHeight="1" x14ac:dyDescent="0.15">
      <c r="A46" s="944" t="s">
        <v>85</v>
      </c>
      <c r="B46" s="956" t="s">
        <v>87</v>
      </c>
      <c r="C46" s="956"/>
      <c r="D46" s="454"/>
      <c r="E46" s="454" t="s">
        <v>86</v>
      </c>
      <c r="F46" s="454"/>
      <c r="G46" s="454"/>
      <c r="H46" s="454"/>
      <c r="I46" s="454"/>
      <c r="J46" s="454"/>
      <c r="K46" s="454"/>
      <c r="L46" s="454"/>
      <c r="M46" s="454"/>
      <c r="N46" s="454"/>
      <c r="O46" s="454"/>
      <c r="P46" s="454"/>
      <c r="Q46" s="454"/>
      <c r="R46" s="454"/>
    </row>
    <row r="47" spans="1:18" ht="13.5" customHeight="1" x14ac:dyDescent="0.15">
      <c r="A47" s="944" t="s">
        <v>85</v>
      </c>
      <c r="B47" s="454" t="s">
        <v>1029</v>
      </c>
      <c r="C47" s="454"/>
      <c r="D47" s="454"/>
      <c r="E47" s="454"/>
      <c r="F47" s="454"/>
      <c r="G47" s="454"/>
      <c r="H47" s="454"/>
      <c r="I47" s="454"/>
      <c r="J47" s="454"/>
      <c r="K47" s="454"/>
      <c r="L47" s="454"/>
      <c r="M47" s="454"/>
      <c r="N47" s="454"/>
      <c r="O47" s="454"/>
      <c r="P47" s="454"/>
      <c r="Q47" s="454"/>
      <c r="R47" s="454"/>
    </row>
    <row r="48" spans="1:18" ht="13.5" customHeight="1" x14ac:dyDescent="0.15">
      <c r="A48" s="454"/>
      <c r="B48" s="454" t="s">
        <v>744</v>
      </c>
      <c r="C48" s="454"/>
      <c r="D48" s="454"/>
      <c r="E48" s="454"/>
      <c r="F48" s="454"/>
      <c r="G48" s="454"/>
      <c r="H48" s="454"/>
      <c r="I48" s="454"/>
      <c r="J48" s="454"/>
      <c r="K48" s="454"/>
      <c r="L48" s="454"/>
      <c r="M48" s="454"/>
      <c r="N48" s="454"/>
      <c r="O48" s="454"/>
      <c r="P48" s="454"/>
      <c r="Q48" s="454"/>
      <c r="R48" s="454"/>
    </row>
    <row r="49" ht="13.5" customHeight="1" x14ac:dyDescent="0.15"/>
    <row r="50" ht="13.5" customHeight="1" x14ac:dyDescent="0.15"/>
  </sheetData>
  <mergeCells count="8">
    <mergeCell ref="B45:C45"/>
    <mergeCell ref="B46:C46"/>
    <mergeCell ref="P1:R1"/>
    <mergeCell ref="E4:N4"/>
    <mergeCell ref="C26:D26"/>
    <mergeCell ref="F26:H26"/>
    <mergeCell ref="C29:D29"/>
    <mergeCell ref="B44:C44"/>
  </mergeCells>
  <phoneticPr fontId="4"/>
  <pageMargins left="1.1811023622047245" right="0.59055118110236227" top="0.98425196850393704" bottom="0.59055118110236227" header="0.51181102362204722" footer="0"/>
  <pageSetup paperSize="9" firstPageNumber="19" orientation="portrait" useFirstPageNumber="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AL52"/>
  <sheetViews>
    <sheetView view="pageBreakPreview" zoomScale="80" zoomScaleNormal="100" zoomScaleSheetLayoutView="80" workbookViewId="0">
      <selection activeCell="AG21" sqref="AG21"/>
    </sheetView>
  </sheetViews>
  <sheetFormatPr defaultRowHeight="13.5" x14ac:dyDescent="0.15"/>
  <cols>
    <col min="1" max="8" width="3.125" style="84" customWidth="1"/>
    <col min="9" max="10" width="4.5" style="84" customWidth="1"/>
    <col min="11" max="11" width="3.125" style="84" customWidth="1"/>
    <col min="12" max="13" width="4.5" style="84" customWidth="1"/>
    <col min="14" max="14" width="3.125" style="84" customWidth="1"/>
    <col min="15" max="16" width="4.5" style="84" customWidth="1"/>
    <col min="17" max="28" width="3.125" style="84" customWidth="1"/>
    <col min="29" max="29" width="1.625" style="84" customWidth="1"/>
    <col min="30" max="30" width="3.125" style="84" customWidth="1"/>
    <col min="31" max="37" width="9" style="84"/>
    <col min="38" max="38" width="0" style="84" hidden="1" customWidth="1"/>
    <col min="39" max="16384" width="9" style="84"/>
  </cols>
  <sheetData>
    <row r="1" spans="1:38" ht="17.25" x14ac:dyDescent="0.15">
      <c r="A1" s="1101"/>
      <c r="B1" s="1101"/>
      <c r="C1" s="1101"/>
      <c r="D1" s="1101"/>
      <c r="E1" s="1101"/>
      <c r="F1" s="1101"/>
      <c r="G1" s="1101"/>
      <c r="H1" s="1101"/>
      <c r="I1" s="1101"/>
      <c r="J1" s="1101"/>
      <c r="K1" s="1101"/>
      <c r="L1" s="1101"/>
      <c r="M1" s="1101"/>
      <c r="N1" s="1101"/>
      <c r="O1" s="1102" t="s">
        <v>444</v>
      </c>
      <c r="P1" s="1102"/>
      <c r="Q1" s="1102"/>
      <c r="R1" s="1102"/>
      <c r="S1" s="1102"/>
      <c r="T1" s="1102"/>
      <c r="U1" s="1102"/>
      <c r="V1" s="1102"/>
      <c r="W1" s="1102"/>
      <c r="X1" s="1102"/>
      <c r="Y1" s="1102"/>
      <c r="Z1" s="1102"/>
      <c r="AA1" s="1102"/>
      <c r="AB1" s="1102"/>
    </row>
    <row r="2" spans="1:38" s="86" customFormat="1" ht="17.25" customHeight="1" x14ac:dyDescent="0.15">
      <c r="A2" s="857"/>
      <c r="B2" s="857"/>
      <c r="C2" s="858"/>
      <c r="D2" s="858"/>
      <c r="E2" s="858"/>
      <c r="F2" s="858"/>
      <c r="G2" s="858"/>
      <c r="H2" s="857"/>
      <c r="I2" s="857"/>
      <c r="J2" s="857"/>
      <c r="K2" s="857"/>
      <c r="L2" s="857"/>
      <c r="M2" s="857"/>
      <c r="N2" s="857"/>
      <c r="O2" s="857"/>
      <c r="P2" s="857"/>
      <c r="Q2" s="857"/>
      <c r="R2" s="859" t="s">
        <v>918</v>
      </c>
      <c r="S2" s="1103"/>
      <c r="T2" s="1103"/>
      <c r="U2" s="857" t="s">
        <v>321</v>
      </c>
      <c r="V2" s="857"/>
      <c r="W2" s="858"/>
      <c r="X2" s="858"/>
      <c r="Y2" s="858"/>
      <c r="Z2" s="857"/>
      <c r="AA2" s="857"/>
      <c r="AB2" s="857"/>
    </row>
    <row r="3" spans="1:38" ht="17.25" customHeight="1" x14ac:dyDescent="0.15">
      <c r="A3" s="860"/>
      <c r="B3" s="860"/>
      <c r="C3" s="860"/>
      <c r="D3" s="860"/>
      <c r="E3" s="860"/>
      <c r="F3" s="860"/>
      <c r="G3" s="860"/>
      <c r="H3" s="857"/>
      <c r="I3" s="860"/>
      <c r="J3" s="860"/>
      <c r="K3" s="860"/>
      <c r="L3" s="860"/>
      <c r="M3" s="860"/>
      <c r="N3" s="860"/>
      <c r="O3" s="860"/>
      <c r="P3" s="860"/>
      <c r="Q3" s="860"/>
      <c r="R3" s="860"/>
      <c r="S3" s="860"/>
      <c r="T3" s="860"/>
      <c r="U3" s="857"/>
      <c r="V3" s="860"/>
      <c r="W3" s="860"/>
      <c r="X3" s="860"/>
      <c r="Y3" s="860"/>
      <c r="Z3" s="860"/>
      <c r="AA3" s="860"/>
      <c r="AB3" s="860"/>
      <c r="AL3" s="371" t="s">
        <v>320</v>
      </c>
    </row>
    <row r="4" spans="1:38" ht="17.25" customHeight="1" x14ac:dyDescent="0.15">
      <c r="A4" s="1104" t="s">
        <v>319</v>
      </c>
      <c r="B4" s="1104"/>
      <c r="C4" s="1075"/>
      <c r="D4" s="861" t="s">
        <v>163</v>
      </c>
      <c r="E4" s="1076" t="s">
        <v>575</v>
      </c>
      <c r="F4" s="1076"/>
      <c r="G4" s="1076"/>
      <c r="H4" s="862" t="s">
        <v>163</v>
      </c>
      <c r="I4" s="1076" t="s">
        <v>20</v>
      </c>
      <c r="J4" s="1076"/>
      <c r="K4" s="1077"/>
      <c r="L4" s="1077" t="s">
        <v>318</v>
      </c>
      <c r="M4" s="1077"/>
      <c r="N4" s="1104"/>
      <c r="O4" s="1104"/>
      <c r="P4" s="1105" t="s">
        <v>1036</v>
      </c>
      <c r="Q4" s="1106"/>
      <c r="R4" s="1106"/>
      <c r="S4" s="1106"/>
      <c r="T4" s="1107"/>
      <c r="U4" s="1104" t="s">
        <v>317</v>
      </c>
      <c r="V4" s="1104"/>
      <c r="W4" s="1104"/>
      <c r="X4" s="1104"/>
      <c r="Y4" s="1108" t="s">
        <v>316</v>
      </c>
      <c r="Z4" s="1108"/>
      <c r="AA4" s="1108"/>
      <c r="AB4" s="1108"/>
      <c r="AL4" s="371" t="s">
        <v>315</v>
      </c>
    </row>
    <row r="5" spans="1:38" ht="17.25" customHeight="1" x14ac:dyDescent="0.15">
      <c r="A5" s="1104" t="s">
        <v>314</v>
      </c>
      <c r="B5" s="1104"/>
      <c r="C5" s="1104"/>
      <c r="D5" s="861" t="s">
        <v>163</v>
      </c>
      <c r="E5" s="1113" t="s">
        <v>292</v>
      </c>
      <c r="F5" s="1113"/>
      <c r="G5" s="862" t="s">
        <v>163</v>
      </c>
      <c r="H5" s="1113" t="s">
        <v>291</v>
      </c>
      <c r="I5" s="1113"/>
      <c r="J5" s="862" t="s">
        <v>163</v>
      </c>
      <c r="K5" s="1076" t="s">
        <v>1127</v>
      </c>
      <c r="L5" s="1076"/>
      <c r="M5" s="862" t="s">
        <v>163</v>
      </c>
      <c r="N5" s="1076" t="s">
        <v>290</v>
      </c>
      <c r="O5" s="1076"/>
      <c r="P5" s="862" t="s">
        <v>163</v>
      </c>
      <c r="Q5" s="1076" t="s">
        <v>1126</v>
      </c>
      <c r="R5" s="1076"/>
      <c r="S5" s="862" t="s">
        <v>163</v>
      </c>
      <c r="T5" s="1076" t="s">
        <v>1125</v>
      </c>
      <c r="U5" s="1076"/>
      <c r="V5" s="862" t="s">
        <v>163</v>
      </c>
      <c r="W5" s="1076" t="s">
        <v>1124</v>
      </c>
      <c r="X5" s="1076"/>
      <c r="Y5" s="862" t="s">
        <v>163</v>
      </c>
      <c r="Z5" s="1076" t="s">
        <v>765</v>
      </c>
      <c r="AA5" s="1076"/>
      <c r="AB5" s="1077"/>
      <c r="AL5" s="371" t="s">
        <v>313</v>
      </c>
    </row>
    <row r="6" spans="1:38" ht="17.25" customHeight="1" x14ac:dyDescent="0.15">
      <c r="A6" s="1104" t="s">
        <v>312</v>
      </c>
      <c r="B6" s="1104"/>
      <c r="C6" s="1104"/>
      <c r="D6" s="1114"/>
      <c r="E6" s="1115"/>
      <c r="F6" s="1115"/>
      <c r="G6" s="1115"/>
      <c r="H6" s="1115"/>
      <c r="I6" s="1115"/>
      <c r="J6" s="1115"/>
      <c r="K6" s="1115"/>
      <c r="L6" s="1115"/>
      <c r="M6" s="1115"/>
      <c r="N6" s="1115"/>
      <c r="O6" s="1115"/>
      <c r="P6" s="1115"/>
      <c r="Q6" s="1115"/>
      <c r="R6" s="1115"/>
      <c r="S6" s="1115"/>
      <c r="T6" s="1115"/>
      <c r="U6" s="1115"/>
      <c r="V6" s="1115"/>
      <c r="W6" s="1115"/>
      <c r="X6" s="1115"/>
      <c r="Y6" s="1115"/>
      <c r="Z6" s="1115"/>
      <c r="AA6" s="1115"/>
      <c r="AB6" s="1116"/>
    </row>
    <row r="7" spans="1:38" ht="17.25" customHeight="1" x14ac:dyDescent="0.15">
      <c r="A7" s="1078" t="s">
        <v>311</v>
      </c>
      <c r="B7" s="1112"/>
      <c r="C7" s="1112"/>
      <c r="D7" s="863"/>
      <c r="E7" s="863"/>
      <c r="F7" s="863"/>
      <c r="G7" s="863"/>
      <c r="H7" s="863"/>
      <c r="I7" s="863"/>
      <c r="J7" s="863"/>
      <c r="K7" s="863"/>
      <c r="L7" s="863"/>
      <c r="M7" s="863"/>
      <c r="N7" s="863"/>
      <c r="O7" s="863"/>
      <c r="P7" s="863"/>
      <c r="Q7" s="863"/>
      <c r="R7" s="863"/>
      <c r="S7" s="863"/>
      <c r="T7" s="863"/>
      <c r="U7" s="863"/>
      <c r="V7" s="863"/>
      <c r="W7" s="863"/>
      <c r="X7" s="863"/>
      <c r="Y7" s="863"/>
      <c r="Z7" s="863"/>
      <c r="AA7" s="863"/>
      <c r="AB7" s="864"/>
    </row>
    <row r="8" spans="1:38" ht="17.25" customHeight="1" x14ac:dyDescent="0.15">
      <c r="A8" s="865"/>
      <c r="B8" s="1094"/>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866"/>
    </row>
    <row r="9" spans="1:38" ht="17.25" customHeight="1" x14ac:dyDescent="0.15">
      <c r="A9" s="865"/>
      <c r="B9" s="1094"/>
      <c r="C9" s="1095"/>
      <c r="D9" s="1095"/>
      <c r="E9" s="1095"/>
      <c r="F9" s="1095"/>
      <c r="G9" s="1095"/>
      <c r="H9" s="1095"/>
      <c r="I9" s="1095"/>
      <c r="J9" s="1095"/>
      <c r="K9" s="1095"/>
      <c r="L9" s="1095"/>
      <c r="M9" s="1095"/>
      <c r="N9" s="1095"/>
      <c r="O9" s="1095"/>
      <c r="P9" s="1095"/>
      <c r="Q9" s="1095"/>
      <c r="R9" s="1095"/>
      <c r="S9" s="1095"/>
      <c r="T9" s="1095"/>
      <c r="U9" s="1095"/>
      <c r="V9" s="1095"/>
      <c r="W9" s="1095"/>
      <c r="X9" s="1095"/>
      <c r="Y9" s="1095"/>
      <c r="Z9" s="1095"/>
      <c r="AA9" s="1095"/>
      <c r="AB9" s="866"/>
    </row>
    <row r="10" spans="1:38" ht="17.25" customHeight="1" x14ac:dyDescent="0.15">
      <c r="A10" s="865"/>
      <c r="B10" s="1094"/>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866"/>
    </row>
    <row r="11" spans="1:38" ht="17.25" customHeight="1" x14ac:dyDescent="0.15">
      <c r="A11" s="865"/>
      <c r="B11" s="1094"/>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866"/>
    </row>
    <row r="12" spans="1:38" ht="17.25" customHeight="1" x14ac:dyDescent="0.15">
      <c r="A12" s="865"/>
      <c r="B12" s="1094"/>
      <c r="C12" s="1095"/>
      <c r="D12" s="1095"/>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866"/>
    </row>
    <row r="13" spans="1:38" ht="17.25" customHeight="1" x14ac:dyDescent="0.15">
      <c r="A13" s="867"/>
      <c r="B13" s="1111"/>
      <c r="C13" s="1111"/>
      <c r="D13" s="1111"/>
      <c r="E13" s="1111"/>
      <c r="F13" s="1111"/>
      <c r="G13" s="1111"/>
      <c r="H13" s="1111"/>
      <c r="I13" s="1111"/>
      <c r="J13" s="1111"/>
      <c r="K13" s="1111"/>
      <c r="L13" s="1111"/>
      <c r="M13" s="1111"/>
      <c r="N13" s="1111"/>
      <c r="O13" s="1111"/>
      <c r="P13" s="1111"/>
      <c r="Q13" s="1111"/>
      <c r="R13" s="1111"/>
      <c r="S13" s="1111"/>
      <c r="T13" s="1111"/>
      <c r="U13" s="1111"/>
      <c r="V13" s="1111"/>
      <c r="W13" s="1111"/>
      <c r="X13" s="1111"/>
      <c r="Y13" s="1111"/>
      <c r="Z13" s="1111"/>
      <c r="AA13" s="1111"/>
      <c r="AB13" s="868"/>
    </row>
    <row r="14" spans="1:38" ht="17.25" customHeight="1" x14ac:dyDescent="0.15">
      <c r="A14" s="869"/>
      <c r="B14" s="870"/>
      <c r="C14" s="871" t="s">
        <v>310</v>
      </c>
      <c r="D14" s="1087"/>
      <c r="E14" s="1087"/>
      <c r="F14" s="1087"/>
      <c r="G14" s="1088"/>
      <c r="H14" s="1088"/>
      <c r="I14" s="1088"/>
      <c r="J14" s="1088"/>
      <c r="K14" s="1088"/>
      <c r="L14" s="1088"/>
      <c r="M14" s="1088"/>
      <c r="N14" s="1088"/>
      <c r="O14" s="1088"/>
      <c r="P14" s="1088"/>
      <c r="Q14" s="1088"/>
      <c r="R14" s="1088"/>
      <c r="S14" s="1088"/>
      <c r="T14" s="1088"/>
      <c r="U14" s="1088"/>
      <c r="V14" s="1088"/>
      <c r="W14" s="1088"/>
      <c r="X14" s="1088"/>
      <c r="Y14" s="1088"/>
      <c r="Z14" s="1088"/>
      <c r="AA14" s="1088"/>
      <c r="AB14" s="1089"/>
    </row>
    <row r="15" spans="1:38" ht="17.25" customHeight="1" x14ac:dyDescent="0.15">
      <c r="A15" s="1118" t="s">
        <v>309</v>
      </c>
      <c r="B15" s="1120" t="s">
        <v>576</v>
      </c>
      <c r="C15" s="1078" t="s">
        <v>305</v>
      </c>
      <c r="D15" s="1112"/>
      <c r="E15" s="1112"/>
      <c r="F15" s="1112"/>
      <c r="G15" s="1112"/>
      <c r="H15" s="951" t="s">
        <v>163</v>
      </c>
      <c r="I15" s="1122" t="s">
        <v>292</v>
      </c>
      <c r="J15" s="1122"/>
      <c r="K15" s="951" t="s">
        <v>163</v>
      </c>
      <c r="L15" s="1112" t="s">
        <v>290</v>
      </c>
      <c r="M15" s="1112"/>
      <c r="N15" s="951" t="s">
        <v>163</v>
      </c>
      <c r="O15" s="1112" t="s">
        <v>291</v>
      </c>
      <c r="P15" s="1112"/>
      <c r="Q15" s="952" t="s">
        <v>163</v>
      </c>
      <c r="R15" s="1123" t="s">
        <v>1127</v>
      </c>
      <c r="S15" s="1123"/>
      <c r="T15" s="952" t="s">
        <v>163</v>
      </c>
      <c r="U15" s="1123" t="s">
        <v>1128</v>
      </c>
      <c r="V15" s="1123"/>
      <c r="W15" s="952" t="s">
        <v>163</v>
      </c>
      <c r="X15" s="1109" t="s">
        <v>1129</v>
      </c>
      <c r="Y15" s="1109"/>
      <c r="Z15" s="1109"/>
      <c r="AA15" s="1109"/>
      <c r="AB15" s="1124"/>
    </row>
    <row r="16" spans="1:38" ht="17.25" customHeight="1" x14ac:dyDescent="0.15">
      <c r="A16" s="1119"/>
      <c r="B16" s="1121"/>
      <c r="C16" s="865"/>
      <c r="D16" s="872"/>
      <c r="E16" s="872"/>
      <c r="F16" s="872"/>
      <c r="G16" s="872"/>
      <c r="H16" s="873" t="s">
        <v>163</v>
      </c>
      <c r="I16" s="872" t="s">
        <v>304</v>
      </c>
      <c r="J16" s="872"/>
      <c r="K16" s="872"/>
      <c r="L16" s="872"/>
      <c r="M16" s="872"/>
      <c r="N16" s="872"/>
      <c r="O16" s="872"/>
      <c r="P16" s="860"/>
      <c r="Q16" s="860"/>
      <c r="R16" s="872"/>
      <c r="S16" s="860"/>
      <c r="T16" s="860"/>
      <c r="U16" s="860"/>
      <c r="V16" s="860"/>
      <c r="W16" s="860"/>
      <c r="X16" s="872"/>
      <c r="Y16" s="872"/>
      <c r="Z16" s="872"/>
      <c r="AA16" s="872"/>
      <c r="AB16" s="866"/>
    </row>
    <row r="17" spans="1:28" ht="17.25" customHeight="1" x14ac:dyDescent="0.15">
      <c r="A17" s="1119"/>
      <c r="B17" s="1121"/>
      <c r="C17" s="865"/>
      <c r="D17" s="872"/>
      <c r="E17" s="872"/>
      <c r="F17" s="872"/>
      <c r="G17" s="872"/>
      <c r="H17" s="874"/>
      <c r="I17" s="872" t="s">
        <v>303</v>
      </c>
      <c r="J17" s="872"/>
      <c r="K17" s="872"/>
      <c r="L17" s="872"/>
      <c r="M17" s="872"/>
      <c r="N17" s="1096" t="s">
        <v>1037</v>
      </c>
      <c r="O17" s="1096"/>
      <c r="P17" s="1096"/>
      <c r="Q17" s="1096"/>
      <c r="R17" s="1096"/>
      <c r="S17" s="1096"/>
      <c r="T17" s="872"/>
      <c r="U17" s="872"/>
      <c r="V17" s="872"/>
      <c r="W17" s="872"/>
      <c r="X17" s="872"/>
      <c r="Y17" s="872"/>
      <c r="Z17" s="872"/>
      <c r="AA17" s="872"/>
      <c r="AB17" s="866"/>
    </row>
    <row r="18" spans="1:28" ht="17.25" customHeight="1" x14ac:dyDescent="0.15">
      <c r="A18" s="1119"/>
      <c r="B18" s="1121"/>
      <c r="C18" s="865"/>
      <c r="D18" s="1082" t="s">
        <v>302</v>
      </c>
      <c r="E18" s="1082"/>
      <c r="F18" s="1082"/>
      <c r="G18" s="872"/>
      <c r="H18" s="872"/>
      <c r="I18" s="872"/>
      <c r="J18" s="872"/>
      <c r="K18" s="872"/>
      <c r="L18" s="872"/>
      <c r="M18" s="872"/>
      <c r="N18" s="872"/>
      <c r="O18" s="872"/>
      <c r="P18" s="872"/>
      <c r="Q18" s="872"/>
      <c r="R18" s="872"/>
      <c r="S18" s="872"/>
      <c r="T18" s="872"/>
      <c r="U18" s="872"/>
      <c r="V18" s="872"/>
      <c r="W18" s="872"/>
      <c r="X18" s="872"/>
      <c r="Y18" s="872"/>
      <c r="Z18" s="872"/>
      <c r="AA18" s="872"/>
      <c r="AB18" s="866"/>
    </row>
    <row r="19" spans="1:28" ht="17.25" customHeight="1" x14ac:dyDescent="0.15">
      <c r="A19" s="1119"/>
      <c r="B19" s="1121"/>
      <c r="C19" s="865"/>
      <c r="D19" s="1094"/>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866"/>
    </row>
    <row r="20" spans="1:28" ht="17.25" customHeight="1" x14ac:dyDescent="0.15">
      <c r="A20" s="1119"/>
      <c r="B20" s="1121"/>
      <c r="C20" s="865"/>
      <c r="D20" s="1094"/>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866"/>
    </row>
    <row r="21" spans="1:28" ht="17.25" customHeight="1" x14ac:dyDescent="0.15">
      <c r="A21" s="1119"/>
      <c r="B21" s="1121"/>
      <c r="C21" s="865"/>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866"/>
    </row>
    <row r="22" spans="1:28" ht="17.25" customHeight="1" x14ac:dyDescent="0.15">
      <c r="A22" s="1119"/>
      <c r="B22" s="1121"/>
      <c r="C22" s="865"/>
      <c r="D22" s="1094"/>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866"/>
    </row>
    <row r="23" spans="1:28" ht="17.25" customHeight="1" x14ac:dyDescent="0.15">
      <c r="A23" s="1119"/>
      <c r="B23" s="1121"/>
      <c r="C23" s="865"/>
      <c r="D23" s="1094"/>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866"/>
    </row>
    <row r="24" spans="1:28" ht="17.25" customHeight="1" x14ac:dyDescent="0.15">
      <c r="A24" s="1119"/>
      <c r="B24" s="1121"/>
      <c r="C24" s="865"/>
      <c r="D24" s="1094"/>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866"/>
    </row>
    <row r="25" spans="1:28" ht="17.25" customHeight="1" x14ac:dyDescent="0.15">
      <c r="A25" s="1119"/>
      <c r="B25" s="1121"/>
      <c r="C25" s="865"/>
      <c r="D25" s="875"/>
      <c r="E25" s="876" t="s">
        <v>301</v>
      </c>
      <c r="F25" s="1090"/>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2"/>
    </row>
    <row r="26" spans="1:28" ht="17.25" customHeight="1" x14ac:dyDescent="0.15">
      <c r="A26" s="1119"/>
      <c r="B26" s="1121"/>
      <c r="C26" s="1099" t="s">
        <v>300</v>
      </c>
      <c r="D26" s="1100"/>
      <c r="E26" s="1100"/>
      <c r="F26" s="877" t="s">
        <v>298</v>
      </c>
      <c r="G26" s="877"/>
      <c r="H26" s="877"/>
      <c r="I26" s="877"/>
      <c r="J26" s="1097" t="s">
        <v>1037</v>
      </c>
      <c r="K26" s="1097"/>
      <c r="L26" s="1097"/>
      <c r="M26" s="1097"/>
      <c r="N26" s="1097"/>
      <c r="O26" s="1097"/>
      <c r="P26" s="1100" t="s">
        <v>299</v>
      </c>
      <c r="Q26" s="1100"/>
      <c r="R26" s="1100"/>
      <c r="S26" s="877" t="s">
        <v>298</v>
      </c>
      <c r="T26" s="877"/>
      <c r="U26" s="877"/>
      <c r="V26" s="877"/>
      <c r="W26" s="1097" t="s">
        <v>1037</v>
      </c>
      <c r="X26" s="1097"/>
      <c r="Y26" s="1097"/>
      <c r="Z26" s="1097"/>
      <c r="AA26" s="1097"/>
      <c r="AB26" s="1098"/>
    </row>
    <row r="27" spans="1:28" ht="17.25" customHeight="1" x14ac:dyDescent="0.15">
      <c r="A27" s="1119"/>
      <c r="B27" s="1119"/>
      <c r="C27" s="865"/>
      <c r="D27" s="873" t="s">
        <v>163</v>
      </c>
      <c r="E27" s="872" t="s">
        <v>308</v>
      </c>
      <c r="F27" s="872"/>
      <c r="G27" s="872"/>
      <c r="H27" s="872"/>
      <c r="I27" s="872"/>
      <c r="J27" s="872"/>
      <c r="K27" s="872"/>
      <c r="L27" s="872"/>
      <c r="M27" s="872"/>
      <c r="N27" s="873" t="s">
        <v>163</v>
      </c>
      <c r="O27" s="872" t="s">
        <v>796</v>
      </c>
      <c r="P27" s="872"/>
      <c r="Q27" s="872"/>
      <c r="R27" s="872"/>
      <c r="S27" s="872"/>
      <c r="T27" s="872"/>
      <c r="U27" s="872"/>
      <c r="V27" s="872"/>
      <c r="W27" s="872"/>
      <c r="X27" s="872"/>
      <c r="Y27" s="872"/>
      <c r="Z27" s="872"/>
      <c r="AA27" s="872"/>
      <c r="AB27" s="866"/>
    </row>
    <row r="28" spans="1:28" ht="17.25" customHeight="1" x14ac:dyDescent="0.15">
      <c r="A28" s="1119"/>
      <c r="B28" s="1119"/>
      <c r="C28" s="867"/>
      <c r="D28" s="877"/>
      <c r="E28" s="877"/>
      <c r="F28" s="877"/>
      <c r="G28" s="877"/>
      <c r="H28" s="877"/>
      <c r="I28" s="877"/>
      <c r="J28" s="877"/>
      <c r="K28" s="877"/>
      <c r="L28" s="877"/>
      <c r="M28" s="872"/>
      <c r="N28" s="873" t="s">
        <v>163</v>
      </c>
      <c r="O28" s="877" t="s">
        <v>307</v>
      </c>
      <c r="P28" s="877"/>
      <c r="Q28" s="877"/>
      <c r="R28" s="877"/>
      <c r="S28" s="877"/>
      <c r="T28" s="877"/>
      <c r="U28" s="877"/>
      <c r="V28" s="877"/>
      <c r="W28" s="877"/>
      <c r="X28" s="877"/>
      <c r="Y28" s="877"/>
      <c r="Z28" s="877"/>
      <c r="AA28" s="877"/>
      <c r="AB28" s="868"/>
    </row>
    <row r="29" spans="1:28" ht="17.25" customHeight="1" x14ac:dyDescent="0.15">
      <c r="A29" s="1119"/>
      <c r="B29" s="1119" t="s">
        <v>306</v>
      </c>
      <c r="C29" s="878" t="s">
        <v>305</v>
      </c>
      <c r="D29" s="879"/>
      <c r="E29" s="879"/>
      <c r="F29" s="879"/>
      <c r="G29" s="880"/>
      <c r="H29" s="951" t="s">
        <v>163</v>
      </c>
      <c r="I29" s="1117" t="s">
        <v>1123</v>
      </c>
      <c r="J29" s="1117"/>
      <c r="K29" s="951" t="s">
        <v>163</v>
      </c>
      <c r="L29" s="1112" t="s">
        <v>291</v>
      </c>
      <c r="M29" s="1112"/>
      <c r="N29" s="951" t="s">
        <v>163</v>
      </c>
      <c r="O29" s="1117" t="s">
        <v>1126</v>
      </c>
      <c r="P29" s="1117"/>
      <c r="Q29" s="952" t="s">
        <v>163</v>
      </c>
      <c r="R29" s="1123" t="s">
        <v>1125</v>
      </c>
      <c r="S29" s="1123"/>
      <c r="T29" s="952" t="s">
        <v>163</v>
      </c>
      <c r="U29" s="1123" t="s">
        <v>1130</v>
      </c>
      <c r="V29" s="1123"/>
      <c r="W29" s="952" t="s">
        <v>163</v>
      </c>
      <c r="X29" s="1109" t="s">
        <v>1129</v>
      </c>
      <c r="Y29" s="1109"/>
      <c r="Z29" s="1109"/>
      <c r="AA29" s="1109"/>
      <c r="AB29" s="1110"/>
    </row>
    <row r="30" spans="1:28" ht="17.25" customHeight="1" x14ac:dyDescent="0.15">
      <c r="A30" s="1119"/>
      <c r="B30" s="1119"/>
      <c r="C30" s="865"/>
      <c r="D30" s="860"/>
      <c r="E30" s="872"/>
      <c r="F30" s="872"/>
      <c r="G30" s="872"/>
      <c r="H30" s="873" t="s">
        <v>163</v>
      </c>
      <c r="I30" s="872" t="s">
        <v>304</v>
      </c>
      <c r="J30" s="872"/>
      <c r="K30" s="872"/>
      <c r="L30" s="872"/>
      <c r="M30" s="872"/>
      <c r="N30" s="872"/>
      <c r="O30" s="872"/>
      <c r="P30" s="860"/>
      <c r="Q30" s="860"/>
      <c r="R30" s="872"/>
      <c r="S30" s="860"/>
      <c r="T30" s="860"/>
      <c r="U30" s="872"/>
      <c r="V30" s="860"/>
      <c r="W30" s="860"/>
      <c r="X30" s="872"/>
      <c r="Y30" s="872"/>
      <c r="Z30" s="872"/>
      <c r="AA30" s="872"/>
      <c r="AB30" s="866"/>
    </row>
    <row r="31" spans="1:28" ht="17.25" customHeight="1" x14ac:dyDescent="0.15">
      <c r="A31" s="1119"/>
      <c r="B31" s="1119"/>
      <c r="C31" s="865"/>
      <c r="D31" s="872"/>
      <c r="E31" s="872"/>
      <c r="F31" s="872"/>
      <c r="G31" s="872"/>
      <c r="H31" s="872"/>
      <c r="I31" s="872" t="s">
        <v>303</v>
      </c>
      <c r="J31" s="872"/>
      <c r="K31" s="872"/>
      <c r="L31" s="872"/>
      <c r="M31" s="872"/>
      <c r="N31" s="1096" t="s">
        <v>1037</v>
      </c>
      <c r="O31" s="1096"/>
      <c r="P31" s="1096"/>
      <c r="Q31" s="1096"/>
      <c r="R31" s="1096"/>
      <c r="S31" s="1096"/>
      <c r="T31" s="872"/>
      <c r="U31" s="872"/>
      <c r="V31" s="872"/>
      <c r="W31" s="872"/>
      <c r="X31" s="872"/>
      <c r="Y31" s="872"/>
      <c r="Z31" s="872"/>
      <c r="AA31" s="872"/>
      <c r="AB31" s="866"/>
    </row>
    <row r="32" spans="1:28" ht="17.25" customHeight="1" x14ac:dyDescent="0.15">
      <c r="A32" s="1119"/>
      <c r="B32" s="1119"/>
      <c r="C32" s="865"/>
      <c r="D32" s="1082" t="s">
        <v>302</v>
      </c>
      <c r="E32" s="1082"/>
      <c r="F32" s="1082"/>
      <c r="G32" s="872"/>
      <c r="H32" s="872"/>
      <c r="I32" s="872"/>
      <c r="J32" s="872"/>
      <c r="K32" s="872"/>
      <c r="L32" s="872"/>
      <c r="M32" s="872"/>
      <c r="N32" s="872"/>
      <c r="O32" s="872"/>
      <c r="P32" s="872"/>
      <c r="Q32" s="872"/>
      <c r="R32" s="872"/>
      <c r="S32" s="872"/>
      <c r="T32" s="872"/>
      <c r="U32" s="872"/>
      <c r="V32" s="872"/>
      <c r="W32" s="872"/>
      <c r="X32" s="872"/>
      <c r="Y32" s="872"/>
      <c r="Z32" s="872"/>
      <c r="AA32" s="872"/>
      <c r="AB32" s="866"/>
    </row>
    <row r="33" spans="1:28" ht="17.25" customHeight="1" x14ac:dyDescent="0.15">
      <c r="A33" s="1119"/>
      <c r="B33" s="1119"/>
      <c r="C33" s="865"/>
      <c r="D33" s="1094"/>
      <c r="E33" s="1095"/>
      <c r="F33" s="1095"/>
      <c r="G33" s="1095"/>
      <c r="H33" s="1095"/>
      <c r="I33" s="1095"/>
      <c r="J33" s="1095"/>
      <c r="K33" s="1095"/>
      <c r="L33" s="1095"/>
      <c r="M33" s="1095"/>
      <c r="N33" s="1095"/>
      <c r="O33" s="1095"/>
      <c r="P33" s="1095"/>
      <c r="Q33" s="1095"/>
      <c r="R33" s="1095"/>
      <c r="S33" s="1095"/>
      <c r="T33" s="1095"/>
      <c r="U33" s="1095"/>
      <c r="V33" s="1095"/>
      <c r="W33" s="1095"/>
      <c r="X33" s="1095"/>
      <c r="Y33" s="1095"/>
      <c r="Z33" s="1095"/>
      <c r="AA33" s="1095"/>
      <c r="AB33" s="866"/>
    </row>
    <row r="34" spans="1:28" ht="17.25" customHeight="1" x14ac:dyDescent="0.15">
      <c r="A34" s="1119"/>
      <c r="B34" s="1119"/>
      <c r="C34" s="865"/>
      <c r="D34" s="1094"/>
      <c r="E34" s="1095"/>
      <c r="F34" s="1095"/>
      <c r="G34" s="1095"/>
      <c r="H34" s="1095"/>
      <c r="I34" s="1095"/>
      <c r="J34" s="1095"/>
      <c r="K34" s="1095"/>
      <c r="L34" s="1095"/>
      <c r="M34" s="1095"/>
      <c r="N34" s="1095"/>
      <c r="O34" s="1095"/>
      <c r="P34" s="1095"/>
      <c r="Q34" s="1095"/>
      <c r="R34" s="1095"/>
      <c r="S34" s="1095"/>
      <c r="T34" s="1095"/>
      <c r="U34" s="1095"/>
      <c r="V34" s="1095"/>
      <c r="W34" s="1095"/>
      <c r="X34" s="1095"/>
      <c r="Y34" s="1095"/>
      <c r="Z34" s="1095"/>
      <c r="AA34" s="1095"/>
      <c r="AB34" s="866"/>
    </row>
    <row r="35" spans="1:28" ht="17.25" customHeight="1" x14ac:dyDescent="0.15">
      <c r="A35" s="1119"/>
      <c r="B35" s="1119"/>
      <c r="C35" s="865"/>
      <c r="D35" s="1094"/>
      <c r="E35" s="1095"/>
      <c r="F35" s="1095"/>
      <c r="G35" s="1095"/>
      <c r="H35" s="1095"/>
      <c r="I35" s="1095"/>
      <c r="J35" s="1095"/>
      <c r="K35" s="1095"/>
      <c r="L35" s="1095"/>
      <c r="M35" s="1095"/>
      <c r="N35" s="1095"/>
      <c r="O35" s="1095"/>
      <c r="P35" s="1095"/>
      <c r="Q35" s="1095"/>
      <c r="R35" s="1095"/>
      <c r="S35" s="1095"/>
      <c r="T35" s="1095"/>
      <c r="U35" s="1095"/>
      <c r="V35" s="1095"/>
      <c r="W35" s="1095"/>
      <c r="X35" s="1095"/>
      <c r="Y35" s="1095"/>
      <c r="Z35" s="1095"/>
      <c r="AA35" s="1095"/>
      <c r="AB35" s="866"/>
    </row>
    <row r="36" spans="1:28" ht="17.25" customHeight="1" x14ac:dyDescent="0.15">
      <c r="A36" s="1119"/>
      <c r="B36" s="1119"/>
      <c r="C36" s="865"/>
      <c r="D36" s="1094"/>
      <c r="E36" s="1095"/>
      <c r="F36" s="1095"/>
      <c r="G36" s="1095"/>
      <c r="H36" s="1095"/>
      <c r="I36" s="1095"/>
      <c r="J36" s="1095"/>
      <c r="K36" s="1095"/>
      <c r="L36" s="1095"/>
      <c r="M36" s="1095"/>
      <c r="N36" s="1095"/>
      <c r="O36" s="1095"/>
      <c r="P36" s="1095"/>
      <c r="Q36" s="1095"/>
      <c r="R36" s="1095"/>
      <c r="S36" s="1095"/>
      <c r="T36" s="1095"/>
      <c r="U36" s="1095"/>
      <c r="V36" s="1095"/>
      <c r="W36" s="1095"/>
      <c r="X36" s="1095"/>
      <c r="Y36" s="1095"/>
      <c r="Z36" s="1095"/>
      <c r="AA36" s="1095"/>
      <c r="AB36" s="866"/>
    </row>
    <row r="37" spans="1:28" ht="17.25" customHeight="1" x14ac:dyDescent="0.15">
      <c r="A37" s="1119"/>
      <c r="B37" s="1119"/>
      <c r="C37" s="865"/>
      <c r="D37" s="1094"/>
      <c r="E37" s="1095"/>
      <c r="F37" s="1095"/>
      <c r="G37" s="1095"/>
      <c r="H37" s="1095"/>
      <c r="I37" s="1095"/>
      <c r="J37" s="1095"/>
      <c r="K37" s="1095"/>
      <c r="L37" s="1095"/>
      <c r="M37" s="1095"/>
      <c r="N37" s="1095"/>
      <c r="O37" s="1095"/>
      <c r="P37" s="1095"/>
      <c r="Q37" s="1095"/>
      <c r="R37" s="1095"/>
      <c r="S37" s="1095"/>
      <c r="T37" s="1095"/>
      <c r="U37" s="1095"/>
      <c r="V37" s="1095"/>
      <c r="W37" s="1095"/>
      <c r="X37" s="1095"/>
      <c r="Y37" s="1095"/>
      <c r="Z37" s="1095"/>
      <c r="AA37" s="1095"/>
      <c r="AB37" s="866"/>
    </row>
    <row r="38" spans="1:28" ht="17.25" customHeight="1" x14ac:dyDescent="0.15">
      <c r="A38" s="1119"/>
      <c r="B38" s="1119"/>
      <c r="C38" s="865"/>
      <c r="D38" s="1094"/>
      <c r="E38" s="1095"/>
      <c r="F38" s="1095"/>
      <c r="G38" s="1095"/>
      <c r="H38" s="1095"/>
      <c r="I38" s="1095"/>
      <c r="J38" s="1095"/>
      <c r="K38" s="1095"/>
      <c r="L38" s="1095"/>
      <c r="M38" s="1095"/>
      <c r="N38" s="1095"/>
      <c r="O38" s="1095"/>
      <c r="P38" s="1095"/>
      <c r="Q38" s="1095"/>
      <c r="R38" s="1095"/>
      <c r="S38" s="1095"/>
      <c r="T38" s="1095"/>
      <c r="U38" s="1095"/>
      <c r="V38" s="1095"/>
      <c r="W38" s="1095"/>
      <c r="X38" s="1095"/>
      <c r="Y38" s="1095"/>
      <c r="Z38" s="1095"/>
      <c r="AA38" s="1095"/>
      <c r="AB38" s="866"/>
    </row>
    <row r="39" spans="1:28" ht="17.25" customHeight="1" x14ac:dyDescent="0.15">
      <c r="A39" s="1119"/>
      <c r="B39" s="1119"/>
      <c r="C39" s="865"/>
      <c r="D39" s="875"/>
      <c r="E39" s="876" t="s">
        <v>301</v>
      </c>
      <c r="F39" s="1090"/>
      <c r="G39" s="1091"/>
      <c r="H39" s="1091"/>
      <c r="I39" s="1091"/>
      <c r="J39" s="1091"/>
      <c r="K39" s="1091"/>
      <c r="L39" s="1091"/>
      <c r="M39" s="1091"/>
      <c r="N39" s="1091"/>
      <c r="O39" s="1091"/>
      <c r="P39" s="1091"/>
      <c r="Q39" s="1091"/>
      <c r="R39" s="1091"/>
      <c r="S39" s="1091"/>
      <c r="T39" s="1091"/>
      <c r="U39" s="1091"/>
      <c r="V39" s="1091"/>
      <c r="W39" s="1091"/>
      <c r="X39" s="1091"/>
      <c r="Y39" s="1091"/>
      <c r="Z39" s="1091"/>
      <c r="AA39" s="1091"/>
      <c r="AB39" s="1092"/>
    </row>
    <row r="40" spans="1:28" ht="17.25" customHeight="1" x14ac:dyDescent="0.15">
      <c r="A40" s="1119"/>
      <c r="B40" s="1119"/>
      <c r="C40" s="1099" t="s">
        <v>300</v>
      </c>
      <c r="D40" s="1100"/>
      <c r="E40" s="1100"/>
      <c r="F40" s="877" t="s">
        <v>298</v>
      </c>
      <c r="G40" s="877"/>
      <c r="H40" s="877"/>
      <c r="I40" s="877"/>
      <c r="J40" s="1097" t="s">
        <v>1037</v>
      </c>
      <c r="K40" s="1097"/>
      <c r="L40" s="1097"/>
      <c r="M40" s="1097"/>
      <c r="N40" s="1097"/>
      <c r="O40" s="1097"/>
      <c r="P40" s="1100" t="s">
        <v>299</v>
      </c>
      <c r="Q40" s="1100"/>
      <c r="R40" s="1100"/>
      <c r="S40" s="877" t="s">
        <v>298</v>
      </c>
      <c r="T40" s="877"/>
      <c r="U40" s="877"/>
      <c r="V40" s="877"/>
      <c r="W40" s="1097" t="s">
        <v>1037</v>
      </c>
      <c r="X40" s="1097"/>
      <c r="Y40" s="1097"/>
      <c r="Z40" s="1097"/>
      <c r="AA40" s="1097"/>
      <c r="AB40" s="1098"/>
    </row>
    <row r="41" spans="1:28" ht="17.25" customHeight="1" x14ac:dyDescent="0.15">
      <c r="A41" s="860"/>
      <c r="B41" s="860"/>
      <c r="C41" s="860"/>
      <c r="D41" s="860"/>
      <c r="E41" s="860"/>
      <c r="F41" s="860"/>
      <c r="G41" s="860"/>
      <c r="H41" s="860"/>
      <c r="I41" s="860"/>
      <c r="J41" s="860"/>
      <c r="K41" s="860"/>
      <c r="L41" s="860"/>
      <c r="M41" s="860"/>
      <c r="N41" s="860"/>
      <c r="O41" s="860"/>
      <c r="P41" s="860"/>
      <c r="Q41" s="860"/>
      <c r="R41" s="860"/>
      <c r="S41" s="860"/>
      <c r="T41" s="860"/>
      <c r="U41" s="860"/>
      <c r="V41" s="860"/>
      <c r="W41" s="860"/>
      <c r="X41" s="860"/>
      <c r="Y41" s="860"/>
      <c r="Z41" s="860"/>
      <c r="AA41" s="860"/>
      <c r="AB41" s="860"/>
    </row>
    <row r="42" spans="1:28" ht="17.25" customHeight="1" x14ac:dyDescent="0.15">
      <c r="A42" s="1104"/>
      <c r="B42" s="1104"/>
      <c r="C42" s="1104" t="s">
        <v>297</v>
      </c>
      <c r="D42" s="1104"/>
      <c r="E42" s="1104"/>
      <c r="F42" s="1104"/>
      <c r="G42" s="1104" t="s">
        <v>296</v>
      </c>
      <c r="H42" s="1104"/>
      <c r="I42" s="1104"/>
      <c r="J42" s="1104"/>
      <c r="K42" s="1104" t="s">
        <v>743</v>
      </c>
      <c r="L42" s="1104"/>
      <c r="M42" s="1104"/>
      <c r="N42" s="1104"/>
      <c r="O42" s="881"/>
      <c r="P42" s="860"/>
      <c r="Q42" s="860"/>
      <c r="R42" s="1104"/>
      <c r="S42" s="1104"/>
      <c r="T42" s="1075" t="s">
        <v>605</v>
      </c>
      <c r="U42" s="1076"/>
      <c r="V42" s="1076"/>
      <c r="W42" s="1093"/>
      <c r="X42" s="1075" t="s">
        <v>295</v>
      </c>
      <c r="Y42" s="1076"/>
      <c r="Z42" s="1076"/>
      <c r="AA42" s="1076"/>
      <c r="AB42" s="1077"/>
    </row>
    <row r="43" spans="1:28" ht="17.25" customHeight="1" x14ac:dyDescent="0.15">
      <c r="A43" s="1119" t="s">
        <v>797</v>
      </c>
      <c r="B43" s="1119" t="s">
        <v>294</v>
      </c>
      <c r="C43" s="1125"/>
      <c r="D43" s="1125"/>
      <c r="E43" s="1125"/>
      <c r="F43" s="1125"/>
      <c r="G43" s="1104"/>
      <c r="H43" s="1104"/>
      <c r="I43" s="1104"/>
      <c r="J43" s="1104"/>
      <c r="K43" s="1104"/>
      <c r="L43" s="1104"/>
      <c r="M43" s="1104"/>
      <c r="N43" s="1104"/>
      <c r="O43" s="881"/>
      <c r="P43" s="860"/>
      <c r="Q43" s="860"/>
      <c r="R43" s="1119" t="s">
        <v>798</v>
      </c>
      <c r="S43" s="1119" t="s">
        <v>294</v>
      </c>
      <c r="T43" s="1126"/>
      <c r="U43" s="1127"/>
      <c r="V43" s="1127"/>
      <c r="W43" s="1128"/>
      <c r="X43" s="1078"/>
      <c r="Y43" s="1079"/>
      <c r="Z43" s="1079"/>
      <c r="AA43" s="1079"/>
      <c r="AB43" s="1080"/>
    </row>
    <row r="44" spans="1:28" ht="17.25" customHeight="1" x14ac:dyDescent="0.15">
      <c r="A44" s="1119"/>
      <c r="B44" s="1119"/>
      <c r="C44" s="1125"/>
      <c r="D44" s="1125"/>
      <c r="E44" s="1125"/>
      <c r="F44" s="1125"/>
      <c r="G44" s="1104"/>
      <c r="H44" s="1104"/>
      <c r="I44" s="1104"/>
      <c r="J44" s="1104"/>
      <c r="K44" s="1104"/>
      <c r="L44" s="1104"/>
      <c r="M44" s="1104"/>
      <c r="N44" s="1104"/>
      <c r="O44" s="881"/>
      <c r="P44" s="860"/>
      <c r="Q44" s="860"/>
      <c r="R44" s="1119"/>
      <c r="S44" s="1119"/>
      <c r="T44" s="1129"/>
      <c r="U44" s="1130"/>
      <c r="V44" s="1130"/>
      <c r="W44" s="1131"/>
      <c r="X44" s="1081"/>
      <c r="Y44" s="1082"/>
      <c r="Z44" s="1082"/>
      <c r="AA44" s="1082"/>
      <c r="AB44" s="1083"/>
    </row>
    <row r="45" spans="1:28" ht="17.25" customHeight="1" x14ac:dyDescent="0.15">
      <c r="A45" s="1119"/>
      <c r="B45" s="1119"/>
      <c r="C45" s="1125"/>
      <c r="D45" s="1125"/>
      <c r="E45" s="1125"/>
      <c r="F45" s="1125"/>
      <c r="G45" s="1104"/>
      <c r="H45" s="1104"/>
      <c r="I45" s="1104"/>
      <c r="J45" s="1104"/>
      <c r="K45" s="1104"/>
      <c r="L45" s="1104"/>
      <c r="M45" s="1104"/>
      <c r="N45" s="1104"/>
      <c r="O45" s="881"/>
      <c r="P45" s="860"/>
      <c r="Q45" s="860"/>
      <c r="R45" s="1119"/>
      <c r="S45" s="1119"/>
      <c r="T45" s="1132"/>
      <c r="U45" s="1133"/>
      <c r="V45" s="1133"/>
      <c r="W45" s="1134"/>
      <c r="X45" s="1084"/>
      <c r="Y45" s="1085"/>
      <c r="Z45" s="1085"/>
      <c r="AA45" s="1085"/>
      <c r="AB45" s="1086"/>
    </row>
    <row r="46" spans="1:28" ht="17.25" customHeight="1" x14ac:dyDescent="0.15">
      <c r="A46" s="1119"/>
      <c r="B46" s="1119" t="s">
        <v>293</v>
      </c>
      <c r="C46" s="1125"/>
      <c r="D46" s="1125"/>
      <c r="E46" s="1125"/>
      <c r="F46" s="1125"/>
      <c r="G46" s="1104"/>
      <c r="H46" s="1104"/>
      <c r="I46" s="1104"/>
      <c r="J46" s="1104"/>
      <c r="K46" s="1104"/>
      <c r="L46" s="1104"/>
      <c r="M46" s="1104"/>
      <c r="N46" s="1104"/>
      <c r="O46" s="881"/>
      <c r="P46" s="860"/>
      <c r="Q46" s="860"/>
      <c r="R46" s="1119"/>
      <c r="S46" s="1119" t="s">
        <v>293</v>
      </c>
      <c r="T46" s="1126"/>
      <c r="U46" s="1127"/>
      <c r="V46" s="1127"/>
      <c r="W46" s="1128"/>
      <c r="X46" s="1078"/>
      <c r="Y46" s="1079"/>
      <c r="Z46" s="1079"/>
      <c r="AA46" s="1079"/>
      <c r="AB46" s="1080"/>
    </row>
    <row r="47" spans="1:28" ht="17.25" customHeight="1" x14ac:dyDescent="0.15">
      <c r="A47" s="1119"/>
      <c r="B47" s="1119"/>
      <c r="C47" s="1125"/>
      <c r="D47" s="1125"/>
      <c r="E47" s="1125"/>
      <c r="F47" s="1125"/>
      <c r="G47" s="1104"/>
      <c r="H47" s="1104"/>
      <c r="I47" s="1104"/>
      <c r="J47" s="1104"/>
      <c r="K47" s="1104"/>
      <c r="L47" s="1104"/>
      <c r="M47" s="1104"/>
      <c r="N47" s="1104"/>
      <c r="O47" s="881"/>
      <c r="P47" s="860"/>
      <c r="Q47" s="860"/>
      <c r="R47" s="1119"/>
      <c r="S47" s="1119"/>
      <c r="T47" s="1129"/>
      <c r="U47" s="1130"/>
      <c r="V47" s="1130"/>
      <c r="W47" s="1131"/>
      <c r="X47" s="1081"/>
      <c r="Y47" s="1082"/>
      <c r="Z47" s="1082"/>
      <c r="AA47" s="1082"/>
      <c r="AB47" s="1083"/>
    </row>
    <row r="48" spans="1:28" ht="17.25" customHeight="1" x14ac:dyDescent="0.15">
      <c r="A48" s="1119"/>
      <c r="B48" s="1119"/>
      <c r="C48" s="1125"/>
      <c r="D48" s="1125"/>
      <c r="E48" s="1125"/>
      <c r="F48" s="1125"/>
      <c r="G48" s="1104"/>
      <c r="H48" s="1104"/>
      <c r="I48" s="1104"/>
      <c r="J48" s="1104"/>
      <c r="K48" s="1104"/>
      <c r="L48" s="1104"/>
      <c r="M48" s="1104"/>
      <c r="N48" s="1104"/>
      <c r="O48" s="881"/>
      <c r="P48" s="860"/>
      <c r="Q48" s="860"/>
      <c r="R48" s="1119"/>
      <c r="S48" s="1119"/>
      <c r="T48" s="1132"/>
      <c r="U48" s="1133"/>
      <c r="V48" s="1133"/>
      <c r="W48" s="1134"/>
      <c r="X48" s="1084"/>
      <c r="Y48" s="1085"/>
      <c r="Z48" s="1085"/>
      <c r="AA48" s="1085"/>
      <c r="AB48" s="1086"/>
    </row>
    <row r="49" spans="1:28" ht="17.25" customHeight="1" x14ac:dyDescent="0.15">
      <c r="A49" s="85"/>
      <c r="B49" s="85"/>
      <c r="C49" s="370"/>
      <c r="D49" s="370"/>
      <c r="E49" s="370"/>
      <c r="F49" s="369"/>
      <c r="G49" s="369"/>
      <c r="H49" s="369"/>
      <c r="I49" s="369"/>
      <c r="J49" s="369"/>
      <c r="K49" s="369"/>
      <c r="L49" s="369"/>
      <c r="M49" s="369"/>
      <c r="N49" s="369"/>
      <c r="O49" s="369"/>
      <c r="R49" s="85"/>
      <c r="S49" s="85"/>
      <c r="T49" s="370"/>
      <c r="U49" s="370"/>
      <c r="V49" s="370"/>
      <c r="W49" s="369"/>
      <c r="X49" s="369"/>
      <c r="Y49" s="369"/>
      <c r="Z49" s="369"/>
      <c r="AA49" s="369"/>
      <c r="AB49" s="369"/>
    </row>
    <row r="50" spans="1:28" ht="16.5" customHeight="1" x14ac:dyDescent="0.15"/>
    <row r="51" spans="1:28" ht="16.5" customHeight="1" x14ac:dyDescent="0.15"/>
    <row r="52" spans="1:28" ht="16.5" customHeight="1" x14ac:dyDescent="0.15"/>
  </sheetData>
  <mergeCells count="94">
    <mergeCell ref="X46:AB48"/>
    <mergeCell ref="B29:B40"/>
    <mergeCell ref="I29:J29"/>
    <mergeCell ref="L29:M29"/>
    <mergeCell ref="D32:F32"/>
    <mergeCell ref="D33:AA33"/>
    <mergeCell ref="T43:W45"/>
    <mergeCell ref="B46:B48"/>
    <mergeCell ref="S46:S48"/>
    <mergeCell ref="R43:R48"/>
    <mergeCell ref="S43:S45"/>
    <mergeCell ref="T46:W48"/>
    <mergeCell ref="K46:N48"/>
    <mergeCell ref="K43:N45"/>
    <mergeCell ref="A42:B42"/>
    <mergeCell ref="R29:S29"/>
    <mergeCell ref="U29:V29"/>
    <mergeCell ref="A43:A48"/>
    <mergeCell ref="B43:B45"/>
    <mergeCell ref="C43:F45"/>
    <mergeCell ref="C46:F48"/>
    <mergeCell ref="G43:J45"/>
    <mergeCell ref="G46:J48"/>
    <mergeCell ref="D23:AA23"/>
    <mergeCell ref="D19:AA19"/>
    <mergeCell ref="L15:M15"/>
    <mergeCell ref="O15:P15"/>
    <mergeCell ref="C26:E26"/>
    <mergeCell ref="R15:S15"/>
    <mergeCell ref="U15:V15"/>
    <mergeCell ref="X15:AB15"/>
    <mergeCell ref="C15:G15"/>
    <mergeCell ref="I15:J15"/>
    <mergeCell ref="D20:AA20"/>
    <mergeCell ref="D21:AA21"/>
    <mergeCell ref="D22:AA22"/>
    <mergeCell ref="D18:F18"/>
    <mergeCell ref="K5:L5"/>
    <mergeCell ref="C42:F42"/>
    <mergeCell ref="R42:S42"/>
    <mergeCell ref="G42:J42"/>
    <mergeCell ref="K42:N42"/>
    <mergeCell ref="H5:I5"/>
    <mergeCell ref="A6:C6"/>
    <mergeCell ref="D35:AA35"/>
    <mergeCell ref="D36:AA36"/>
    <mergeCell ref="D37:AA37"/>
    <mergeCell ref="W40:AB40"/>
    <mergeCell ref="J40:O40"/>
    <mergeCell ref="O29:P29"/>
    <mergeCell ref="A15:A40"/>
    <mergeCell ref="B15:B28"/>
    <mergeCell ref="Z5:AB5"/>
    <mergeCell ref="X29:AB29"/>
    <mergeCell ref="B10:AA10"/>
    <mergeCell ref="B11:AA11"/>
    <mergeCell ref="B12:AA12"/>
    <mergeCell ref="W5:X5"/>
    <mergeCell ref="B13:AA13"/>
    <mergeCell ref="B8:AA8"/>
    <mergeCell ref="B9:AA9"/>
    <mergeCell ref="A7:C7"/>
    <mergeCell ref="N5:O5"/>
    <mergeCell ref="Q5:R5"/>
    <mergeCell ref="T5:U5"/>
    <mergeCell ref="A5:C5"/>
    <mergeCell ref="E5:F5"/>
    <mergeCell ref="D6:AB6"/>
    <mergeCell ref="A1:N1"/>
    <mergeCell ref="O1:AB1"/>
    <mergeCell ref="S2:T2"/>
    <mergeCell ref="A4:C4"/>
    <mergeCell ref="E4:G4"/>
    <mergeCell ref="I4:K4"/>
    <mergeCell ref="L4:O4"/>
    <mergeCell ref="P4:T4"/>
    <mergeCell ref="U4:X4"/>
    <mergeCell ref="Y4:AB4"/>
    <mergeCell ref="X42:AB42"/>
    <mergeCell ref="X43:AB45"/>
    <mergeCell ref="D14:AB14"/>
    <mergeCell ref="F25:AB25"/>
    <mergeCell ref="F39:AB39"/>
    <mergeCell ref="T42:W42"/>
    <mergeCell ref="D24:AA24"/>
    <mergeCell ref="D34:AA34"/>
    <mergeCell ref="N31:S31"/>
    <mergeCell ref="W26:AB26"/>
    <mergeCell ref="D38:AA38"/>
    <mergeCell ref="C40:E40"/>
    <mergeCell ref="P40:R40"/>
    <mergeCell ref="J26:O26"/>
    <mergeCell ref="P26:R26"/>
    <mergeCell ref="N17:S17"/>
  </mergeCells>
  <phoneticPr fontId="4"/>
  <dataValidations count="3">
    <dataValidation type="list" allowBlank="1" sqref="D4:D5 Q15 W29 N27:N29 K29 H29:H30 P5 D27 H15:H16 K15 N15 H4 J5 M5 G5 Y5 V5 S5 Q29 T15 W15 T29" xr:uid="{00000000-0002-0000-0900-000000000000}">
      <formula1>$AL$4:$AL$5</formula1>
    </dataValidation>
    <dataValidation imeMode="on" allowBlank="1" showInputMessage="1" showErrorMessage="1" sqref="T5:U5 R15 D39:F39 D19:E25 Z5 P40:V40 F19:AA24 C40:I40 A7:AA13 D6:AB6 F25 C33:AB38 R29 Q5:R5 W5:X5" xr:uid="{00000000-0002-0000-0900-000001000000}"/>
    <dataValidation imeMode="off" allowBlank="1" showInputMessage="1" showErrorMessage="1" sqref="S2:T2 P4:T4 Y4:AB4 D14:F14 N17:S17 W40:AB40 J26:O26 W26:AB26 N31:S31 J40:O40" xr:uid="{00000000-0002-0000-0900-000002000000}"/>
  </dataValidations>
  <pageMargins left="0.59055118110236227" right="0.59055118110236227" top="0.59055118110236227" bottom="0.59055118110236227" header="0.51181102362204722" footer="0.51181102362204722"/>
  <pageSetup paperSize="9" scale="95" firstPageNumber="9"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Q61"/>
  <sheetViews>
    <sheetView view="pageBreakPreview" zoomScaleNormal="100" zoomScaleSheetLayoutView="100" workbookViewId="0"/>
  </sheetViews>
  <sheetFormatPr defaultRowHeight="18" customHeight="1" x14ac:dyDescent="0.15"/>
  <cols>
    <col min="1" max="1" width="2.125" style="70" customWidth="1"/>
    <col min="2" max="33" width="2.375" style="70" customWidth="1"/>
    <col min="34" max="35" width="2.125" style="70" customWidth="1"/>
    <col min="36" max="42" width="2.375" style="70" customWidth="1"/>
    <col min="43" max="43" width="2.125" style="70" customWidth="1"/>
    <col min="44" max="16384" width="9" style="70"/>
  </cols>
  <sheetData>
    <row r="1" spans="1:43" ht="12.75" customHeight="1" x14ac:dyDescent="0.15">
      <c r="A1" s="786"/>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846" t="s">
        <v>919</v>
      </c>
      <c r="AP1" s="786"/>
      <c r="AQ1" s="786"/>
    </row>
    <row r="2" spans="1:43" ht="15.75" customHeight="1" x14ac:dyDescent="0.15">
      <c r="A2" s="1146" t="s">
        <v>224</v>
      </c>
      <c r="B2" s="1147"/>
      <c r="C2" s="1147"/>
      <c r="D2" s="1147"/>
      <c r="E2" s="1147"/>
      <c r="F2" s="1148"/>
      <c r="G2" s="1149" t="s">
        <v>223</v>
      </c>
      <c r="H2" s="1150"/>
      <c r="I2" s="1151" t="s">
        <v>755</v>
      </c>
      <c r="J2" s="1152"/>
      <c r="K2" s="1152"/>
      <c r="L2" s="1152"/>
      <c r="M2" s="1152"/>
      <c r="N2" s="1152"/>
      <c r="O2" s="1152"/>
      <c r="P2" s="1153"/>
      <c r="Q2" s="1149" t="s">
        <v>222</v>
      </c>
      <c r="R2" s="1157"/>
      <c r="S2" s="1150"/>
      <c r="T2" s="1161"/>
      <c r="U2" s="1162"/>
      <c r="V2" s="1162"/>
      <c r="W2" s="1162"/>
      <c r="X2" s="1162"/>
      <c r="Y2" s="1163"/>
      <c r="Z2" s="787" t="s">
        <v>221</v>
      </c>
      <c r="AA2" s="1167" t="s">
        <v>220</v>
      </c>
      <c r="AB2" s="1137"/>
      <c r="AC2" s="1137"/>
      <c r="AD2" s="1137" t="s">
        <v>219</v>
      </c>
      <c r="AE2" s="1137"/>
      <c r="AF2" s="1137"/>
      <c r="AG2" s="1137" t="s">
        <v>218</v>
      </c>
      <c r="AH2" s="1137"/>
      <c r="AI2" s="1137"/>
      <c r="AJ2" s="787" t="s">
        <v>217</v>
      </c>
      <c r="AK2" s="1140"/>
      <c r="AL2" s="1141"/>
      <c r="AM2" s="1141"/>
      <c r="AN2" s="1141"/>
      <c r="AO2" s="1141"/>
      <c r="AP2" s="1141"/>
      <c r="AQ2" s="1142"/>
    </row>
    <row r="3" spans="1:43" ht="15.75" customHeight="1" x14ac:dyDescent="0.15">
      <c r="A3" s="1169" t="s">
        <v>216</v>
      </c>
      <c r="B3" s="1170"/>
      <c r="C3" s="1170"/>
      <c r="D3" s="1170"/>
      <c r="E3" s="1170"/>
      <c r="F3" s="1171"/>
      <c r="G3" s="1158" t="s">
        <v>215</v>
      </c>
      <c r="H3" s="1160"/>
      <c r="I3" s="1154"/>
      <c r="J3" s="1155"/>
      <c r="K3" s="1155"/>
      <c r="L3" s="1155"/>
      <c r="M3" s="1155"/>
      <c r="N3" s="1155"/>
      <c r="O3" s="1155"/>
      <c r="P3" s="1156"/>
      <c r="Q3" s="1158"/>
      <c r="R3" s="1159"/>
      <c r="S3" s="1160"/>
      <c r="T3" s="1164"/>
      <c r="U3" s="1165"/>
      <c r="V3" s="1165"/>
      <c r="W3" s="1165"/>
      <c r="X3" s="1165"/>
      <c r="Y3" s="1166"/>
      <c r="Z3" s="788" t="s">
        <v>214</v>
      </c>
      <c r="AA3" s="1168"/>
      <c r="AB3" s="1138"/>
      <c r="AC3" s="1138"/>
      <c r="AD3" s="1138"/>
      <c r="AE3" s="1139"/>
      <c r="AF3" s="1139"/>
      <c r="AG3" s="1139"/>
      <c r="AH3" s="1139"/>
      <c r="AI3" s="1139"/>
      <c r="AJ3" s="789" t="s">
        <v>159</v>
      </c>
      <c r="AK3" s="1143"/>
      <c r="AL3" s="1144"/>
      <c r="AM3" s="1144"/>
      <c r="AN3" s="1144"/>
      <c r="AO3" s="1144"/>
      <c r="AP3" s="1144"/>
      <c r="AQ3" s="1145"/>
    </row>
    <row r="4" spans="1:43" ht="18" customHeight="1" x14ac:dyDescent="0.15">
      <c r="A4" s="1172" t="s">
        <v>160</v>
      </c>
      <c r="B4" s="1173"/>
      <c r="C4" s="1173"/>
      <c r="D4" s="1174"/>
      <c r="E4" s="1175"/>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7"/>
      <c r="AE4" s="1138" t="s">
        <v>213</v>
      </c>
      <c r="AF4" s="1138"/>
      <c r="AG4" s="1138"/>
      <c r="AH4" s="1179"/>
      <c r="AI4" s="1180"/>
      <c r="AJ4" s="1180"/>
      <c r="AK4" s="1180"/>
      <c r="AL4" s="1180"/>
      <c r="AM4" s="1180"/>
      <c r="AN4" s="1180"/>
      <c r="AO4" s="1180"/>
      <c r="AP4" s="1180"/>
      <c r="AQ4" s="1181"/>
    </row>
    <row r="5" spans="1:43" ht="18" customHeight="1" x14ac:dyDescent="0.15">
      <c r="A5" s="1172" t="s">
        <v>212</v>
      </c>
      <c r="B5" s="1173"/>
      <c r="C5" s="1173"/>
      <c r="D5" s="1174"/>
      <c r="E5" s="1182"/>
      <c r="F5" s="1183"/>
      <c r="G5" s="1183"/>
      <c r="H5" s="1183"/>
      <c r="I5" s="1183"/>
      <c r="J5" s="1183"/>
      <c r="K5" s="1183"/>
      <c r="L5" s="1183"/>
      <c r="M5" s="1184"/>
      <c r="N5" s="1135" t="s">
        <v>211</v>
      </c>
      <c r="O5" s="1136"/>
      <c r="P5" s="1136"/>
      <c r="Q5" s="1185"/>
      <c r="R5" s="1186"/>
      <c r="S5" s="1176"/>
      <c r="T5" s="1176"/>
      <c r="U5" s="1176"/>
      <c r="V5" s="1176"/>
      <c r="W5" s="1176"/>
      <c r="X5" s="1176"/>
      <c r="Y5" s="847" t="s">
        <v>210</v>
      </c>
      <c r="Z5" s="1187"/>
      <c r="AA5" s="1187"/>
      <c r="AB5" s="1187"/>
      <c r="AC5" s="1187"/>
      <c r="AD5" s="1188"/>
      <c r="AE5" s="1178"/>
      <c r="AF5" s="1139"/>
      <c r="AG5" s="1139"/>
      <c r="AH5" s="1178"/>
      <c r="AI5" s="1139"/>
      <c r="AJ5" s="1139"/>
      <c r="AK5" s="1139"/>
      <c r="AL5" s="1139"/>
      <c r="AM5" s="1139"/>
      <c r="AN5" s="1139"/>
      <c r="AO5" s="1139"/>
      <c r="AP5" s="1139"/>
      <c r="AQ5" s="1189"/>
    </row>
    <row r="6" spans="1:43" ht="18" customHeight="1" x14ac:dyDescent="0.15">
      <c r="A6" s="1190" t="s">
        <v>209</v>
      </c>
      <c r="B6" s="1191"/>
      <c r="C6" s="1191"/>
      <c r="D6" s="1191"/>
      <c r="E6" s="1191"/>
      <c r="F6" s="1191"/>
      <c r="G6" s="1191"/>
      <c r="H6" s="1191"/>
      <c r="I6" s="1191"/>
      <c r="J6" s="848"/>
      <c r="K6" s="1192" t="s">
        <v>163</v>
      </c>
      <c r="L6" s="1193"/>
      <c r="M6" s="1191" t="s">
        <v>208</v>
      </c>
      <c r="N6" s="1191"/>
      <c r="O6" s="1191"/>
      <c r="P6" s="1191"/>
      <c r="Q6" s="1191"/>
      <c r="R6" s="1191"/>
      <c r="S6" s="1135"/>
      <c r="T6" s="1136"/>
      <c r="U6" s="790"/>
      <c r="V6" s="848"/>
      <c r="W6" s="848"/>
      <c r="X6" s="848" t="s">
        <v>163</v>
      </c>
      <c r="Y6" s="1194" t="s">
        <v>207</v>
      </c>
      <c r="Z6" s="1194"/>
      <c r="AA6" s="1194"/>
      <c r="AB6" s="1194"/>
      <c r="AC6" s="1194"/>
      <c r="AD6" s="1194"/>
      <c r="AE6" s="1194"/>
      <c r="AF6" s="1194"/>
      <c r="AG6" s="1194"/>
      <c r="AH6" s="1194"/>
      <c r="AI6" s="1194"/>
      <c r="AJ6" s="1194"/>
      <c r="AK6" s="1194"/>
      <c r="AL6" s="1194"/>
      <c r="AM6" s="1194"/>
      <c r="AN6" s="1194"/>
      <c r="AO6" s="1194"/>
      <c r="AP6" s="1194"/>
      <c r="AQ6" s="1195"/>
    </row>
    <row r="7" spans="1:43" ht="14.25" customHeight="1" x14ac:dyDescent="0.15">
      <c r="A7" s="795"/>
      <c r="B7" s="599"/>
      <c r="C7" s="599"/>
      <c r="D7" s="599"/>
      <c r="E7" s="599"/>
      <c r="F7" s="599"/>
      <c r="G7" s="599"/>
      <c r="H7" s="599"/>
      <c r="I7" s="599"/>
      <c r="J7" s="796"/>
      <c r="K7" s="849"/>
      <c r="L7" s="796"/>
      <c r="M7" s="599"/>
      <c r="N7" s="599"/>
      <c r="O7" s="599"/>
      <c r="P7" s="599"/>
      <c r="Q7" s="599"/>
      <c r="R7" s="599"/>
      <c r="S7" s="1217" t="s">
        <v>920</v>
      </c>
      <c r="T7" s="1218"/>
      <c r="U7" s="1223" t="s">
        <v>206</v>
      </c>
      <c r="V7" s="1223"/>
      <c r="W7" s="811"/>
      <c r="X7" s="797"/>
      <c r="Y7" s="815" t="s">
        <v>148</v>
      </c>
      <c r="Z7" s="1196" t="s">
        <v>922</v>
      </c>
      <c r="AA7" s="1197"/>
      <c r="AB7" s="788"/>
      <c r="AC7" s="797"/>
      <c r="AD7" s="797"/>
      <c r="AE7" s="815" t="s">
        <v>168</v>
      </c>
      <c r="AF7" s="1200" t="s">
        <v>170</v>
      </c>
      <c r="AG7" s="1201"/>
      <c r="AH7" s="788"/>
      <c r="AI7" s="815" t="s">
        <v>169</v>
      </c>
      <c r="AJ7" s="797"/>
      <c r="AK7" s="815" t="s">
        <v>168</v>
      </c>
      <c r="AL7" s="1204" t="s">
        <v>5</v>
      </c>
      <c r="AM7" s="1205"/>
      <c r="AN7" s="1210"/>
      <c r="AO7" s="1211"/>
      <c r="AP7" s="1211"/>
      <c r="AQ7" s="1212"/>
    </row>
    <row r="8" spans="1:43" ht="14.25" customHeight="1" x14ac:dyDescent="0.15">
      <c r="A8" s="795"/>
      <c r="B8" s="850" t="s">
        <v>163</v>
      </c>
      <c r="C8" s="1208" t="s">
        <v>812</v>
      </c>
      <c r="D8" s="1208"/>
      <c r="E8" s="1208"/>
      <c r="F8" s="1194"/>
      <c r="G8" s="1194"/>
      <c r="H8" s="1209" t="s">
        <v>180</v>
      </c>
      <c r="I8" s="1209"/>
      <c r="J8" s="599"/>
      <c r="K8" s="851"/>
      <c r="L8" s="850" t="s">
        <v>163</v>
      </c>
      <c r="M8" s="1209" t="s">
        <v>205</v>
      </c>
      <c r="N8" s="1209"/>
      <c r="O8" s="1209"/>
      <c r="P8" s="1209"/>
      <c r="Q8" s="1209"/>
      <c r="R8" s="1209"/>
      <c r="S8" s="1219"/>
      <c r="T8" s="1220"/>
      <c r="U8" s="1208" t="s">
        <v>204</v>
      </c>
      <c r="V8" s="1208"/>
      <c r="W8" s="811"/>
      <c r="X8" s="797"/>
      <c r="Y8" s="815" t="s">
        <v>148</v>
      </c>
      <c r="Z8" s="1196"/>
      <c r="AA8" s="1197"/>
      <c r="AB8" s="788"/>
      <c r="AC8" s="797"/>
      <c r="AD8" s="797"/>
      <c r="AE8" s="815" t="s">
        <v>168</v>
      </c>
      <c r="AF8" s="1196"/>
      <c r="AG8" s="1202"/>
      <c r="AH8" s="788"/>
      <c r="AI8" s="815" t="s">
        <v>169</v>
      </c>
      <c r="AJ8" s="797"/>
      <c r="AK8" s="815" t="s">
        <v>168</v>
      </c>
      <c r="AL8" s="1204"/>
      <c r="AM8" s="1205"/>
      <c r="AN8" s="1210"/>
      <c r="AO8" s="1211"/>
      <c r="AP8" s="1211"/>
      <c r="AQ8" s="1212"/>
    </row>
    <row r="9" spans="1:43" ht="14.25" customHeight="1" x14ac:dyDescent="0.15">
      <c r="A9" s="795"/>
      <c r="B9" s="850" t="s">
        <v>163</v>
      </c>
      <c r="C9" s="1208" t="s">
        <v>813</v>
      </c>
      <c r="D9" s="1208"/>
      <c r="E9" s="1208"/>
      <c r="F9" s="1191"/>
      <c r="G9" s="1191"/>
      <c r="H9" s="1208" t="s">
        <v>203</v>
      </c>
      <c r="I9" s="1208"/>
      <c r="J9" s="599"/>
      <c r="K9" s="851"/>
      <c r="L9" s="850" t="s">
        <v>163</v>
      </c>
      <c r="M9" s="1209" t="s">
        <v>202</v>
      </c>
      <c r="N9" s="1209"/>
      <c r="O9" s="1209"/>
      <c r="P9" s="1209"/>
      <c r="Q9" s="1209"/>
      <c r="R9" s="1209"/>
      <c r="S9" s="1221"/>
      <c r="T9" s="1222"/>
      <c r="U9" s="1191" t="s">
        <v>201</v>
      </c>
      <c r="V9" s="1191"/>
      <c r="W9" s="823"/>
      <c r="X9" s="799"/>
      <c r="Y9" s="830" t="s">
        <v>148</v>
      </c>
      <c r="Z9" s="1198"/>
      <c r="AA9" s="1199"/>
      <c r="AB9" s="789"/>
      <c r="AC9" s="799"/>
      <c r="AD9" s="799"/>
      <c r="AE9" s="830" t="s">
        <v>168</v>
      </c>
      <c r="AF9" s="1198"/>
      <c r="AG9" s="1203"/>
      <c r="AH9" s="789"/>
      <c r="AI9" s="830" t="s">
        <v>169</v>
      </c>
      <c r="AJ9" s="799"/>
      <c r="AK9" s="830" t="s">
        <v>168</v>
      </c>
      <c r="AL9" s="1204"/>
      <c r="AM9" s="1205"/>
      <c r="AN9" s="1210"/>
      <c r="AO9" s="1211"/>
      <c r="AP9" s="1211"/>
      <c r="AQ9" s="1212"/>
    </row>
    <row r="10" spans="1:43" ht="14.25" customHeight="1" x14ac:dyDescent="0.15">
      <c r="A10" s="795"/>
      <c r="B10" s="850" t="s">
        <v>163</v>
      </c>
      <c r="C10" s="1208" t="s">
        <v>927</v>
      </c>
      <c r="D10" s="1208"/>
      <c r="E10" s="1208"/>
      <c r="F10" s="1191"/>
      <c r="G10" s="1191"/>
      <c r="H10" s="1209" t="s">
        <v>180</v>
      </c>
      <c r="I10" s="1209"/>
      <c r="J10" s="599"/>
      <c r="K10" s="851"/>
      <c r="L10" s="850" t="s">
        <v>163</v>
      </c>
      <c r="M10" s="599"/>
      <c r="N10" s="599"/>
      <c r="O10" s="599"/>
      <c r="P10" s="599"/>
      <c r="Q10" s="599"/>
      <c r="R10" s="599"/>
      <c r="S10" s="1196" t="s">
        <v>923</v>
      </c>
      <c r="T10" s="1202"/>
      <c r="U10" s="1223" t="s">
        <v>200</v>
      </c>
      <c r="V10" s="1223"/>
      <c r="W10" s="811"/>
      <c r="X10" s="811"/>
      <c r="Y10" s="815" t="s">
        <v>148</v>
      </c>
      <c r="Z10" s="1237" t="s">
        <v>199</v>
      </c>
      <c r="AA10" s="1238"/>
      <c r="AB10" s="1241" t="s">
        <v>198</v>
      </c>
      <c r="AC10" s="1209"/>
      <c r="AD10" s="815"/>
      <c r="AE10" s="815" t="s">
        <v>168</v>
      </c>
      <c r="AF10" s="1216" t="s">
        <v>197</v>
      </c>
      <c r="AG10" s="1191"/>
      <c r="AH10" s="789"/>
      <c r="AI10" s="799"/>
      <c r="AJ10" s="799"/>
      <c r="AK10" s="830" t="s">
        <v>168</v>
      </c>
      <c r="AL10" s="1204"/>
      <c r="AM10" s="1205"/>
      <c r="AN10" s="1210"/>
      <c r="AO10" s="1211"/>
      <c r="AP10" s="1211"/>
      <c r="AQ10" s="1212"/>
    </row>
    <row r="11" spans="1:43" ht="14.25" customHeight="1" x14ac:dyDescent="0.15">
      <c r="A11" s="795"/>
      <c r="B11" s="850" t="s">
        <v>163</v>
      </c>
      <c r="C11" s="1208" t="s">
        <v>185</v>
      </c>
      <c r="D11" s="1208"/>
      <c r="E11" s="1208"/>
      <c r="F11" s="1191"/>
      <c r="G11" s="1191"/>
      <c r="H11" s="1209" t="s">
        <v>180</v>
      </c>
      <c r="I11" s="1209"/>
      <c r="J11" s="599"/>
      <c r="K11" s="851"/>
      <c r="L11" s="850" t="s">
        <v>163</v>
      </c>
      <c r="M11" s="599"/>
      <c r="N11" s="599"/>
      <c r="O11" s="599"/>
      <c r="P11" s="599"/>
      <c r="Q11" s="599"/>
      <c r="R11" s="599"/>
      <c r="S11" s="1196"/>
      <c r="T11" s="1202"/>
      <c r="U11" s="1208" t="s">
        <v>196</v>
      </c>
      <c r="V11" s="1208"/>
      <c r="W11" s="811"/>
      <c r="X11" s="811"/>
      <c r="Y11" s="815" t="s">
        <v>148</v>
      </c>
      <c r="Z11" s="1237"/>
      <c r="AA11" s="1238"/>
      <c r="AB11" s="1241" t="s">
        <v>195</v>
      </c>
      <c r="AC11" s="1209"/>
      <c r="AD11" s="815"/>
      <c r="AE11" s="815" t="s">
        <v>168</v>
      </c>
      <c r="AF11" s="1216" t="s">
        <v>194</v>
      </c>
      <c r="AG11" s="1191"/>
      <c r="AH11" s="789"/>
      <c r="AI11" s="799"/>
      <c r="AJ11" s="799"/>
      <c r="AK11" s="830" t="s">
        <v>168</v>
      </c>
      <c r="AL11" s="1204"/>
      <c r="AM11" s="1205"/>
      <c r="AN11" s="1210"/>
      <c r="AO11" s="1211"/>
      <c r="AP11" s="1211"/>
      <c r="AQ11" s="1212"/>
    </row>
    <row r="12" spans="1:43" ht="14.25" customHeight="1" x14ac:dyDescent="0.15">
      <c r="A12" s="852"/>
      <c r="B12" s="790"/>
      <c r="C12" s="790"/>
      <c r="D12" s="790"/>
      <c r="E12" s="790"/>
      <c r="F12" s="790"/>
      <c r="G12" s="790"/>
      <c r="H12" s="790"/>
      <c r="I12" s="790"/>
      <c r="J12" s="790"/>
      <c r="K12" s="853"/>
      <c r="L12" s="790"/>
      <c r="M12" s="790"/>
      <c r="N12" s="790"/>
      <c r="O12" s="790"/>
      <c r="P12" s="790"/>
      <c r="Q12" s="790"/>
      <c r="R12" s="790"/>
      <c r="S12" s="1198"/>
      <c r="T12" s="1203"/>
      <c r="U12" s="1191" t="s">
        <v>193</v>
      </c>
      <c r="V12" s="1191"/>
      <c r="W12" s="1191"/>
      <c r="X12" s="823"/>
      <c r="Y12" s="830" t="s">
        <v>148</v>
      </c>
      <c r="Z12" s="1239"/>
      <c r="AA12" s="1240"/>
      <c r="AB12" s="789"/>
      <c r="AC12" s="799"/>
      <c r="AD12" s="799"/>
      <c r="AE12" s="799"/>
      <c r="AF12" s="1216" t="s">
        <v>9</v>
      </c>
      <c r="AG12" s="1191"/>
      <c r="AH12" s="789"/>
      <c r="AI12" s="799"/>
      <c r="AJ12" s="799"/>
      <c r="AK12" s="830" t="s">
        <v>168</v>
      </c>
      <c r="AL12" s="1206"/>
      <c r="AM12" s="1207"/>
      <c r="AN12" s="1213"/>
      <c r="AO12" s="1214"/>
      <c r="AP12" s="1214"/>
      <c r="AQ12" s="1215"/>
    </row>
    <row r="13" spans="1:43" ht="18" customHeight="1" x14ac:dyDescent="0.15">
      <c r="A13" s="1160" t="s">
        <v>192</v>
      </c>
      <c r="B13" s="1208"/>
      <c r="C13" s="1208"/>
      <c r="D13" s="1208"/>
      <c r="E13" s="1208"/>
      <c r="F13" s="599"/>
      <c r="G13" s="599"/>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817"/>
    </row>
    <row r="14" spans="1:43" ht="18" customHeight="1" x14ac:dyDescent="0.15">
      <c r="A14" s="795"/>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790"/>
      <c r="AG14" s="790"/>
      <c r="AH14" s="790"/>
      <c r="AI14" s="790"/>
      <c r="AJ14" s="790"/>
      <c r="AK14" s="790"/>
      <c r="AL14" s="790"/>
      <c r="AM14" s="790"/>
      <c r="AN14" s="790"/>
      <c r="AO14" s="790"/>
      <c r="AP14" s="790"/>
      <c r="AQ14" s="791"/>
    </row>
    <row r="15" spans="1:43" ht="18" customHeight="1" x14ac:dyDescent="0.15">
      <c r="A15" s="803"/>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1224" t="s">
        <v>191</v>
      </c>
      <c r="AG15" s="1225"/>
      <c r="AH15" s="1225"/>
      <c r="AI15" s="1225"/>
      <c r="AJ15" s="1226" t="s">
        <v>190</v>
      </c>
      <c r="AK15" s="1226"/>
      <c r="AL15" s="1226"/>
      <c r="AM15" s="1226"/>
      <c r="AN15" s="1226"/>
      <c r="AO15" s="1226"/>
      <c r="AP15" s="1225" t="s">
        <v>189</v>
      </c>
      <c r="AQ15" s="1227"/>
    </row>
    <row r="16" spans="1:43" ht="9" customHeight="1" x14ac:dyDescent="0.15">
      <c r="A16" s="786"/>
      <c r="B16" s="786"/>
      <c r="C16" s="786"/>
      <c r="D16" s="786"/>
      <c r="E16" s="786"/>
      <c r="F16" s="786"/>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599"/>
      <c r="AE16" s="786"/>
      <c r="AF16" s="786"/>
      <c r="AG16" s="786"/>
      <c r="AH16" s="786"/>
      <c r="AI16" s="786"/>
      <c r="AJ16" s="786"/>
      <c r="AK16" s="786"/>
      <c r="AL16" s="786"/>
      <c r="AM16" s="786"/>
      <c r="AN16" s="786"/>
      <c r="AO16" s="786"/>
      <c r="AP16" s="786"/>
      <c r="AQ16" s="786"/>
    </row>
    <row r="17" spans="1:43" ht="15" customHeight="1" x14ac:dyDescent="0.15">
      <c r="A17" s="1228" t="s">
        <v>757</v>
      </c>
      <c r="B17" s="1229"/>
      <c r="C17" s="1229"/>
      <c r="D17" s="1229"/>
      <c r="E17" s="1230"/>
      <c r="F17" s="804"/>
      <c r="G17" s="805"/>
      <c r="H17" s="806" t="s">
        <v>0</v>
      </c>
      <c r="I17" s="806"/>
      <c r="J17" s="806"/>
      <c r="K17" s="806" t="s">
        <v>1</v>
      </c>
      <c r="L17" s="807"/>
      <c r="M17" s="806"/>
      <c r="N17" s="806" t="s">
        <v>2</v>
      </c>
      <c r="O17" s="807"/>
      <c r="P17" s="806"/>
      <c r="Q17" s="806" t="s">
        <v>3</v>
      </c>
      <c r="R17" s="806" t="s">
        <v>188</v>
      </c>
      <c r="S17" s="807"/>
      <c r="T17" s="806"/>
      <c r="U17" s="806" t="s">
        <v>2</v>
      </c>
      <c r="V17" s="807"/>
      <c r="W17" s="807"/>
      <c r="X17" s="806" t="s">
        <v>3</v>
      </c>
      <c r="Y17" s="1231" t="s">
        <v>759</v>
      </c>
      <c r="Z17" s="1232"/>
      <c r="AA17" s="1232"/>
      <c r="AB17" s="1232"/>
      <c r="AC17" s="1232"/>
      <c r="AD17" s="1232"/>
      <c r="AE17" s="1232"/>
      <c r="AF17" s="1232"/>
      <c r="AG17" s="1232"/>
      <c r="AH17" s="1233"/>
      <c r="AI17" s="1234" t="s">
        <v>761</v>
      </c>
      <c r="AJ17" s="1235"/>
      <c r="AK17" s="1235"/>
      <c r="AL17" s="1235"/>
      <c r="AM17" s="1235"/>
      <c r="AN17" s="1235"/>
      <c r="AO17" s="1235"/>
      <c r="AP17" s="1235"/>
      <c r="AQ17" s="1236"/>
    </row>
    <row r="18" spans="1:43" ht="15" customHeight="1" x14ac:dyDescent="0.15">
      <c r="A18" s="1243" t="s">
        <v>187</v>
      </c>
      <c r="B18" s="809"/>
      <c r="C18" s="810"/>
      <c r="D18" s="810"/>
      <c r="E18" s="810"/>
      <c r="F18" s="810"/>
      <c r="G18" s="810"/>
      <c r="H18" s="810"/>
      <c r="I18" s="810"/>
      <c r="J18" s="810"/>
      <c r="K18" s="810"/>
      <c r="L18" s="599"/>
      <c r="M18" s="599"/>
      <c r="N18" s="797"/>
      <c r="O18" s="811"/>
      <c r="P18" s="786"/>
      <c r="Q18" s="786"/>
      <c r="R18" s="786"/>
      <c r="S18" s="786"/>
      <c r="T18" s="786"/>
      <c r="U18" s="786"/>
      <c r="V18" s="786"/>
      <c r="W18" s="786"/>
      <c r="X18" s="786"/>
      <c r="Y18" s="1247" t="s">
        <v>763</v>
      </c>
      <c r="Z18" s="797" t="s">
        <v>163</v>
      </c>
      <c r="AA18" s="1209" t="s">
        <v>181</v>
      </c>
      <c r="AB18" s="1209"/>
      <c r="AC18" s="1209"/>
      <c r="AD18" s="599"/>
      <c r="AE18" s="788" t="s">
        <v>163</v>
      </c>
      <c r="AF18" s="1209" t="s">
        <v>186</v>
      </c>
      <c r="AG18" s="1209"/>
      <c r="AH18" s="1209"/>
      <c r="AI18" s="1248" t="s">
        <v>921</v>
      </c>
      <c r="AJ18" s="818" t="s">
        <v>184</v>
      </c>
      <c r="AK18" s="819"/>
      <c r="AL18" s="819"/>
      <c r="AM18" s="819"/>
      <c r="AN18" s="800"/>
      <c r="AO18" s="819"/>
      <c r="AP18" s="819"/>
      <c r="AQ18" s="820" t="s">
        <v>148</v>
      </c>
    </row>
    <row r="19" spans="1:43" ht="15" customHeight="1" x14ac:dyDescent="0.15">
      <c r="A19" s="1244"/>
      <c r="B19" s="809"/>
      <c r="C19" s="810"/>
      <c r="D19" s="810"/>
      <c r="E19" s="810"/>
      <c r="F19" s="810"/>
      <c r="G19" s="810"/>
      <c r="H19" s="810"/>
      <c r="I19" s="810"/>
      <c r="J19" s="810"/>
      <c r="K19" s="810"/>
      <c r="L19" s="599"/>
      <c r="M19" s="599"/>
      <c r="N19" s="797"/>
      <c r="O19" s="811"/>
      <c r="P19" s="786"/>
      <c r="Q19" s="786"/>
      <c r="R19" s="786"/>
      <c r="S19" s="786"/>
      <c r="T19" s="786"/>
      <c r="U19" s="786"/>
      <c r="V19" s="786"/>
      <c r="W19" s="786"/>
      <c r="X19" s="786"/>
      <c r="Y19" s="1247"/>
      <c r="Z19" s="797" t="s">
        <v>163</v>
      </c>
      <c r="AA19" s="815" t="s">
        <v>764</v>
      </c>
      <c r="AB19" s="815"/>
      <c r="AC19" s="815"/>
      <c r="AD19" s="599"/>
      <c r="AE19" s="788" t="s">
        <v>163</v>
      </c>
      <c r="AF19" s="1209" t="s">
        <v>183</v>
      </c>
      <c r="AG19" s="1209"/>
      <c r="AH19" s="1209"/>
      <c r="AI19" s="1249"/>
      <c r="AJ19" s="822" t="s">
        <v>182</v>
      </c>
      <c r="AK19" s="823"/>
      <c r="AL19" s="823"/>
      <c r="AM19" s="823"/>
      <c r="AN19" s="790"/>
      <c r="AO19" s="823"/>
      <c r="AP19" s="823"/>
      <c r="AQ19" s="824" t="s">
        <v>148</v>
      </c>
    </row>
    <row r="20" spans="1:43" ht="15" customHeight="1" x14ac:dyDescent="0.15">
      <c r="A20" s="1245"/>
      <c r="B20" s="809"/>
      <c r="C20" s="810"/>
      <c r="D20" s="810"/>
      <c r="E20" s="810"/>
      <c r="F20" s="810"/>
      <c r="G20" s="810"/>
      <c r="H20" s="810"/>
      <c r="I20" s="810"/>
      <c r="J20" s="810"/>
      <c r="K20" s="810"/>
      <c r="L20" s="599"/>
      <c r="M20" s="599"/>
      <c r="N20" s="797"/>
      <c r="O20" s="811"/>
      <c r="P20" s="786"/>
      <c r="Q20" s="786"/>
      <c r="R20" s="786"/>
      <c r="S20" s="786"/>
      <c r="T20" s="786"/>
      <c r="U20" s="786"/>
      <c r="V20" s="786"/>
      <c r="W20" s="786"/>
      <c r="X20" s="786"/>
      <c r="Y20" s="1247"/>
      <c r="Z20" s="797" t="s">
        <v>163</v>
      </c>
      <c r="AA20" s="1209" t="s">
        <v>765</v>
      </c>
      <c r="AB20" s="1209"/>
      <c r="AC20" s="1209"/>
      <c r="AD20" s="599"/>
      <c r="AE20" s="788" t="s">
        <v>163</v>
      </c>
      <c r="AF20" s="1194" t="s">
        <v>766</v>
      </c>
      <c r="AG20" s="1194"/>
      <c r="AH20" s="1194"/>
      <c r="AI20" s="1248" t="s">
        <v>922</v>
      </c>
      <c r="AJ20" s="832" t="s">
        <v>179</v>
      </c>
      <c r="AK20" s="797"/>
      <c r="AL20" s="797"/>
      <c r="AM20" s="797"/>
      <c r="AN20" s="599"/>
      <c r="AO20" s="811"/>
      <c r="AP20" s="811"/>
      <c r="AQ20" s="833" t="s">
        <v>168</v>
      </c>
    </row>
    <row r="21" spans="1:43" ht="15" customHeight="1" x14ac:dyDescent="0.15">
      <c r="A21" s="1251" t="s">
        <v>178</v>
      </c>
      <c r="B21" s="854" t="s">
        <v>163</v>
      </c>
      <c r="C21" s="1242" t="s">
        <v>177</v>
      </c>
      <c r="D21" s="1242"/>
      <c r="E21" s="834"/>
      <c r="F21" s="801"/>
      <c r="G21" s="834" t="s">
        <v>163</v>
      </c>
      <c r="H21" s="835" t="s">
        <v>176</v>
      </c>
      <c r="I21" s="801"/>
      <c r="J21" s="801"/>
      <c r="K21" s="801"/>
      <c r="L21" s="836" t="s">
        <v>163</v>
      </c>
      <c r="M21" s="835" t="s">
        <v>175</v>
      </c>
      <c r="N21" s="835"/>
      <c r="O21" s="835"/>
      <c r="P21" s="835"/>
      <c r="Q21" s="835"/>
      <c r="R21" s="836"/>
      <c r="S21" s="801"/>
      <c r="T21" s="801"/>
      <c r="U21" s="836" t="s">
        <v>163</v>
      </c>
      <c r="V21" s="835" t="s">
        <v>5</v>
      </c>
      <c r="W21" s="835"/>
      <c r="X21" s="801"/>
      <c r="Y21" s="801"/>
      <c r="Z21" s="801"/>
      <c r="AA21" s="835"/>
      <c r="AB21" s="836"/>
      <c r="AC21" s="835"/>
      <c r="AD21" s="801"/>
      <c r="AE21" s="801"/>
      <c r="AF21" s="801"/>
      <c r="AG21" s="790"/>
      <c r="AH21" s="790"/>
      <c r="AI21" s="1250"/>
      <c r="AJ21" s="832" t="s">
        <v>174</v>
      </c>
      <c r="AK21" s="797"/>
      <c r="AL21" s="797"/>
      <c r="AM21" s="797"/>
      <c r="AN21" s="599"/>
      <c r="AO21" s="811"/>
      <c r="AP21" s="811"/>
      <c r="AQ21" s="833" t="s">
        <v>168</v>
      </c>
    </row>
    <row r="22" spans="1:43" ht="15" customHeight="1" x14ac:dyDescent="0.15">
      <c r="A22" s="1252"/>
      <c r="B22" s="811" t="s">
        <v>768</v>
      </c>
      <c r="C22" s="599"/>
      <c r="D22" s="599"/>
      <c r="E22" s="599"/>
      <c r="F22" s="599"/>
      <c r="G22" s="599"/>
      <c r="H22" s="599"/>
      <c r="I22" s="797" t="s">
        <v>163</v>
      </c>
      <c r="J22" s="1208" t="s">
        <v>173</v>
      </c>
      <c r="K22" s="1208"/>
      <c r="L22" s="797"/>
      <c r="M22" s="797"/>
      <c r="N22" s="797" t="s">
        <v>163</v>
      </c>
      <c r="O22" s="1208" t="s">
        <v>172</v>
      </c>
      <c r="P22" s="1208"/>
      <c r="Q22" s="1208"/>
      <c r="R22" s="1208"/>
      <c r="S22" s="786"/>
      <c r="T22" s="786"/>
      <c r="U22" s="786"/>
      <c r="V22" s="599"/>
      <c r="W22" s="599"/>
      <c r="X22" s="599"/>
      <c r="Y22" s="811"/>
      <c r="Z22" s="811"/>
      <c r="AA22" s="811"/>
      <c r="AB22" s="599"/>
      <c r="AC22" s="599"/>
      <c r="AD22" s="599"/>
      <c r="AE22" s="599"/>
      <c r="AF22" s="599"/>
      <c r="AG22" s="599"/>
      <c r="AH22" s="599"/>
      <c r="AI22" s="1249"/>
      <c r="AJ22" s="822" t="s">
        <v>171</v>
      </c>
      <c r="AK22" s="799"/>
      <c r="AL22" s="799"/>
      <c r="AM22" s="799"/>
      <c r="AN22" s="790"/>
      <c r="AO22" s="823"/>
      <c r="AP22" s="823"/>
      <c r="AQ22" s="824" t="s">
        <v>168</v>
      </c>
    </row>
    <row r="23" spans="1:43" ht="15" customHeight="1" x14ac:dyDescent="0.15">
      <c r="A23" s="1252"/>
      <c r="B23" s="599"/>
      <c r="C23" s="599"/>
      <c r="D23" s="599"/>
      <c r="E23" s="599"/>
      <c r="F23" s="599"/>
      <c r="G23" s="599"/>
      <c r="H23" s="599"/>
      <c r="I23" s="599"/>
      <c r="J23" s="599"/>
      <c r="K23" s="599"/>
      <c r="L23" s="599"/>
      <c r="M23" s="599"/>
      <c r="N23" s="599"/>
      <c r="O23" s="599"/>
      <c r="P23" s="599"/>
      <c r="Q23" s="599"/>
      <c r="R23" s="599"/>
      <c r="S23" s="599"/>
      <c r="T23" s="599"/>
      <c r="U23" s="599"/>
      <c r="V23" s="599"/>
      <c r="W23" s="599"/>
      <c r="X23" s="786"/>
      <c r="Y23" s="786"/>
      <c r="Z23" s="786"/>
      <c r="AA23" s="786"/>
      <c r="AB23" s="786"/>
      <c r="AC23" s="786"/>
      <c r="AD23" s="786"/>
      <c r="AE23" s="786"/>
      <c r="AF23" s="786"/>
      <c r="AG23" s="786"/>
      <c r="AH23" s="599"/>
      <c r="AI23" s="1243" t="s">
        <v>170</v>
      </c>
      <c r="AJ23" s="818"/>
      <c r="AK23" s="599"/>
      <c r="AL23" s="599"/>
      <c r="AM23" s="797" t="s">
        <v>169</v>
      </c>
      <c r="AN23" s="599"/>
      <c r="AO23" s="811"/>
      <c r="AP23" s="811"/>
      <c r="AQ23" s="833" t="s">
        <v>168</v>
      </c>
    </row>
    <row r="24" spans="1:43" ht="15" customHeight="1" x14ac:dyDescent="0.15">
      <c r="A24" s="1252"/>
      <c r="B24" s="599"/>
      <c r="C24" s="599"/>
      <c r="D24" s="599"/>
      <c r="E24" s="599"/>
      <c r="F24" s="599"/>
      <c r="G24" s="599"/>
      <c r="H24" s="599"/>
      <c r="I24" s="599"/>
      <c r="J24" s="599"/>
      <c r="K24" s="599"/>
      <c r="L24" s="599"/>
      <c r="M24" s="599"/>
      <c r="N24" s="786"/>
      <c r="O24" s="786"/>
      <c r="P24" s="786"/>
      <c r="Q24" s="786"/>
      <c r="R24" s="786"/>
      <c r="S24" s="786"/>
      <c r="T24" s="786"/>
      <c r="U24" s="786"/>
      <c r="V24" s="786"/>
      <c r="W24" s="786"/>
      <c r="X24" s="786"/>
      <c r="Y24" s="786"/>
      <c r="Z24" s="786"/>
      <c r="AA24" s="786"/>
      <c r="AB24" s="786"/>
      <c r="AC24" s="786"/>
      <c r="AD24" s="786"/>
      <c r="AE24" s="786"/>
      <c r="AF24" s="786"/>
      <c r="AG24" s="786"/>
      <c r="AH24" s="599"/>
      <c r="AI24" s="1244"/>
      <c r="AJ24" s="832"/>
      <c r="AK24" s="599"/>
      <c r="AL24" s="599"/>
      <c r="AM24" s="797" t="s">
        <v>169</v>
      </c>
      <c r="AN24" s="599"/>
      <c r="AO24" s="811"/>
      <c r="AP24" s="811"/>
      <c r="AQ24" s="833" t="s">
        <v>168</v>
      </c>
    </row>
    <row r="25" spans="1:43" ht="15" customHeight="1" x14ac:dyDescent="0.15">
      <c r="A25" s="1252"/>
      <c r="B25" s="599"/>
      <c r="C25" s="599"/>
      <c r="D25" s="599"/>
      <c r="E25" s="599"/>
      <c r="F25" s="599"/>
      <c r="G25" s="599"/>
      <c r="H25" s="786"/>
      <c r="I25" s="786"/>
      <c r="J25" s="786"/>
      <c r="K25" s="599"/>
      <c r="L25" s="797"/>
      <c r="M25" s="786"/>
      <c r="N25" s="786"/>
      <c r="O25" s="786"/>
      <c r="P25" s="786"/>
      <c r="Q25" s="786"/>
      <c r="R25" s="786"/>
      <c r="S25" s="786"/>
      <c r="T25" s="786"/>
      <c r="U25" s="786"/>
      <c r="V25" s="786"/>
      <c r="W25" s="786"/>
      <c r="X25" s="786"/>
      <c r="Y25" s="786"/>
      <c r="Z25" s="786"/>
      <c r="AA25" s="786"/>
      <c r="AB25" s="786"/>
      <c r="AC25" s="786"/>
      <c r="AD25" s="786"/>
      <c r="AE25" s="786"/>
      <c r="AF25" s="786"/>
      <c r="AG25" s="786"/>
      <c r="AH25" s="599"/>
      <c r="AI25" s="1245"/>
      <c r="AJ25" s="822"/>
      <c r="AK25" s="599"/>
      <c r="AL25" s="599"/>
      <c r="AM25" s="797" t="s">
        <v>169</v>
      </c>
      <c r="AN25" s="599"/>
      <c r="AO25" s="811"/>
      <c r="AP25" s="811"/>
      <c r="AQ25" s="833" t="s">
        <v>168</v>
      </c>
    </row>
    <row r="26" spans="1:43" ht="15" customHeight="1" x14ac:dyDescent="0.15">
      <c r="A26" s="1252"/>
      <c r="B26" s="599"/>
      <c r="C26" s="811"/>
      <c r="D26" s="811"/>
      <c r="E26" s="797"/>
      <c r="F26" s="797"/>
      <c r="G26" s="797"/>
      <c r="H26" s="797"/>
      <c r="I26" s="797"/>
      <c r="J26" s="797"/>
      <c r="K26" s="797"/>
      <c r="L26" s="797"/>
      <c r="M26" s="797"/>
      <c r="N26" s="786"/>
      <c r="O26" s="786"/>
      <c r="P26" s="786"/>
      <c r="Q26" s="786"/>
      <c r="R26" s="786"/>
      <c r="S26" s="786"/>
      <c r="T26" s="786"/>
      <c r="U26" s="786"/>
      <c r="V26" s="786"/>
      <c r="W26" s="786"/>
      <c r="X26" s="786"/>
      <c r="Y26" s="786"/>
      <c r="Z26" s="786"/>
      <c r="AA26" s="786"/>
      <c r="AB26" s="599"/>
      <c r="AC26" s="599"/>
      <c r="AD26" s="599"/>
      <c r="AE26" s="599"/>
      <c r="AF26" s="599"/>
      <c r="AG26" s="599"/>
      <c r="AH26" s="599"/>
      <c r="AI26" s="1243" t="s">
        <v>924</v>
      </c>
      <c r="AJ26" s="818" t="s">
        <v>167</v>
      </c>
      <c r="AK26" s="838"/>
      <c r="AL26" s="838"/>
      <c r="AM26" s="838"/>
      <c r="AN26" s="800"/>
      <c r="AO26" s="819"/>
      <c r="AP26" s="819"/>
      <c r="AQ26" s="820" t="s">
        <v>148</v>
      </c>
    </row>
    <row r="27" spans="1:43" ht="15" customHeight="1" x14ac:dyDescent="0.15">
      <c r="A27" s="1252"/>
      <c r="B27" s="797"/>
      <c r="C27" s="797"/>
      <c r="D27" s="797"/>
      <c r="E27" s="797"/>
      <c r="F27" s="797"/>
      <c r="G27" s="797"/>
      <c r="H27" s="797"/>
      <c r="I27" s="797"/>
      <c r="J27" s="797"/>
      <c r="K27" s="797"/>
      <c r="L27" s="797"/>
      <c r="M27" s="797"/>
      <c r="N27" s="797"/>
      <c r="O27" s="797"/>
      <c r="P27" s="797"/>
      <c r="Q27" s="797"/>
      <c r="R27" s="797"/>
      <c r="S27" s="599"/>
      <c r="T27" s="599"/>
      <c r="U27" s="599"/>
      <c r="V27" s="599"/>
      <c r="W27" s="599"/>
      <c r="X27" s="599"/>
      <c r="Y27" s="599"/>
      <c r="Z27" s="599"/>
      <c r="AA27" s="599"/>
      <c r="AB27" s="599"/>
      <c r="AC27" s="599"/>
      <c r="AD27" s="599"/>
      <c r="AE27" s="599"/>
      <c r="AF27" s="599"/>
      <c r="AG27" s="599"/>
      <c r="AH27" s="599"/>
      <c r="AI27" s="1244"/>
      <c r="AJ27" s="832" t="s">
        <v>166</v>
      </c>
      <c r="AK27" s="797"/>
      <c r="AL27" s="797"/>
      <c r="AM27" s="797"/>
      <c r="AN27" s="599"/>
      <c r="AO27" s="811"/>
      <c r="AP27" s="811"/>
      <c r="AQ27" s="833" t="s">
        <v>148</v>
      </c>
    </row>
    <row r="28" spans="1:43" ht="15" customHeight="1" x14ac:dyDescent="0.15">
      <c r="A28" s="1252"/>
      <c r="B28" s="797"/>
      <c r="C28" s="797"/>
      <c r="D28" s="797"/>
      <c r="E28" s="797"/>
      <c r="F28" s="797"/>
      <c r="G28" s="797"/>
      <c r="H28" s="797"/>
      <c r="I28" s="797"/>
      <c r="J28" s="797"/>
      <c r="K28" s="797"/>
      <c r="L28" s="797"/>
      <c r="M28" s="797"/>
      <c r="N28" s="797"/>
      <c r="O28" s="797"/>
      <c r="P28" s="797"/>
      <c r="Q28" s="797"/>
      <c r="R28" s="797"/>
      <c r="S28" s="599"/>
      <c r="T28" s="599"/>
      <c r="U28" s="599"/>
      <c r="V28" s="599"/>
      <c r="W28" s="599"/>
      <c r="X28" s="599"/>
      <c r="Y28" s="599"/>
      <c r="Z28" s="599"/>
      <c r="AA28" s="599"/>
      <c r="AB28" s="599"/>
      <c r="AC28" s="599"/>
      <c r="AD28" s="599"/>
      <c r="AE28" s="599"/>
      <c r="AF28" s="599"/>
      <c r="AG28" s="599"/>
      <c r="AH28" s="599"/>
      <c r="AI28" s="1245"/>
      <c r="AJ28" s="822" t="s">
        <v>165</v>
      </c>
      <c r="AK28" s="823"/>
      <c r="AL28" s="799"/>
      <c r="AM28" s="799"/>
      <c r="AN28" s="790"/>
      <c r="AO28" s="823"/>
      <c r="AP28" s="823"/>
      <c r="AQ28" s="824" t="s">
        <v>148</v>
      </c>
    </row>
    <row r="29" spans="1:43" ht="15" customHeight="1" x14ac:dyDescent="0.15">
      <c r="A29" s="1252"/>
      <c r="B29" s="799"/>
      <c r="C29" s="799"/>
      <c r="D29" s="799"/>
      <c r="E29" s="799"/>
      <c r="F29" s="799"/>
      <c r="G29" s="799"/>
      <c r="H29" s="799"/>
      <c r="I29" s="799"/>
      <c r="J29" s="799"/>
      <c r="K29" s="799"/>
      <c r="L29" s="799"/>
      <c r="M29" s="799"/>
      <c r="N29" s="799"/>
      <c r="O29" s="799"/>
      <c r="P29" s="799"/>
      <c r="Q29" s="799"/>
      <c r="R29" s="799"/>
      <c r="S29" s="799"/>
      <c r="T29" s="799"/>
      <c r="U29" s="790"/>
      <c r="V29" s="790"/>
      <c r="W29" s="790"/>
      <c r="X29" s="790"/>
      <c r="Y29" s="790"/>
      <c r="Z29" s="790"/>
      <c r="AA29" s="790"/>
      <c r="AB29" s="790"/>
      <c r="AC29" s="790"/>
      <c r="AD29" s="790"/>
      <c r="AE29" s="790"/>
      <c r="AF29" s="790"/>
      <c r="AG29" s="790"/>
      <c r="AH29" s="790"/>
      <c r="AI29" s="855" t="s">
        <v>164</v>
      </c>
      <c r="AJ29" s="801"/>
      <c r="AK29" s="836"/>
      <c r="AL29" s="836"/>
      <c r="AM29" s="836"/>
      <c r="AN29" s="801"/>
      <c r="AO29" s="823"/>
      <c r="AP29" s="823"/>
      <c r="AQ29" s="824" t="s">
        <v>150</v>
      </c>
    </row>
    <row r="30" spans="1:43" ht="15" customHeight="1" x14ac:dyDescent="0.15">
      <c r="A30" s="1252"/>
      <c r="B30" s="797" t="s">
        <v>163</v>
      </c>
      <c r="C30" s="1246" t="s">
        <v>162</v>
      </c>
      <c r="D30" s="1246"/>
      <c r="E30" s="1246"/>
      <c r="F30" s="1246"/>
      <c r="G30" s="1246"/>
      <c r="H30" s="1246"/>
      <c r="I30" s="1246"/>
      <c r="J30" s="1246"/>
      <c r="K30" s="797"/>
      <c r="L30" s="797"/>
      <c r="M30" s="797"/>
      <c r="N30" s="797"/>
      <c r="O30" s="797"/>
      <c r="P30" s="797"/>
      <c r="Q30" s="797"/>
      <c r="R30" s="797"/>
      <c r="S30" s="797"/>
      <c r="T30" s="797"/>
      <c r="U30" s="599"/>
      <c r="V30" s="599"/>
      <c r="W30" s="599"/>
      <c r="X30" s="599"/>
      <c r="Y30" s="599"/>
      <c r="Z30" s="599"/>
      <c r="AA30" s="599"/>
      <c r="AB30" s="599"/>
      <c r="AC30" s="599"/>
      <c r="AD30" s="599"/>
      <c r="AE30" s="599"/>
      <c r="AF30" s="599"/>
      <c r="AG30" s="599"/>
      <c r="AH30" s="599"/>
      <c r="AI30" s="856" t="s">
        <v>161</v>
      </c>
      <c r="AJ30" s="599"/>
      <c r="AK30" s="797"/>
      <c r="AL30" s="797"/>
      <c r="AM30" s="797"/>
      <c r="AN30" s="599"/>
      <c r="AO30" s="797"/>
      <c r="AP30" s="797"/>
      <c r="AQ30" s="842"/>
    </row>
    <row r="31" spans="1:43" ht="15" customHeight="1" x14ac:dyDescent="0.15">
      <c r="A31" s="1253"/>
      <c r="B31" s="843"/>
      <c r="C31" s="843"/>
      <c r="D31" s="843"/>
      <c r="E31" s="843"/>
      <c r="F31" s="843"/>
      <c r="G31" s="843"/>
      <c r="H31" s="843"/>
      <c r="I31" s="843"/>
      <c r="J31" s="843"/>
      <c r="K31" s="843"/>
      <c r="L31" s="843"/>
      <c r="M31" s="843"/>
      <c r="N31" s="843"/>
      <c r="O31" s="843"/>
      <c r="P31" s="843"/>
      <c r="Q31" s="843"/>
      <c r="R31" s="843"/>
      <c r="S31" s="843"/>
      <c r="T31" s="843"/>
      <c r="U31" s="602"/>
      <c r="V31" s="602"/>
      <c r="W31" s="602"/>
      <c r="X31" s="602"/>
      <c r="Y31" s="602"/>
      <c r="Z31" s="602"/>
      <c r="AA31" s="602"/>
      <c r="AB31" s="602"/>
      <c r="AC31" s="602"/>
      <c r="AD31" s="602"/>
      <c r="AE31" s="602"/>
      <c r="AF31" s="602"/>
      <c r="AG31" s="602"/>
      <c r="AH31" s="602"/>
      <c r="AI31" s="803"/>
      <c r="AJ31" s="602"/>
      <c r="AK31" s="602"/>
      <c r="AL31" s="602"/>
      <c r="AM31" s="602"/>
      <c r="AN31" s="602"/>
      <c r="AO31" s="602"/>
      <c r="AP31" s="602"/>
      <c r="AQ31" s="845"/>
    </row>
    <row r="32" spans="1:43" ht="15" customHeight="1" x14ac:dyDescent="0.15">
      <c r="A32" s="1228" t="s">
        <v>769</v>
      </c>
      <c r="B32" s="1229"/>
      <c r="C32" s="1229"/>
      <c r="D32" s="1229"/>
      <c r="E32" s="1230"/>
      <c r="F32" s="804"/>
      <c r="G32" s="805"/>
      <c r="H32" s="806" t="s">
        <v>0</v>
      </c>
      <c r="I32" s="806"/>
      <c r="J32" s="806"/>
      <c r="K32" s="806" t="s">
        <v>1</v>
      </c>
      <c r="L32" s="807"/>
      <c r="M32" s="806"/>
      <c r="N32" s="806" t="s">
        <v>2</v>
      </c>
      <c r="O32" s="807"/>
      <c r="P32" s="806"/>
      <c r="Q32" s="806" t="s">
        <v>3</v>
      </c>
      <c r="R32" s="806" t="s">
        <v>188</v>
      </c>
      <c r="S32" s="807"/>
      <c r="T32" s="806"/>
      <c r="U32" s="806" t="s">
        <v>2</v>
      </c>
      <c r="V32" s="807"/>
      <c r="W32" s="807"/>
      <c r="X32" s="806" t="s">
        <v>3</v>
      </c>
      <c r="Y32" s="1231" t="s">
        <v>758</v>
      </c>
      <c r="Z32" s="1232"/>
      <c r="AA32" s="1232"/>
      <c r="AB32" s="1232"/>
      <c r="AC32" s="1232"/>
      <c r="AD32" s="1232"/>
      <c r="AE32" s="1232"/>
      <c r="AF32" s="1232"/>
      <c r="AG32" s="1232"/>
      <c r="AH32" s="1233"/>
      <c r="AI32" s="1234" t="s">
        <v>760</v>
      </c>
      <c r="AJ32" s="1235"/>
      <c r="AK32" s="1235"/>
      <c r="AL32" s="1235"/>
      <c r="AM32" s="1235"/>
      <c r="AN32" s="1235"/>
      <c r="AO32" s="1235"/>
      <c r="AP32" s="1235"/>
      <c r="AQ32" s="1236"/>
    </row>
    <row r="33" spans="1:43" ht="15" customHeight="1" x14ac:dyDescent="0.15">
      <c r="A33" s="1243" t="s">
        <v>187</v>
      </c>
      <c r="B33" s="809"/>
      <c r="C33" s="810"/>
      <c r="D33" s="810"/>
      <c r="E33" s="810"/>
      <c r="F33" s="810"/>
      <c r="G33" s="810"/>
      <c r="H33" s="810"/>
      <c r="I33" s="810"/>
      <c r="J33" s="810"/>
      <c r="K33" s="810"/>
      <c r="L33" s="599"/>
      <c r="M33" s="599"/>
      <c r="N33" s="797"/>
      <c r="O33" s="811"/>
      <c r="P33" s="786"/>
      <c r="Q33" s="786"/>
      <c r="R33" s="786"/>
      <c r="S33" s="786"/>
      <c r="T33" s="786"/>
      <c r="U33" s="786"/>
      <c r="V33" s="786"/>
      <c r="W33" s="786"/>
      <c r="X33" s="786"/>
      <c r="Y33" s="1247" t="s">
        <v>762</v>
      </c>
      <c r="Z33" s="797" t="s">
        <v>163</v>
      </c>
      <c r="AA33" s="1209" t="s">
        <v>181</v>
      </c>
      <c r="AB33" s="1209"/>
      <c r="AC33" s="1209"/>
      <c r="AD33" s="599"/>
      <c r="AE33" s="788" t="s">
        <v>163</v>
      </c>
      <c r="AF33" s="1209" t="s">
        <v>186</v>
      </c>
      <c r="AG33" s="1209"/>
      <c r="AH33" s="1209"/>
      <c r="AI33" s="1248" t="s">
        <v>921</v>
      </c>
      <c r="AJ33" s="818" t="s">
        <v>184</v>
      </c>
      <c r="AK33" s="819"/>
      <c r="AL33" s="819"/>
      <c r="AM33" s="819"/>
      <c r="AN33" s="800"/>
      <c r="AO33" s="819"/>
      <c r="AP33" s="819"/>
      <c r="AQ33" s="820" t="s">
        <v>148</v>
      </c>
    </row>
    <row r="34" spans="1:43" ht="15" customHeight="1" x14ac:dyDescent="0.15">
      <c r="A34" s="1244"/>
      <c r="B34" s="809"/>
      <c r="C34" s="810"/>
      <c r="D34" s="810"/>
      <c r="E34" s="810"/>
      <c r="F34" s="810"/>
      <c r="G34" s="810"/>
      <c r="H34" s="810"/>
      <c r="I34" s="810"/>
      <c r="J34" s="810"/>
      <c r="K34" s="810"/>
      <c r="L34" s="599"/>
      <c r="M34" s="599"/>
      <c r="N34" s="797"/>
      <c r="O34" s="811"/>
      <c r="P34" s="786"/>
      <c r="Q34" s="786"/>
      <c r="R34" s="786"/>
      <c r="S34" s="786"/>
      <c r="T34" s="786"/>
      <c r="U34" s="786"/>
      <c r="V34" s="786"/>
      <c r="W34" s="786"/>
      <c r="X34" s="786"/>
      <c r="Y34" s="1247"/>
      <c r="Z34" s="797" t="s">
        <v>163</v>
      </c>
      <c r="AA34" s="815" t="s">
        <v>764</v>
      </c>
      <c r="AB34" s="815"/>
      <c r="AC34" s="815"/>
      <c r="AD34" s="599"/>
      <c r="AE34" s="788" t="s">
        <v>163</v>
      </c>
      <c r="AF34" s="1209" t="s">
        <v>183</v>
      </c>
      <c r="AG34" s="1209"/>
      <c r="AH34" s="1209"/>
      <c r="AI34" s="1249"/>
      <c r="AJ34" s="822" t="s">
        <v>182</v>
      </c>
      <c r="AK34" s="823"/>
      <c r="AL34" s="823"/>
      <c r="AM34" s="823"/>
      <c r="AN34" s="790"/>
      <c r="AO34" s="823"/>
      <c r="AP34" s="823"/>
      <c r="AQ34" s="824" t="s">
        <v>148</v>
      </c>
    </row>
    <row r="35" spans="1:43" ht="15" customHeight="1" x14ac:dyDescent="0.15">
      <c r="A35" s="1245"/>
      <c r="B35" s="809"/>
      <c r="C35" s="810"/>
      <c r="D35" s="810"/>
      <c r="E35" s="810"/>
      <c r="F35" s="810"/>
      <c r="G35" s="810"/>
      <c r="H35" s="810"/>
      <c r="I35" s="810"/>
      <c r="J35" s="810"/>
      <c r="K35" s="810"/>
      <c r="L35" s="599"/>
      <c r="M35" s="599"/>
      <c r="N35" s="797"/>
      <c r="O35" s="811"/>
      <c r="P35" s="786"/>
      <c r="Q35" s="786"/>
      <c r="R35" s="786"/>
      <c r="S35" s="786"/>
      <c r="T35" s="786"/>
      <c r="U35" s="786"/>
      <c r="V35" s="786"/>
      <c r="W35" s="786"/>
      <c r="X35" s="786"/>
      <c r="Y35" s="1247"/>
      <c r="Z35" s="797" t="s">
        <v>163</v>
      </c>
      <c r="AA35" s="1209" t="s">
        <v>765</v>
      </c>
      <c r="AB35" s="1209"/>
      <c r="AC35" s="1209"/>
      <c r="AD35" s="599"/>
      <c r="AE35" s="788" t="s">
        <v>163</v>
      </c>
      <c r="AF35" s="1194" t="s">
        <v>766</v>
      </c>
      <c r="AG35" s="1194"/>
      <c r="AH35" s="1194"/>
      <c r="AI35" s="1248" t="s">
        <v>922</v>
      </c>
      <c r="AJ35" s="832" t="s">
        <v>179</v>
      </c>
      <c r="AK35" s="797"/>
      <c r="AL35" s="797"/>
      <c r="AM35" s="797"/>
      <c r="AN35" s="599"/>
      <c r="AO35" s="811"/>
      <c r="AP35" s="811"/>
      <c r="AQ35" s="833" t="s">
        <v>168</v>
      </c>
    </row>
    <row r="36" spans="1:43" ht="15" customHeight="1" x14ac:dyDescent="0.15">
      <c r="A36" s="1251" t="s">
        <v>178</v>
      </c>
      <c r="B36" s="854" t="s">
        <v>163</v>
      </c>
      <c r="C36" s="1242" t="s">
        <v>177</v>
      </c>
      <c r="D36" s="1242"/>
      <c r="E36" s="834"/>
      <c r="F36" s="801"/>
      <c r="G36" s="834" t="s">
        <v>163</v>
      </c>
      <c r="H36" s="835" t="s">
        <v>176</v>
      </c>
      <c r="I36" s="801"/>
      <c r="J36" s="801"/>
      <c r="K36" s="801"/>
      <c r="L36" s="836" t="s">
        <v>163</v>
      </c>
      <c r="M36" s="835" t="s">
        <v>175</v>
      </c>
      <c r="N36" s="835"/>
      <c r="O36" s="835"/>
      <c r="P36" s="835"/>
      <c r="Q36" s="835"/>
      <c r="R36" s="836"/>
      <c r="S36" s="801"/>
      <c r="T36" s="801"/>
      <c r="U36" s="836" t="s">
        <v>163</v>
      </c>
      <c r="V36" s="835" t="s">
        <v>5</v>
      </c>
      <c r="W36" s="835"/>
      <c r="X36" s="801"/>
      <c r="Y36" s="801"/>
      <c r="Z36" s="801"/>
      <c r="AA36" s="835"/>
      <c r="AB36" s="836"/>
      <c r="AC36" s="835"/>
      <c r="AD36" s="801"/>
      <c r="AE36" s="801"/>
      <c r="AF36" s="801"/>
      <c r="AG36" s="790"/>
      <c r="AH36" s="790"/>
      <c r="AI36" s="1250"/>
      <c r="AJ36" s="832" t="s">
        <v>174</v>
      </c>
      <c r="AK36" s="797"/>
      <c r="AL36" s="797"/>
      <c r="AM36" s="797"/>
      <c r="AN36" s="599"/>
      <c r="AO36" s="811"/>
      <c r="AP36" s="811"/>
      <c r="AQ36" s="833" t="s">
        <v>168</v>
      </c>
    </row>
    <row r="37" spans="1:43" ht="15" customHeight="1" x14ac:dyDescent="0.15">
      <c r="A37" s="1252"/>
      <c r="B37" s="811" t="s">
        <v>767</v>
      </c>
      <c r="C37" s="599"/>
      <c r="D37" s="599"/>
      <c r="E37" s="599"/>
      <c r="F37" s="599"/>
      <c r="G37" s="599"/>
      <c r="H37" s="599"/>
      <c r="I37" s="797" t="s">
        <v>163</v>
      </c>
      <c r="J37" s="1208" t="s">
        <v>173</v>
      </c>
      <c r="K37" s="1208"/>
      <c r="L37" s="797"/>
      <c r="M37" s="797"/>
      <c r="N37" s="797" t="s">
        <v>163</v>
      </c>
      <c r="O37" s="1208" t="s">
        <v>172</v>
      </c>
      <c r="P37" s="1208"/>
      <c r="Q37" s="1208"/>
      <c r="R37" s="1208"/>
      <c r="S37" s="786"/>
      <c r="T37" s="786"/>
      <c r="U37" s="786"/>
      <c r="V37" s="599"/>
      <c r="W37" s="599"/>
      <c r="X37" s="599"/>
      <c r="Y37" s="811"/>
      <c r="Z37" s="811"/>
      <c r="AA37" s="811"/>
      <c r="AB37" s="599"/>
      <c r="AC37" s="599"/>
      <c r="AD37" s="599"/>
      <c r="AE37" s="599"/>
      <c r="AF37" s="599"/>
      <c r="AG37" s="599"/>
      <c r="AH37" s="599"/>
      <c r="AI37" s="1249"/>
      <c r="AJ37" s="822" t="s">
        <v>171</v>
      </c>
      <c r="AK37" s="799"/>
      <c r="AL37" s="799"/>
      <c r="AM37" s="799"/>
      <c r="AN37" s="790"/>
      <c r="AO37" s="823"/>
      <c r="AP37" s="823"/>
      <c r="AQ37" s="824" t="s">
        <v>168</v>
      </c>
    </row>
    <row r="38" spans="1:43" ht="15" customHeight="1" x14ac:dyDescent="0.15">
      <c r="A38" s="1252"/>
      <c r="B38" s="599"/>
      <c r="C38" s="599"/>
      <c r="D38" s="599"/>
      <c r="E38" s="599"/>
      <c r="F38" s="599"/>
      <c r="G38" s="599"/>
      <c r="H38" s="599"/>
      <c r="I38" s="599"/>
      <c r="J38" s="599"/>
      <c r="K38" s="599"/>
      <c r="L38" s="599"/>
      <c r="M38" s="599"/>
      <c r="N38" s="599"/>
      <c r="O38" s="599"/>
      <c r="P38" s="599"/>
      <c r="Q38" s="599"/>
      <c r="R38" s="599"/>
      <c r="S38" s="599"/>
      <c r="T38" s="599"/>
      <c r="U38" s="599"/>
      <c r="V38" s="599"/>
      <c r="W38" s="599"/>
      <c r="X38" s="786"/>
      <c r="Y38" s="786"/>
      <c r="Z38" s="786"/>
      <c r="AA38" s="786"/>
      <c r="AB38" s="786"/>
      <c r="AC38" s="786"/>
      <c r="AD38" s="786"/>
      <c r="AE38" s="786"/>
      <c r="AF38" s="786"/>
      <c r="AG38" s="786"/>
      <c r="AH38" s="599"/>
      <c r="AI38" s="1243" t="s">
        <v>170</v>
      </c>
      <c r="AJ38" s="818"/>
      <c r="AK38" s="599"/>
      <c r="AL38" s="599"/>
      <c r="AM38" s="797" t="s">
        <v>169</v>
      </c>
      <c r="AN38" s="599"/>
      <c r="AO38" s="811"/>
      <c r="AP38" s="811"/>
      <c r="AQ38" s="833" t="s">
        <v>168</v>
      </c>
    </row>
    <row r="39" spans="1:43" ht="15" customHeight="1" x14ac:dyDescent="0.15">
      <c r="A39" s="1252"/>
      <c r="B39" s="599"/>
      <c r="C39" s="599"/>
      <c r="D39" s="599"/>
      <c r="E39" s="599"/>
      <c r="F39" s="599"/>
      <c r="G39" s="599"/>
      <c r="H39" s="599"/>
      <c r="I39" s="599"/>
      <c r="J39" s="599"/>
      <c r="K39" s="599"/>
      <c r="L39" s="599"/>
      <c r="M39" s="599"/>
      <c r="N39" s="786"/>
      <c r="O39" s="786"/>
      <c r="P39" s="786"/>
      <c r="Q39" s="786"/>
      <c r="R39" s="786"/>
      <c r="S39" s="786"/>
      <c r="T39" s="786"/>
      <c r="U39" s="786"/>
      <c r="V39" s="786"/>
      <c r="W39" s="786"/>
      <c r="X39" s="786"/>
      <c r="Y39" s="786"/>
      <c r="Z39" s="786"/>
      <c r="AA39" s="786"/>
      <c r="AB39" s="786"/>
      <c r="AC39" s="786"/>
      <c r="AD39" s="786"/>
      <c r="AE39" s="786"/>
      <c r="AF39" s="786"/>
      <c r="AG39" s="786"/>
      <c r="AH39" s="599"/>
      <c r="AI39" s="1244"/>
      <c r="AJ39" s="832"/>
      <c r="AK39" s="599"/>
      <c r="AL39" s="599"/>
      <c r="AM39" s="797" t="s">
        <v>169</v>
      </c>
      <c r="AN39" s="599"/>
      <c r="AO39" s="811"/>
      <c r="AP39" s="811"/>
      <c r="AQ39" s="833" t="s">
        <v>168</v>
      </c>
    </row>
    <row r="40" spans="1:43" ht="15" customHeight="1" x14ac:dyDescent="0.15">
      <c r="A40" s="1252"/>
      <c r="B40" s="599"/>
      <c r="C40" s="599"/>
      <c r="D40" s="599"/>
      <c r="E40" s="599"/>
      <c r="F40" s="599"/>
      <c r="G40" s="599"/>
      <c r="H40" s="786"/>
      <c r="I40" s="786"/>
      <c r="J40" s="786"/>
      <c r="K40" s="599"/>
      <c r="L40" s="797"/>
      <c r="M40" s="786"/>
      <c r="N40" s="786"/>
      <c r="O40" s="786"/>
      <c r="P40" s="786"/>
      <c r="Q40" s="786"/>
      <c r="R40" s="786"/>
      <c r="S40" s="786"/>
      <c r="T40" s="786"/>
      <c r="U40" s="786"/>
      <c r="V40" s="786"/>
      <c r="W40" s="786"/>
      <c r="X40" s="786"/>
      <c r="Y40" s="786"/>
      <c r="Z40" s="786"/>
      <c r="AA40" s="786"/>
      <c r="AB40" s="786"/>
      <c r="AC40" s="786"/>
      <c r="AD40" s="786"/>
      <c r="AE40" s="786"/>
      <c r="AF40" s="786"/>
      <c r="AG40" s="786"/>
      <c r="AH40" s="599"/>
      <c r="AI40" s="1245"/>
      <c r="AJ40" s="822"/>
      <c r="AK40" s="599"/>
      <c r="AL40" s="599"/>
      <c r="AM40" s="797" t="s">
        <v>169</v>
      </c>
      <c r="AN40" s="599"/>
      <c r="AO40" s="811"/>
      <c r="AP40" s="811"/>
      <c r="AQ40" s="833" t="s">
        <v>168</v>
      </c>
    </row>
    <row r="41" spans="1:43" ht="15" customHeight="1" x14ac:dyDescent="0.15">
      <c r="A41" s="1252"/>
      <c r="B41" s="599"/>
      <c r="C41" s="811"/>
      <c r="D41" s="811"/>
      <c r="E41" s="797"/>
      <c r="F41" s="797"/>
      <c r="G41" s="797"/>
      <c r="H41" s="797"/>
      <c r="I41" s="797"/>
      <c r="J41" s="797"/>
      <c r="K41" s="797"/>
      <c r="L41" s="797"/>
      <c r="M41" s="797"/>
      <c r="N41" s="786"/>
      <c r="O41" s="786"/>
      <c r="P41" s="786"/>
      <c r="Q41" s="786"/>
      <c r="R41" s="786"/>
      <c r="S41" s="786"/>
      <c r="T41" s="786"/>
      <c r="U41" s="786"/>
      <c r="V41" s="786"/>
      <c r="W41" s="786"/>
      <c r="X41" s="786"/>
      <c r="Y41" s="786"/>
      <c r="Z41" s="786"/>
      <c r="AA41" s="786"/>
      <c r="AB41" s="599"/>
      <c r="AC41" s="599"/>
      <c r="AD41" s="599"/>
      <c r="AE41" s="599"/>
      <c r="AF41" s="599"/>
      <c r="AG41" s="599"/>
      <c r="AH41" s="599"/>
      <c r="AI41" s="1243" t="s">
        <v>924</v>
      </c>
      <c r="AJ41" s="818" t="s">
        <v>167</v>
      </c>
      <c r="AK41" s="838"/>
      <c r="AL41" s="838"/>
      <c r="AM41" s="838"/>
      <c r="AN41" s="800"/>
      <c r="AO41" s="819"/>
      <c r="AP41" s="819"/>
      <c r="AQ41" s="820" t="s">
        <v>148</v>
      </c>
    </row>
    <row r="42" spans="1:43" ht="15" customHeight="1" x14ac:dyDescent="0.15">
      <c r="A42" s="1252"/>
      <c r="B42" s="797"/>
      <c r="C42" s="797"/>
      <c r="D42" s="797"/>
      <c r="E42" s="797"/>
      <c r="F42" s="797"/>
      <c r="G42" s="797"/>
      <c r="H42" s="797"/>
      <c r="I42" s="797"/>
      <c r="J42" s="797"/>
      <c r="K42" s="797"/>
      <c r="L42" s="797"/>
      <c r="M42" s="797"/>
      <c r="N42" s="797"/>
      <c r="O42" s="797"/>
      <c r="P42" s="797"/>
      <c r="Q42" s="797"/>
      <c r="R42" s="797"/>
      <c r="S42" s="599"/>
      <c r="T42" s="599"/>
      <c r="U42" s="599"/>
      <c r="V42" s="599"/>
      <c r="W42" s="599"/>
      <c r="X42" s="599"/>
      <c r="Y42" s="599"/>
      <c r="Z42" s="599"/>
      <c r="AA42" s="599"/>
      <c r="AB42" s="599"/>
      <c r="AC42" s="599"/>
      <c r="AD42" s="599"/>
      <c r="AE42" s="599"/>
      <c r="AF42" s="599"/>
      <c r="AG42" s="599"/>
      <c r="AH42" s="599"/>
      <c r="AI42" s="1244"/>
      <c r="AJ42" s="832" t="s">
        <v>166</v>
      </c>
      <c r="AK42" s="797"/>
      <c r="AL42" s="797"/>
      <c r="AM42" s="797"/>
      <c r="AN42" s="599"/>
      <c r="AO42" s="811"/>
      <c r="AP42" s="811"/>
      <c r="AQ42" s="833" t="s">
        <v>148</v>
      </c>
    </row>
    <row r="43" spans="1:43" ht="15" customHeight="1" x14ac:dyDescent="0.15">
      <c r="A43" s="1252"/>
      <c r="B43" s="797"/>
      <c r="C43" s="797"/>
      <c r="D43" s="797"/>
      <c r="E43" s="797"/>
      <c r="F43" s="797"/>
      <c r="G43" s="797"/>
      <c r="H43" s="797"/>
      <c r="I43" s="797"/>
      <c r="J43" s="797"/>
      <c r="K43" s="797"/>
      <c r="L43" s="797"/>
      <c r="M43" s="797"/>
      <c r="N43" s="797"/>
      <c r="O43" s="797"/>
      <c r="P43" s="797"/>
      <c r="Q43" s="797"/>
      <c r="R43" s="797"/>
      <c r="S43" s="599"/>
      <c r="T43" s="599"/>
      <c r="U43" s="599"/>
      <c r="V43" s="599"/>
      <c r="W43" s="599"/>
      <c r="X43" s="599"/>
      <c r="Y43" s="599"/>
      <c r="Z43" s="599"/>
      <c r="AA43" s="599"/>
      <c r="AB43" s="599"/>
      <c r="AC43" s="599"/>
      <c r="AD43" s="599"/>
      <c r="AE43" s="599"/>
      <c r="AF43" s="599"/>
      <c r="AG43" s="599"/>
      <c r="AH43" s="599"/>
      <c r="AI43" s="1245"/>
      <c r="AJ43" s="822" t="s">
        <v>165</v>
      </c>
      <c r="AK43" s="823"/>
      <c r="AL43" s="799"/>
      <c r="AM43" s="799"/>
      <c r="AN43" s="790"/>
      <c r="AO43" s="823"/>
      <c r="AP43" s="823"/>
      <c r="AQ43" s="824" t="s">
        <v>148</v>
      </c>
    </row>
    <row r="44" spans="1:43" ht="15" customHeight="1" x14ac:dyDescent="0.15">
      <c r="A44" s="1252"/>
      <c r="B44" s="799"/>
      <c r="C44" s="799"/>
      <c r="D44" s="799"/>
      <c r="E44" s="799"/>
      <c r="F44" s="799"/>
      <c r="G44" s="799"/>
      <c r="H44" s="799"/>
      <c r="I44" s="799"/>
      <c r="J44" s="799"/>
      <c r="K44" s="799"/>
      <c r="L44" s="799"/>
      <c r="M44" s="799"/>
      <c r="N44" s="799"/>
      <c r="O44" s="799"/>
      <c r="P44" s="799"/>
      <c r="Q44" s="799"/>
      <c r="R44" s="799"/>
      <c r="S44" s="799"/>
      <c r="T44" s="799"/>
      <c r="U44" s="790"/>
      <c r="V44" s="790"/>
      <c r="W44" s="790"/>
      <c r="X44" s="790"/>
      <c r="Y44" s="790"/>
      <c r="Z44" s="790"/>
      <c r="AA44" s="790"/>
      <c r="AB44" s="790"/>
      <c r="AC44" s="790"/>
      <c r="AD44" s="790"/>
      <c r="AE44" s="790"/>
      <c r="AF44" s="790"/>
      <c r="AG44" s="790"/>
      <c r="AH44" s="790"/>
      <c r="AI44" s="855" t="s">
        <v>164</v>
      </c>
      <c r="AJ44" s="801"/>
      <c r="AK44" s="836"/>
      <c r="AL44" s="836"/>
      <c r="AM44" s="836"/>
      <c r="AN44" s="801"/>
      <c r="AO44" s="823"/>
      <c r="AP44" s="823"/>
      <c r="AQ44" s="824" t="s">
        <v>150</v>
      </c>
    </row>
    <row r="45" spans="1:43" ht="15" customHeight="1" x14ac:dyDescent="0.15">
      <c r="A45" s="1252"/>
      <c r="B45" s="797" t="s">
        <v>163</v>
      </c>
      <c r="C45" s="1246" t="s">
        <v>162</v>
      </c>
      <c r="D45" s="1246"/>
      <c r="E45" s="1246"/>
      <c r="F45" s="1246"/>
      <c r="G45" s="1246"/>
      <c r="H45" s="1246"/>
      <c r="I45" s="1246"/>
      <c r="J45" s="1246"/>
      <c r="K45" s="797"/>
      <c r="L45" s="797"/>
      <c r="M45" s="797"/>
      <c r="N45" s="797"/>
      <c r="O45" s="797"/>
      <c r="P45" s="797"/>
      <c r="Q45" s="797"/>
      <c r="R45" s="797"/>
      <c r="S45" s="797"/>
      <c r="T45" s="797"/>
      <c r="U45" s="599"/>
      <c r="V45" s="599"/>
      <c r="W45" s="599"/>
      <c r="X45" s="599"/>
      <c r="Y45" s="599"/>
      <c r="Z45" s="599"/>
      <c r="AA45" s="599"/>
      <c r="AB45" s="599"/>
      <c r="AC45" s="599"/>
      <c r="AD45" s="599"/>
      <c r="AE45" s="599"/>
      <c r="AF45" s="599"/>
      <c r="AG45" s="599"/>
      <c r="AH45" s="599"/>
      <c r="AI45" s="856" t="s">
        <v>161</v>
      </c>
      <c r="AJ45" s="599"/>
      <c r="AK45" s="797"/>
      <c r="AL45" s="797"/>
      <c r="AM45" s="797"/>
      <c r="AN45" s="599"/>
      <c r="AO45" s="797"/>
      <c r="AP45" s="797"/>
      <c r="AQ45" s="842"/>
    </row>
    <row r="46" spans="1:43" ht="15" customHeight="1" x14ac:dyDescent="0.15">
      <c r="A46" s="1253"/>
      <c r="B46" s="843"/>
      <c r="C46" s="843"/>
      <c r="D46" s="843"/>
      <c r="E46" s="843"/>
      <c r="F46" s="843"/>
      <c r="G46" s="843"/>
      <c r="H46" s="843"/>
      <c r="I46" s="843"/>
      <c r="J46" s="843"/>
      <c r="K46" s="843"/>
      <c r="L46" s="843"/>
      <c r="M46" s="843"/>
      <c r="N46" s="843"/>
      <c r="O46" s="843"/>
      <c r="P46" s="843"/>
      <c r="Q46" s="843"/>
      <c r="R46" s="843"/>
      <c r="S46" s="843"/>
      <c r="T46" s="843"/>
      <c r="U46" s="602"/>
      <c r="V46" s="602"/>
      <c r="W46" s="602"/>
      <c r="X46" s="602"/>
      <c r="Y46" s="602"/>
      <c r="Z46" s="602"/>
      <c r="AA46" s="602"/>
      <c r="AB46" s="602"/>
      <c r="AC46" s="602"/>
      <c r="AD46" s="602"/>
      <c r="AE46" s="602"/>
      <c r="AF46" s="602"/>
      <c r="AG46" s="602"/>
      <c r="AH46" s="602"/>
      <c r="AI46" s="803"/>
      <c r="AJ46" s="602"/>
      <c r="AK46" s="602"/>
      <c r="AL46" s="602"/>
      <c r="AM46" s="602"/>
      <c r="AN46" s="602"/>
      <c r="AO46" s="602"/>
      <c r="AP46" s="602"/>
      <c r="AQ46" s="845"/>
    </row>
    <row r="47" spans="1:43" ht="15" customHeight="1" x14ac:dyDescent="0.15">
      <c r="A47" s="1228" t="s">
        <v>770</v>
      </c>
      <c r="B47" s="1229"/>
      <c r="C47" s="1229"/>
      <c r="D47" s="1229"/>
      <c r="E47" s="1230"/>
      <c r="F47" s="804"/>
      <c r="G47" s="805"/>
      <c r="H47" s="806" t="s">
        <v>0</v>
      </c>
      <c r="I47" s="806"/>
      <c r="J47" s="806"/>
      <c r="K47" s="806" t="s">
        <v>1</v>
      </c>
      <c r="L47" s="807"/>
      <c r="M47" s="806"/>
      <c r="N47" s="806" t="s">
        <v>2</v>
      </c>
      <c r="O47" s="807"/>
      <c r="P47" s="806"/>
      <c r="Q47" s="806" t="s">
        <v>3</v>
      </c>
      <c r="R47" s="806" t="s">
        <v>188</v>
      </c>
      <c r="S47" s="807"/>
      <c r="T47" s="806"/>
      <c r="U47" s="806" t="s">
        <v>2</v>
      </c>
      <c r="V47" s="807"/>
      <c r="W47" s="807"/>
      <c r="X47" s="806" t="s">
        <v>3</v>
      </c>
      <c r="Y47" s="1231" t="s">
        <v>758</v>
      </c>
      <c r="Z47" s="1232"/>
      <c r="AA47" s="1232"/>
      <c r="AB47" s="1232"/>
      <c r="AC47" s="1232"/>
      <c r="AD47" s="1232"/>
      <c r="AE47" s="1232"/>
      <c r="AF47" s="1232"/>
      <c r="AG47" s="1232"/>
      <c r="AH47" s="1233"/>
      <c r="AI47" s="1234" t="s">
        <v>760</v>
      </c>
      <c r="AJ47" s="1235"/>
      <c r="AK47" s="1235"/>
      <c r="AL47" s="1235"/>
      <c r="AM47" s="1235"/>
      <c r="AN47" s="1235"/>
      <c r="AO47" s="1235"/>
      <c r="AP47" s="1235"/>
      <c r="AQ47" s="1236"/>
    </row>
    <row r="48" spans="1:43" ht="15" customHeight="1" x14ac:dyDescent="0.15">
      <c r="A48" s="1243" t="s">
        <v>187</v>
      </c>
      <c r="B48" s="809"/>
      <c r="C48" s="810"/>
      <c r="D48" s="810"/>
      <c r="E48" s="810"/>
      <c r="F48" s="810"/>
      <c r="G48" s="810"/>
      <c r="H48" s="810"/>
      <c r="I48" s="810"/>
      <c r="J48" s="810"/>
      <c r="K48" s="810"/>
      <c r="L48" s="599"/>
      <c r="M48" s="599"/>
      <c r="N48" s="797"/>
      <c r="O48" s="811"/>
      <c r="P48" s="786"/>
      <c r="Q48" s="786"/>
      <c r="R48" s="786"/>
      <c r="S48" s="786"/>
      <c r="T48" s="786"/>
      <c r="U48" s="786"/>
      <c r="V48" s="786"/>
      <c r="W48" s="786"/>
      <c r="X48" s="786"/>
      <c r="Y48" s="1247" t="s">
        <v>762</v>
      </c>
      <c r="Z48" s="797" t="s">
        <v>163</v>
      </c>
      <c r="AA48" s="1209" t="s">
        <v>181</v>
      </c>
      <c r="AB48" s="1209"/>
      <c r="AC48" s="1209"/>
      <c r="AD48" s="599"/>
      <c r="AE48" s="788" t="s">
        <v>163</v>
      </c>
      <c r="AF48" s="1209" t="s">
        <v>186</v>
      </c>
      <c r="AG48" s="1209"/>
      <c r="AH48" s="1209"/>
      <c r="AI48" s="1248" t="s">
        <v>921</v>
      </c>
      <c r="AJ48" s="818" t="s">
        <v>184</v>
      </c>
      <c r="AK48" s="819"/>
      <c r="AL48" s="819"/>
      <c r="AM48" s="819"/>
      <c r="AN48" s="800"/>
      <c r="AO48" s="819"/>
      <c r="AP48" s="819"/>
      <c r="AQ48" s="820" t="s">
        <v>148</v>
      </c>
    </row>
    <row r="49" spans="1:43" ht="15" customHeight="1" x14ac:dyDescent="0.15">
      <c r="A49" s="1244"/>
      <c r="B49" s="809"/>
      <c r="C49" s="810"/>
      <c r="D49" s="810"/>
      <c r="E49" s="810"/>
      <c r="F49" s="810"/>
      <c r="G49" s="810"/>
      <c r="H49" s="810"/>
      <c r="I49" s="810"/>
      <c r="J49" s="810"/>
      <c r="K49" s="810"/>
      <c r="L49" s="599"/>
      <c r="M49" s="599"/>
      <c r="N49" s="797"/>
      <c r="O49" s="811"/>
      <c r="P49" s="786"/>
      <c r="Q49" s="786"/>
      <c r="R49" s="786"/>
      <c r="S49" s="786"/>
      <c r="T49" s="786"/>
      <c r="U49" s="786"/>
      <c r="V49" s="786"/>
      <c r="W49" s="786"/>
      <c r="X49" s="786"/>
      <c r="Y49" s="1247"/>
      <c r="Z49" s="797" t="s">
        <v>163</v>
      </c>
      <c r="AA49" s="815" t="s">
        <v>764</v>
      </c>
      <c r="AB49" s="815"/>
      <c r="AC49" s="815"/>
      <c r="AD49" s="599"/>
      <c r="AE49" s="788" t="s">
        <v>163</v>
      </c>
      <c r="AF49" s="1209" t="s">
        <v>183</v>
      </c>
      <c r="AG49" s="1209"/>
      <c r="AH49" s="1209"/>
      <c r="AI49" s="1249"/>
      <c r="AJ49" s="822" t="s">
        <v>182</v>
      </c>
      <c r="AK49" s="823"/>
      <c r="AL49" s="823"/>
      <c r="AM49" s="823"/>
      <c r="AN49" s="790"/>
      <c r="AO49" s="823"/>
      <c r="AP49" s="823"/>
      <c r="AQ49" s="824" t="s">
        <v>148</v>
      </c>
    </row>
    <row r="50" spans="1:43" ht="15" customHeight="1" x14ac:dyDescent="0.15">
      <c r="A50" s="1245"/>
      <c r="B50" s="809"/>
      <c r="C50" s="810"/>
      <c r="D50" s="810"/>
      <c r="E50" s="810"/>
      <c r="F50" s="810"/>
      <c r="G50" s="810"/>
      <c r="H50" s="810"/>
      <c r="I50" s="810"/>
      <c r="J50" s="810"/>
      <c r="K50" s="810"/>
      <c r="L50" s="599"/>
      <c r="M50" s="599"/>
      <c r="N50" s="797"/>
      <c r="O50" s="811"/>
      <c r="P50" s="786"/>
      <c r="Q50" s="786"/>
      <c r="R50" s="786"/>
      <c r="S50" s="786"/>
      <c r="T50" s="786"/>
      <c r="U50" s="786"/>
      <c r="V50" s="786"/>
      <c r="W50" s="786"/>
      <c r="X50" s="786"/>
      <c r="Y50" s="1247"/>
      <c r="Z50" s="797" t="s">
        <v>163</v>
      </c>
      <c r="AA50" s="1209" t="s">
        <v>765</v>
      </c>
      <c r="AB50" s="1209"/>
      <c r="AC50" s="1209"/>
      <c r="AD50" s="599"/>
      <c r="AE50" s="788" t="s">
        <v>163</v>
      </c>
      <c r="AF50" s="1194" t="s">
        <v>766</v>
      </c>
      <c r="AG50" s="1194"/>
      <c r="AH50" s="1194"/>
      <c r="AI50" s="1248" t="s">
        <v>922</v>
      </c>
      <c r="AJ50" s="832" t="s">
        <v>179</v>
      </c>
      <c r="AK50" s="797"/>
      <c r="AL50" s="797"/>
      <c r="AM50" s="797"/>
      <c r="AN50" s="599"/>
      <c r="AO50" s="811"/>
      <c r="AP50" s="811"/>
      <c r="AQ50" s="833" t="s">
        <v>168</v>
      </c>
    </row>
    <row r="51" spans="1:43" ht="15" customHeight="1" x14ac:dyDescent="0.15">
      <c r="A51" s="1251" t="s">
        <v>178</v>
      </c>
      <c r="B51" s="854" t="s">
        <v>163</v>
      </c>
      <c r="C51" s="1242" t="s">
        <v>177</v>
      </c>
      <c r="D51" s="1242"/>
      <c r="E51" s="834"/>
      <c r="F51" s="801"/>
      <c r="G51" s="834" t="s">
        <v>163</v>
      </c>
      <c r="H51" s="835" t="s">
        <v>176</v>
      </c>
      <c r="I51" s="801"/>
      <c r="J51" s="801"/>
      <c r="K51" s="801"/>
      <c r="L51" s="836" t="s">
        <v>163</v>
      </c>
      <c r="M51" s="835" t="s">
        <v>175</v>
      </c>
      <c r="N51" s="835"/>
      <c r="O51" s="835"/>
      <c r="P51" s="835"/>
      <c r="Q51" s="835"/>
      <c r="R51" s="836"/>
      <c r="S51" s="801"/>
      <c r="T51" s="801"/>
      <c r="U51" s="836" t="s">
        <v>163</v>
      </c>
      <c r="V51" s="835" t="s">
        <v>5</v>
      </c>
      <c r="W51" s="835"/>
      <c r="X51" s="801"/>
      <c r="Y51" s="801"/>
      <c r="Z51" s="801"/>
      <c r="AA51" s="835"/>
      <c r="AB51" s="836"/>
      <c r="AC51" s="835"/>
      <c r="AD51" s="801"/>
      <c r="AE51" s="801"/>
      <c r="AF51" s="801"/>
      <c r="AG51" s="790"/>
      <c r="AH51" s="790"/>
      <c r="AI51" s="1250"/>
      <c r="AJ51" s="832" t="s">
        <v>174</v>
      </c>
      <c r="AK51" s="797"/>
      <c r="AL51" s="797"/>
      <c r="AM51" s="797"/>
      <c r="AN51" s="599"/>
      <c r="AO51" s="811"/>
      <c r="AP51" s="811"/>
      <c r="AQ51" s="833" t="s">
        <v>168</v>
      </c>
    </row>
    <row r="52" spans="1:43" ht="15" customHeight="1" x14ac:dyDescent="0.15">
      <c r="A52" s="1252"/>
      <c r="B52" s="811" t="s">
        <v>767</v>
      </c>
      <c r="C52" s="599"/>
      <c r="D52" s="599"/>
      <c r="E52" s="599"/>
      <c r="F52" s="599"/>
      <c r="G52" s="599"/>
      <c r="H52" s="599"/>
      <c r="I52" s="797" t="s">
        <v>163</v>
      </c>
      <c r="J52" s="1208" t="s">
        <v>173</v>
      </c>
      <c r="K52" s="1208"/>
      <c r="L52" s="797"/>
      <c r="M52" s="797"/>
      <c r="N52" s="797" t="s">
        <v>163</v>
      </c>
      <c r="O52" s="1208" t="s">
        <v>172</v>
      </c>
      <c r="P52" s="1208"/>
      <c r="Q52" s="1208"/>
      <c r="R52" s="1208"/>
      <c r="S52" s="786"/>
      <c r="T52" s="786"/>
      <c r="U52" s="786"/>
      <c r="V52" s="599"/>
      <c r="W52" s="599"/>
      <c r="X52" s="599"/>
      <c r="Y52" s="811"/>
      <c r="Z52" s="811"/>
      <c r="AA52" s="811"/>
      <c r="AB52" s="599"/>
      <c r="AC52" s="599"/>
      <c r="AD52" s="599"/>
      <c r="AE52" s="599"/>
      <c r="AF52" s="599"/>
      <c r="AG52" s="599"/>
      <c r="AH52" s="599"/>
      <c r="AI52" s="1249"/>
      <c r="AJ52" s="822" t="s">
        <v>171</v>
      </c>
      <c r="AK52" s="799"/>
      <c r="AL52" s="799"/>
      <c r="AM52" s="799"/>
      <c r="AN52" s="790"/>
      <c r="AO52" s="823"/>
      <c r="AP52" s="823"/>
      <c r="AQ52" s="824" t="s">
        <v>168</v>
      </c>
    </row>
    <row r="53" spans="1:43" ht="15" customHeight="1" x14ac:dyDescent="0.15">
      <c r="A53" s="1252"/>
      <c r="B53" s="599"/>
      <c r="C53" s="599"/>
      <c r="D53" s="599"/>
      <c r="E53" s="599"/>
      <c r="F53" s="599"/>
      <c r="G53" s="599"/>
      <c r="H53" s="599"/>
      <c r="I53" s="599"/>
      <c r="J53" s="599"/>
      <c r="K53" s="599"/>
      <c r="L53" s="599"/>
      <c r="M53" s="599"/>
      <c r="N53" s="599"/>
      <c r="O53" s="599"/>
      <c r="P53" s="599"/>
      <c r="Q53" s="599"/>
      <c r="R53" s="599"/>
      <c r="S53" s="599"/>
      <c r="T53" s="599"/>
      <c r="U53" s="599"/>
      <c r="V53" s="599"/>
      <c r="W53" s="599"/>
      <c r="X53" s="786"/>
      <c r="Y53" s="786"/>
      <c r="Z53" s="786"/>
      <c r="AA53" s="786"/>
      <c r="AB53" s="786"/>
      <c r="AC53" s="786"/>
      <c r="AD53" s="786"/>
      <c r="AE53" s="786"/>
      <c r="AF53" s="786"/>
      <c r="AG53" s="786"/>
      <c r="AH53" s="599"/>
      <c r="AI53" s="1243" t="s">
        <v>170</v>
      </c>
      <c r="AJ53" s="818"/>
      <c r="AK53" s="599"/>
      <c r="AL53" s="599"/>
      <c r="AM53" s="797" t="s">
        <v>169</v>
      </c>
      <c r="AN53" s="599"/>
      <c r="AO53" s="811"/>
      <c r="AP53" s="811"/>
      <c r="AQ53" s="833" t="s">
        <v>168</v>
      </c>
    </row>
    <row r="54" spans="1:43" ht="15" customHeight="1" x14ac:dyDescent="0.15">
      <c r="A54" s="1252"/>
      <c r="B54" s="599"/>
      <c r="C54" s="599"/>
      <c r="D54" s="599"/>
      <c r="E54" s="599"/>
      <c r="F54" s="599"/>
      <c r="G54" s="599"/>
      <c r="H54" s="599"/>
      <c r="I54" s="599"/>
      <c r="J54" s="599"/>
      <c r="K54" s="599"/>
      <c r="L54" s="599"/>
      <c r="M54" s="599"/>
      <c r="N54" s="786"/>
      <c r="O54" s="786"/>
      <c r="P54" s="786"/>
      <c r="Q54" s="786"/>
      <c r="R54" s="786"/>
      <c r="S54" s="786"/>
      <c r="T54" s="786"/>
      <c r="U54" s="786"/>
      <c r="V54" s="786"/>
      <c r="W54" s="786"/>
      <c r="X54" s="786"/>
      <c r="Y54" s="786"/>
      <c r="Z54" s="786"/>
      <c r="AA54" s="786"/>
      <c r="AB54" s="786"/>
      <c r="AC54" s="786"/>
      <c r="AD54" s="786"/>
      <c r="AE54" s="786"/>
      <c r="AF54" s="786"/>
      <c r="AG54" s="786"/>
      <c r="AH54" s="599"/>
      <c r="AI54" s="1244"/>
      <c r="AJ54" s="832"/>
      <c r="AK54" s="599"/>
      <c r="AL54" s="599"/>
      <c r="AM54" s="797" t="s">
        <v>169</v>
      </c>
      <c r="AN54" s="599"/>
      <c r="AO54" s="811"/>
      <c r="AP54" s="811"/>
      <c r="AQ54" s="833" t="s">
        <v>168</v>
      </c>
    </row>
    <row r="55" spans="1:43" ht="15" customHeight="1" x14ac:dyDescent="0.15">
      <c r="A55" s="1252"/>
      <c r="B55" s="599"/>
      <c r="C55" s="599"/>
      <c r="D55" s="599"/>
      <c r="E55" s="599"/>
      <c r="F55" s="599"/>
      <c r="G55" s="599"/>
      <c r="H55" s="786"/>
      <c r="I55" s="786"/>
      <c r="J55" s="786"/>
      <c r="K55" s="599"/>
      <c r="L55" s="797"/>
      <c r="M55" s="786"/>
      <c r="N55" s="786"/>
      <c r="O55" s="786"/>
      <c r="P55" s="786"/>
      <c r="Q55" s="786"/>
      <c r="R55" s="786"/>
      <c r="S55" s="786"/>
      <c r="T55" s="786"/>
      <c r="U55" s="786"/>
      <c r="V55" s="786"/>
      <c r="W55" s="786"/>
      <c r="X55" s="786"/>
      <c r="Y55" s="786"/>
      <c r="Z55" s="786"/>
      <c r="AA55" s="786"/>
      <c r="AB55" s="786"/>
      <c r="AC55" s="786"/>
      <c r="AD55" s="786"/>
      <c r="AE55" s="786"/>
      <c r="AF55" s="786"/>
      <c r="AG55" s="786"/>
      <c r="AH55" s="599"/>
      <c r="AI55" s="1245"/>
      <c r="AJ55" s="822"/>
      <c r="AK55" s="599"/>
      <c r="AL55" s="599"/>
      <c r="AM55" s="797" t="s">
        <v>169</v>
      </c>
      <c r="AN55" s="599"/>
      <c r="AO55" s="811"/>
      <c r="AP55" s="811"/>
      <c r="AQ55" s="833" t="s">
        <v>168</v>
      </c>
    </row>
    <row r="56" spans="1:43" ht="15" customHeight="1" x14ac:dyDescent="0.15">
      <c r="A56" s="1252"/>
      <c r="B56" s="599"/>
      <c r="C56" s="811"/>
      <c r="D56" s="811"/>
      <c r="E56" s="797"/>
      <c r="F56" s="797"/>
      <c r="G56" s="797"/>
      <c r="H56" s="797"/>
      <c r="I56" s="797"/>
      <c r="J56" s="797"/>
      <c r="K56" s="797"/>
      <c r="L56" s="797"/>
      <c r="M56" s="797"/>
      <c r="N56" s="786"/>
      <c r="O56" s="786"/>
      <c r="P56" s="786"/>
      <c r="Q56" s="786"/>
      <c r="R56" s="786"/>
      <c r="S56" s="786"/>
      <c r="T56" s="786"/>
      <c r="U56" s="786"/>
      <c r="V56" s="786"/>
      <c r="W56" s="786"/>
      <c r="X56" s="786"/>
      <c r="Y56" s="786"/>
      <c r="Z56" s="786"/>
      <c r="AA56" s="786"/>
      <c r="AB56" s="599"/>
      <c r="AC56" s="599"/>
      <c r="AD56" s="599"/>
      <c r="AE56" s="599"/>
      <c r="AF56" s="599"/>
      <c r="AG56" s="599"/>
      <c r="AH56" s="599"/>
      <c r="AI56" s="1243" t="s">
        <v>924</v>
      </c>
      <c r="AJ56" s="818" t="s">
        <v>167</v>
      </c>
      <c r="AK56" s="838"/>
      <c r="AL56" s="838"/>
      <c r="AM56" s="838"/>
      <c r="AN56" s="800"/>
      <c r="AO56" s="819"/>
      <c r="AP56" s="819"/>
      <c r="AQ56" s="820" t="s">
        <v>148</v>
      </c>
    </row>
    <row r="57" spans="1:43" ht="15" customHeight="1" x14ac:dyDescent="0.15">
      <c r="A57" s="1252"/>
      <c r="B57" s="797"/>
      <c r="C57" s="797"/>
      <c r="D57" s="797"/>
      <c r="E57" s="797"/>
      <c r="F57" s="797"/>
      <c r="G57" s="797"/>
      <c r="H57" s="797"/>
      <c r="I57" s="797"/>
      <c r="J57" s="797"/>
      <c r="K57" s="797"/>
      <c r="L57" s="797"/>
      <c r="M57" s="797"/>
      <c r="N57" s="797"/>
      <c r="O57" s="797"/>
      <c r="P57" s="797"/>
      <c r="Q57" s="797"/>
      <c r="R57" s="797"/>
      <c r="S57" s="599"/>
      <c r="T57" s="599"/>
      <c r="U57" s="599"/>
      <c r="V57" s="599"/>
      <c r="W57" s="599"/>
      <c r="X57" s="599"/>
      <c r="Y57" s="599"/>
      <c r="Z57" s="599"/>
      <c r="AA57" s="599"/>
      <c r="AB57" s="599"/>
      <c r="AC57" s="599"/>
      <c r="AD57" s="599"/>
      <c r="AE57" s="599"/>
      <c r="AF57" s="599"/>
      <c r="AG57" s="599"/>
      <c r="AH57" s="599"/>
      <c r="AI57" s="1244"/>
      <c r="AJ57" s="832" t="s">
        <v>166</v>
      </c>
      <c r="AK57" s="797"/>
      <c r="AL57" s="797"/>
      <c r="AM57" s="797"/>
      <c r="AN57" s="599"/>
      <c r="AO57" s="811"/>
      <c r="AP57" s="811"/>
      <c r="AQ57" s="833" t="s">
        <v>148</v>
      </c>
    </row>
    <row r="58" spans="1:43" ht="15" customHeight="1" x14ac:dyDescent="0.15">
      <c r="A58" s="1252"/>
      <c r="B58" s="797"/>
      <c r="C58" s="797"/>
      <c r="D58" s="797"/>
      <c r="E58" s="797"/>
      <c r="F58" s="797"/>
      <c r="G58" s="797"/>
      <c r="H58" s="797"/>
      <c r="I58" s="797"/>
      <c r="J58" s="797"/>
      <c r="K58" s="797"/>
      <c r="L58" s="797"/>
      <c r="M58" s="797"/>
      <c r="N58" s="797"/>
      <c r="O58" s="797"/>
      <c r="P58" s="797"/>
      <c r="Q58" s="797"/>
      <c r="R58" s="797"/>
      <c r="S58" s="599"/>
      <c r="T58" s="599"/>
      <c r="U58" s="599"/>
      <c r="V58" s="599"/>
      <c r="W58" s="599"/>
      <c r="X58" s="599"/>
      <c r="Y58" s="599"/>
      <c r="Z58" s="599"/>
      <c r="AA58" s="599"/>
      <c r="AB58" s="599"/>
      <c r="AC58" s="599"/>
      <c r="AD58" s="599"/>
      <c r="AE58" s="599"/>
      <c r="AF58" s="599"/>
      <c r="AG58" s="599"/>
      <c r="AH58" s="599"/>
      <c r="AI58" s="1245"/>
      <c r="AJ58" s="822" t="s">
        <v>165</v>
      </c>
      <c r="AK58" s="823"/>
      <c r="AL58" s="799"/>
      <c r="AM58" s="799"/>
      <c r="AN58" s="790"/>
      <c r="AO58" s="823"/>
      <c r="AP58" s="823"/>
      <c r="AQ58" s="824" t="s">
        <v>148</v>
      </c>
    </row>
    <row r="59" spans="1:43" ht="15" customHeight="1" x14ac:dyDescent="0.15">
      <c r="A59" s="1252"/>
      <c r="B59" s="799"/>
      <c r="C59" s="799"/>
      <c r="D59" s="799"/>
      <c r="E59" s="799"/>
      <c r="F59" s="799"/>
      <c r="G59" s="799"/>
      <c r="H59" s="799"/>
      <c r="I59" s="799"/>
      <c r="J59" s="799"/>
      <c r="K59" s="799"/>
      <c r="L59" s="799"/>
      <c r="M59" s="799"/>
      <c r="N59" s="799"/>
      <c r="O59" s="799"/>
      <c r="P59" s="799"/>
      <c r="Q59" s="799"/>
      <c r="R59" s="799"/>
      <c r="S59" s="799"/>
      <c r="T59" s="799"/>
      <c r="U59" s="790"/>
      <c r="V59" s="790"/>
      <c r="W59" s="790"/>
      <c r="X59" s="790"/>
      <c r="Y59" s="790"/>
      <c r="Z59" s="790"/>
      <c r="AA59" s="790"/>
      <c r="AB59" s="790"/>
      <c r="AC59" s="790"/>
      <c r="AD59" s="790"/>
      <c r="AE59" s="790"/>
      <c r="AF59" s="790"/>
      <c r="AG59" s="790"/>
      <c r="AH59" s="790"/>
      <c r="AI59" s="855" t="s">
        <v>164</v>
      </c>
      <c r="AJ59" s="801"/>
      <c r="AK59" s="836"/>
      <c r="AL59" s="836"/>
      <c r="AM59" s="836"/>
      <c r="AN59" s="801"/>
      <c r="AO59" s="823"/>
      <c r="AP59" s="823"/>
      <c r="AQ59" s="824" t="s">
        <v>150</v>
      </c>
    </row>
    <row r="60" spans="1:43" ht="15" customHeight="1" x14ac:dyDescent="0.15">
      <c r="A60" s="1252"/>
      <c r="B60" s="797" t="s">
        <v>163</v>
      </c>
      <c r="C60" s="1246" t="s">
        <v>162</v>
      </c>
      <c r="D60" s="1246"/>
      <c r="E60" s="1246"/>
      <c r="F60" s="1246"/>
      <c r="G60" s="1246"/>
      <c r="H60" s="1246"/>
      <c r="I60" s="1246"/>
      <c r="J60" s="1246"/>
      <c r="K60" s="797"/>
      <c r="L60" s="797"/>
      <c r="M60" s="797"/>
      <c r="N60" s="797"/>
      <c r="O60" s="797"/>
      <c r="P60" s="797"/>
      <c r="Q60" s="797"/>
      <c r="R60" s="797"/>
      <c r="S60" s="797"/>
      <c r="T60" s="797"/>
      <c r="U60" s="599"/>
      <c r="V60" s="599"/>
      <c r="W60" s="599"/>
      <c r="X60" s="599"/>
      <c r="Y60" s="599"/>
      <c r="Z60" s="599"/>
      <c r="AA60" s="599"/>
      <c r="AB60" s="599"/>
      <c r="AC60" s="599"/>
      <c r="AD60" s="599"/>
      <c r="AE60" s="599"/>
      <c r="AF60" s="599"/>
      <c r="AG60" s="599"/>
      <c r="AH60" s="599"/>
      <c r="AI60" s="856" t="s">
        <v>161</v>
      </c>
      <c r="AJ60" s="599"/>
      <c r="AK60" s="797"/>
      <c r="AL60" s="797"/>
      <c r="AM60" s="797"/>
      <c r="AN60" s="599"/>
      <c r="AO60" s="797"/>
      <c r="AP60" s="797"/>
      <c r="AQ60" s="842"/>
    </row>
    <row r="61" spans="1:43" ht="15" customHeight="1" x14ac:dyDescent="0.15">
      <c r="A61" s="1253"/>
      <c r="B61" s="843"/>
      <c r="C61" s="843"/>
      <c r="D61" s="843"/>
      <c r="E61" s="843"/>
      <c r="F61" s="843"/>
      <c r="G61" s="843"/>
      <c r="H61" s="843"/>
      <c r="I61" s="843"/>
      <c r="J61" s="843"/>
      <c r="K61" s="843"/>
      <c r="L61" s="843"/>
      <c r="M61" s="843"/>
      <c r="N61" s="843"/>
      <c r="O61" s="843"/>
      <c r="P61" s="843"/>
      <c r="Q61" s="843"/>
      <c r="R61" s="843"/>
      <c r="S61" s="843"/>
      <c r="T61" s="843"/>
      <c r="U61" s="602"/>
      <c r="V61" s="602"/>
      <c r="W61" s="602"/>
      <c r="X61" s="602"/>
      <c r="Y61" s="602"/>
      <c r="Z61" s="602"/>
      <c r="AA61" s="602"/>
      <c r="AB61" s="602"/>
      <c r="AC61" s="602"/>
      <c r="AD61" s="602"/>
      <c r="AE61" s="602"/>
      <c r="AF61" s="602"/>
      <c r="AG61" s="602"/>
      <c r="AH61" s="602"/>
      <c r="AI61" s="803"/>
      <c r="AJ61" s="602"/>
      <c r="AK61" s="602"/>
      <c r="AL61" s="602"/>
      <c r="AM61" s="602"/>
      <c r="AN61" s="602"/>
      <c r="AO61" s="602"/>
      <c r="AP61" s="602"/>
      <c r="AQ61" s="845"/>
    </row>
  </sheetData>
  <mergeCells count="123">
    <mergeCell ref="A47:E47"/>
    <mergeCell ref="Y47:AH47"/>
    <mergeCell ref="AI47:AQ47"/>
    <mergeCell ref="A48:A50"/>
    <mergeCell ref="Y48:Y50"/>
    <mergeCell ref="AA48:AC48"/>
    <mergeCell ref="AF48:AH48"/>
    <mergeCell ref="AI48:AI49"/>
    <mergeCell ref="AF49:AH49"/>
    <mergeCell ref="AA50:AC50"/>
    <mergeCell ref="AF50:AH50"/>
    <mergeCell ref="AI50:AI52"/>
    <mergeCell ref="A51:A61"/>
    <mergeCell ref="C51:D51"/>
    <mergeCell ref="J52:K52"/>
    <mergeCell ref="O52:R52"/>
    <mergeCell ref="AI53:AI55"/>
    <mergeCell ref="AI56:AI58"/>
    <mergeCell ref="C60:J60"/>
    <mergeCell ref="A32:E32"/>
    <mergeCell ref="Y32:AH32"/>
    <mergeCell ref="AI32:AQ32"/>
    <mergeCell ref="A33:A35"/>
    <mergeCell ref="Y33:Y35"/>
    <mergeCell ref="AA33:AC33"/>
    <mergeCell ref="AF33:AH33"/>
    <mergeCell ref="AI33:AI34"/>
    <mergeCell ref="AF34:AH34"/>
    <mergeCell ref="AA35:AC35"/>
    <mergeCell ref="AF35:AH35"/>
    <mergeCell ref="AI35:AI37"/>
    <mergeCell ref="A36:A46"/>
    <mergeCell ref="C36:D36"/>
    <mergeCell ref="J37:K37"/>
    <mergeCell ref="O37:R37"/>
    <mergeCell ref="AI38:AI40"/>
    <mergeCell ref="AI41:AI43"/>
    <mergeCell ref="C45:J45"/>
    <mergeCell ref="C21:D21"/>
    <mergeCell ref="J22:K22"/>
    <mergeCell ref="O22:R22"/>
    <mergeCell ref="AI23:AI25"/>
    <mergeCell ref="AI26:AI28"/>
    <mergeCell ref="C30:J30"/>
    <mergeCell ref="A18:A20"/>
    <mergeCell ref="Y18:Y20"/>
    <mergeCell ref="AA18:AC18"/>
    <mergeCell ref="AF18:AH18"/>
    <mergeCell ref="AI18:AI19"/>
    <mergeCell ref="AF19:AH19"/>
    <mergeCell ref="AA20:AC20"/>
    <mergeCell ref="AF20:AH20"/>
    <mergeCell ref="AI20:AI22"/>
    <mergeCell ref="A21:A31"/>
    <mergeCell ref="U8:V8"/>
    <mergeCell ref="U9:V9"/>
    <mergeCell ref="A13:E13"/>
    <mergeCell ref="AF15:AI15"/>
    <mergeCell ref="AJ15:AO15"/>
    <mergeCell ref="AP15:AQ15"/>
    <mergeCell ref="A17:E17"/>
    <mergeCell ref="Y17:AH17"/>
    <mergeCell ref="AI17:AQ17"/>
    <mergeCell ref="Z10:AA12"/>
    <mergeCell ref="AB10:AC10"/>
    <mergeCell ref="AF10:AG10"/>
    <mergeCell ref="C11:E11"/>
    <mergeCell ref="F11:G11"/>
    <mergeCell ref="H11:I11"/>
    <mergeCell ref="AB11:AC11"/>
    <mergeCell ref="AF11:AG11"/>
    <mergeCell ref="S10:T12"/>
    <mergeCell ref="U10:V10"/>
    <mergeCell ref="U11:V11"/>
    <mergeCell ref="U12:W12"/>
    <mergeCell ref="AH5:AK5"/>
    <mergeCell ref="AL5:AQ5"/>
    <mergeCell ref="A6:I6"/>
    <mergeCell ref="K6:L6"/>
    <mergeCell ref="M6:R6"/>
    <mergeCell ref="Y6:AQ6"/>
    <mergeCell ref="Z7:AA9"/>
    <mergeCell ref="AF7:AG9"/>
    <mergeCell ref="AL7:AM12"/>
    <mergeCell ref="C10:E10"/>
    <mergeCell ref="F10:G10"/>
    <mergeCell ref="H10:I10"/>
    <mergeCell ref="AN7:AQ12"/>
    <mergeCell ref="C8:E8"/>
    <mergeCell ref="F8:G8"/>
    <mergeCell ref="H8:I8"/>
    <mergeCell ref="M8:R8"/>
    <mergeCell ref="C9:E9"/>
    <mergeCell ref="F9:G9"/>
    <mergeCell ref="H9:I9"/>
    <mergeCell ref="M9:R9"/>
    <mergeCell ref="AF12:AG12"/>
    <mergeCell ref="S7:T9"/>
    <mergeCell ref="U7:V7"/>
    <mergeCell ref="S6:T6"/>
    <mergeCell ref="AB2:AC3"/>
    <mergeCell ref="AD2:AD3"/>
    <mergeCell ref="AE2:AF3"/>
    <mergeCell ref="AG2:AG3"/>
    <mergeCell ref="AH2:AI3"/>
    <mergeCell ref="AK2:AQ3"/>
    <mergeCell ref="A2:F2"/>
    <mergeCell ref="G2:H2"/>
    <mergeCell ref="I2:P3"/>
    <mergeCell ref="Q2:S3"/>
    <mergeCell ref="T2:Y3"/>
    <mergeCell ref="AA2:AA3"/>
    <mergeCell ref="A3:F3"/>
    <mergeCell ref="G3:H3"/>
    <mergeCell ref="A4:D4"/>
    <mergeCell ref="E4:AD4"/>
    <mergeCell ref="AE4:AG5"/>
    <mergeCell ref="AH4:AQ4"/>
    <mergeCell ref="A5:D5"/>
    <mergeCell ref="E5:M5"/>
    <mergeCell ref="N5:Q5"/>
    <mergeCell ref="R5:X5"/>
    <mergeCell ref="Z5:AD5"/>
  </mergeCells>
  <phoneticPr fontId="4"/>
  <pageMargins left="0.74803149606299213" right="0.39370078740157483" top="0.59055118110236227" bottom="0.39370078740157483" header="0.51181102362204722" footer="0.31496062992125984"/>
  <pageSetup paperSize="9" scale="92" firstPageNumber="44" orientation="portrait"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BB177"/>
  <sheetViews>
    <sheetView showZeros="0" view="pageBreakPreview" zoomScaleNormal="100" zoomScaleSheetLayoutView="100" workbookViewId="0"/>
  </sheetViews>
  <sheetFormatPr defaultRowHeight="18" customHeight="1" x14ac:dyDescent="0.15"/>
  <cols>
    <col min="1" max="51" width="1.875" style="70" customWidth="1"/>
    <col min="52" max="52" width="2" style="70" customWidth="1"/>
    <col min="53" max="56" width="1.875" style="70" customWidth="1"/>
    <col min="57" max="16384" width="9" style="70"/>
  </cols>
  <sheetData>
    <row r="1" spans="1:53" ht="15" customHeight="1" x14ac:dyDescent="0.15">
      <c r="A1" s="786"/>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AT1" s="1254" t="s">
        <v>926</v>
      </c>
      <c r="AU1" s="971"/>
      <c r="AV1" s="971"/>
      <c r="AW1" s="971"/>
      <c r="AX1" s="971"/>
      <c r="AY1" s="971"/>
      <c r="AZ1" s="786"/>
    </row>
    <row r="2" spans="1:53" ht="18" customHeight="1" x14ac:dyDescent="0.15">
      <c r="A2" s="1255" t="s">
        <v>229</v>
      </c>
      <c r="B2" s="1256"/>
      <c r="C2" s="1256"/>
      <c r="D2" s="1256"/>
      <c r="E2" s="1256"/>
      <c r="F2" s="1256"/>
      <c r="G2" s="1257"/>
      <c r="H2" s="1258" t="s">
        <v>223</v>
      </c>
      <c r="I2" s="1259"/>
      <c r="J2" s="1260"/>
      <c r="K2" s="1261" t="s">
        <v>228</v>
      </c>
      <c r="L2" s="1262"/>
      <c r="M2" s="1262"/>
      <c r="N2" s="1262"/>
      <c r="O2" s="1262"/>
      <c r="P2" s="1262"/>
      <c r="Q2" s="1262"/>
      <c r="R2" s="1262"/>
      <c r="S2" s="1263"/>
      <c r="T2" s="1149" t="s">
        <v>222</v>
      </c>
      <c r="U2" s="1157"/>
      <c r="V2" s="1267"/>
      <c r="W2" s="1271"/>
      <c r="X2" s="1271"/>
      <c r="Y2" s="1271"/>
      <c r="Z2" s="1271"/>
      <c r="AA2" s="1271"/>
      <c r="AB2" s="1271"/>
      <c r="AC2" s="1271"/>
      <c r="AD2" s="1271"/>
      <c r="AE2" s="1272"/>
      <c r="AF2" s="787" t="s">
        <v>221</v>
      </c>
      <c r="AG2" s="1167" t="s">
        <v>220</v>
      </c>
      <c r="AH2" s="1137"/>
      <c r="AI2" s="1137"/>
      <c r="AJ2" s="1137" t="s">
        <v>219</v>
      </c>
      <c r="AK2" s="1137"/>
      <c r="AL2" s="1137"/>
      <c r="AM2" s="1137" t="s">
        <v>218</v>
      </c>
      <c r="AN2" s="1137"/>
      <c r="AO2" s="1137"/>
      <c r="AP2" s="787" t="s">
        <v>217</v>
      </c>
      <c r="AQ2" s="1283"/>
      <c r="AR2" s="1284"/>
      <c r="AS2" s="1284"/>
      <c r="AT2" s="1284"/>
      <c r="AU2" s="1284"/>
      <c r="AV2" s="1284"/>
      <c r="AW2" s="1284"/>
      <c r="AX2" s="1284"/>
      <c r="AY2" s="1284"/>
      <c r="AZ2" s="1285"/>
    </row>
    <row r="3" spans="1:53" ht="18" customHeight="1" x14ac:dyDescent="0.15">
      <c r="A3" s="1289" t="s">
        <v>216</v>
      </c>
      <c r="B3" s="1290"/>
      <c r="C3" s="1290"/>
      <c r="D3" s="1290"/>
      <c r="E3" s="1290"/>
      <c r="F3" s="1290"/>
      <c r="G3" s="1291"/>
      <c r="H3" s="1216" t="s">
        <v>215</v>
      </c>
      <c r="I3" s="1191"/>
      <c r="J3" s="1292"/>
      <c r="K3" s="1264"/>
      <c r="L3" s="1265"/>
      <c r="M3" s="1265"/>
      <c r="N3" s="1265"/>
      <c r="O3" s="1265"/>
      <c r="P3" s="1265"/>
      <c r="Q3" s="1265"/>
      <c r="R3" s="1265"/>
      <c r="S3" s="1266"/>
      <c r="T3" s="1268"/>
      <c r="U3" s="1269"/>
      <c r="V3" s="1270"/>
      <c r="W3" s="1273"/>
      <c r="X3" s="1273"/>
      <c r="Y3" s="1273"/>
      <c r="Z3" s="1273"/>
      <c r="AA3" s="1273"/>
      <c r="AB3" s="1273"/>
      <c r="AC3" s="1273"/>
      <c r="AD3" s="1273"/>
      <c r="AE3" s="1274"/>
      <c r="AF3" s="788" t="s">
        <v>214</v>
      </c>
      <c r="AG3" s="1178"/>
      <c r="AH3" s="1139"/>
      <c r="AI3" s="1139"/>
      <c r="AJ3" s="1138"/>
      <c r="AK3" s="1138"/>
      <c r="AL3" s="1138"/>
      <c r="AM3" s="1139"/>
      <c r="AN3" s="1139"/>
      <c r="AO3" s="1139"/>
      <c r="AP3" s="789" t="s">
        <v>159</v>
      </c>
      <c r="AQ3" s="1286"/>
      <c r="AR3" s="1287"/>
      <c r="AS3" s="1287"/>
      <c r="AT3" s="1287"/>
      <c r="AU3" s="1287"/>
      <c r="AV3" s="1287"/>
      <c r="AW3" s="1287"/>
      <c r="AX3" s="1287"/>
      <c r="AY3" s="1287"/>
      <c r="AZ3" s="1288"/>
    </row>
    <row r="4" spans="1:53" ht="18" customHeight="1" x14ac:dyDescent="0.15">
      <c r="A4" s="1280" t="s">
        <v>227</v>
      </c>
      <c r="B4" s="1281"/>
      <c r="C4" s="1282"/>
      <c r="D4" s="1293"/>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94"/>
      <c r="AG4" s="1294"/>
      <c r="AH4" s="1294"/>
      <c r="AI4" s="1295"/>
      <c r="AJ4" s="1179" t="s">
        <v>226</v>
      </c>
      <c r="AK4" s="1180"/>
      <c r="AL4" s="1296"/>
      <c r="AM4" s="1179"/>
      <c r="AN4" s="1180"/>
      <c r="AO4" s="1180"/>
      <c r="AP4" s="1180"/>
      <c r="AQ4" s="1180"/>
      <c r="AR4" s="1180"/>
      <c r="AS4" s="1180"/>
      <c r="AT4" s="1180"/>
      <c r="AU4" s="1180"/>
      <c r="AV4" s="1180"/>
      <c r="AW4" s="1180"/>
      <c r="AX4" s="1180"/>
      <c r="AY4" s="1180"/>
      <c r="AZ4" s="1181"/>
    </row>
    <row r="5" spans="1:53" ht="18" customHeight="1" x14ac:dyDescent="0.15">
      <c r="A5" s="1190" t="s">
        <v>6</v>
      </c>
      <c r="B5" s="1191"/>
      <c r="C5" s="1191"/>
      <c r="D5" s="1275"/>
      <c r="E5" s="1276"/>
      <c r="F5" s="1276"/>
      <c r="G5" s="1276"/>
      <c r="H5" s="1276"/>
      <c r="I5" s="1276"/>
      <c r="J5" s="1276"/>
      <c r="K5" s="1276"/>
      <c r="L5" s="1276"/>
      <c r="M5" s="1276"/>
      <c r="N5" s="1276"/>
      <c r="O5" s="1276"/>
      <c r="P5" s="1276"/>
      <c r="Q5" s="1276"/>
      <c r="R5" s="1276"/>
      <c r="S5" s="1276"/>
      <c r="T5" s="1276"/>
      <c r="U5" s="1276"/>
      <c r="V5" s="1276"/>
      <c r="W5" s="1276"/>
      <c r="X5" s="1276"/>
      <c r="Y5" s="1135" t="s">
        <v>210</v>
      </c>
      <c r="Z5" s="1185"/>
      <c r="AA5" s="1277"/>
      <c r="AB5" s="1278"/>
      <c r="AC5" s="1278"/>
      <c r="AD5" s="1278"/>
      <c r="AE5" s="1278"/>
      <c r="AF5" s="1278"/>
      <c r="AG5" s="1278"/>
      <c r="AH5" s="1278"/>
      <c r="AI5" s="1279"/>
      <c r="AJ5" s="1178"/>
      <c r="AK5" s="1139"/>
      <c r="AL5" s="1297"/>
      <c r="AM5" s="1178"/>
      <c r="AN5" s="1139"/>
      <c r="AO5" s="1139"/>
      <c r="AP5" s="1139"/>
      <c r="AQ5" s="790"/>
      <c r="AR5" s="1139"/>
      <c r="AS5" s="1139"/>
      <c r="AT5" s="1139"/>
      <c r="AU5" s="1139"/>
      <c r="AV5" s="1139"/>
      <c r="AW5" s="1139"/>
      <c r="AX5" s="790"/>
      <c r="AY5" s="790"/>
      <c r="AZ5" s="791"/>
    </row>
    <row r="6" spans="1:53" ht="15" customHeight="1" x14ac:dyDescent="0.15">
      <c r="A6" s="1280" t="s">
        <v>209</v>
      </c>
      <c r="B6" s="1281"/>
      <c r="C6" s="1281"/>
      <c r="D6" s="1281"/>
      <c r="E6" s="1281"/>
      <c r="F6" s="1281"/>
      <c r="G6" s="1281"/>
      <c r="H6" s="1281"/>
      <c r="I6" s="1281"/>
      <c r="J6" s="1282"/>
      <c r="K6" s="792" t="s">
        <v>163</v>
      </c>
      <c r="L6" s="792" t="s">
        <v>163</v>
      </c>
      <c r="M6" s="792" t="s">
        <v>163</v>
      </c>
      <c r="N6" s="792" t="s">
        <v>163</v>
      </c>
      <c r="O6" s="792" t="s">
        <v>163</v>
      </c>
      <c r="P6" s="792" t="s">
        <v>163</v>
      </c>
      <c r="Q6" s="792" t="s">
        <v>163</v>
      </c>
      <c r="R6" s="792" t="s">
        <v>163</v>
      </c>
      <c r="S6" s="792" t="s">
        <v>163</v>
      </c>
      <c r="T6" s="792" t="s">
        <v>163</v>
      </c>
      <c r="U6" s="792" t="s">
        <v>163</v>
      </c>
      <c r="V6" s="792" t="s">
        <v>163</v>
      </c>
      <c r="W6" s="792" t="s">
        <v>163</v>
      </c>
      <c r="X6" s="792" t="s">
        <v>163</v>
      </c>
      <c r="Y6" s="792" t="s">
        <v>163</v>
      </c>
      <c r="Z6" s="792" t="s">
        <v>163</v>
      </c>
      <c r="AA6" s="792" t="s">
        <v>163</v>
      </c>
      <c r="AB6" s="792" t="s">
        <v>163</v>
      </c>
      <c r="AC6" s="792" t="s">
        <v>163</v>
      </c>
      <c r="AD6" s="792" t="s">
        <v>163</v>
      </c>
      <c r="AE6" s="792" t="s">
        <v>163</v>
      </c>
      <c r="AF6" s="792" t="s">
        <v>163</v>
      </c>
      <c r="AG6" s="792" t="s">
        <v>163</v>
      </c>
      <c r="AH6" s="792" t="s">
        <v>163</v>
      </c>
      <c r="AI6" s="792" t="s">
        <v>163</v>
      </c>
      <c r="AJ6" s="792" t="s">
        <v>163</v>
      </c>
      <c r="AK6" s="792" t="s">
        <v>163</v>
      </c>
      <c r="AL6" s="792" t="s">
        <v>163</v>
      </c>
      <c r="AM6" s="792" t="s">
        <v>163</v>
      </c>
      <c r="AN6" s="792" t="s">
        <v>163</v>
      </c>
      <c r="AO6" s="792" t="s">
        <v>163</v>
      </c>
      <c r="AP6" s="792" t="s">
        <v>163</v>
      </c>
      <c r="AQ6" s="792" t="s">
        <v>163</v>
      </c>
      <c r="AR6" s="792" t="s">
        <v>163</v>
      </c>
      <c r="AS6" s="792" t="s">
        <v>163</v>
      </c>
      <c r="AT6" s="792" t="s">
        <v>163</v>
      </c>
      <c r="AU6" s="792" t="s">
        <v>163</v>
      </c>
      <c r="AV6" s="793" t="s">
        <v>163</v>
      </c>
      <c r="AW6" s="792" t="s">
        <v>163</v>
      </c>
      <c r="AX6" s="792" t="s">
        <v>163</v>
      </c>
      <c r="AY6" s="792" t="s">
        <v>163</v>
      </c>
      <c r="AZ6" s="794" t="s">
        <v>163</v>
      </c>
      <c r="BA6" s="373"/>
    </row>
    <row r="7" spans="1:53" ht="15.75" customHeight="1" x14ac:dyDescent="0.15">
      <c r="A7" s="795"/>
      <c r="B7" s="599"/>
      <c r="C7" s="599"/>
      <c r="D7" s="599"/>
      <c r="E7" s="599"/>
      <c r="F7" s="599"/>
      <c r="G7" s="599"/>
      <c r="H7" s="599"/>
      <c r="I7" s="599"/>
      <c r="J7" s="796"/>
      <c r="K7" s="1298"/>
      <c r="L7" s="1298"/>
      <c r="M7" s="1298"/>
      <c r="N7" s="1298"/>
      <c r="O7" s="1298"/>
      <c r="P7" s="1298"/>
      <c r="Q7" s="1298"/>
      <c r="R7" s="1298"/>
      <c r="S7" s="1298"/>
      <c r="T7" s="1298"/>
      <c r="U7" s="1298"/>
      <c r="V7" s="1298"/>
      <c r="W7" s="1298"/>
      <c r="X7" s="1309"/>
      <c r="Y7" s="1312"/>
      <c r="Z7" s="1315"/>
      <c r="AA7" s="1298"/>
      <c r="AB7" s="1298"/>
      <c r="AC7" s="1298"/>
      <c r="AD7" s="1298"/>
      <c r="AE7" s="1298"/>
      <c r="AF7" s="1298"/>
      <c r="AG7" s="1309"/>
      <c r="AH7" s="1298"/>
      <c r="AI7" s="1298"/>
      <c r="AJ7" s="1298"/>
      <c r="AK7" s="1298"/>
      <c r="AL7" s="1298"/>
      <c r="AM7" s="1298"/>
      <c r="AN7" s="1298"/>
      <c r="AO7" s="1298"/>
      <c r="AP7" s="1298"/>
      <c r="AQ7" s="1298"/>
      <c r="AR7" s="1298"/>
      <c r="AS7" s="1298"/>
      <c r="AT7" s="1298"/>
      <c r="AU7" s="1298"/>
      <c r="AV7" s="1298"/>
      <c r="AW7" s="1298"/>
      <c r="AX7" s="1298"/>
      <c r="AY7" s="1298"/>
      <c r="AZ7" s="1306"/>
    </row>
    <row r="8" spans="1:53" ht="15.75" customHeight="1" x14ac:dyDescent="0.15">
      <c r="A8" s="795"/>
      <c r="B8" s="491" t="s">
        <v>163</v>
      </c>
      <c r="C8" s="1301" t="s">
        <v>814</v>
      </c>
      <c r="D8" s="1301"/>
      <c r="E8" s="1301"/>
      <c r="F8" s="1194"/>
      <c r="G8" s="1194"/>
      <c r="H8" s="1209" t="s">
        <v>180</v>
      </c>
      <c r="I8" s="1209"/>
      <c r="J8" s="599"/>
      <c r="K8" s="1299"/>
      <c r="L8" s="1299"/>
      <c r="M8" s="1299"/>
      <c r="N8" s="1299"/>
      <c r="O8" s="1299"/>
      <c r="P8" s="1299"/>
      <c r="Q8" s="1299"/>
      <c r="R8" s="1299"/>
      <c r="S8" s="1299"/>
      <c r="T8" s="1299"/>
      <c r="U8" s="1299"/>
      <c r="V8" s="1299"/>
      <c r="W8" s="1299"/>
      <c r="X8" s="1310"/>
      <c r="Y8" s="1313"/>
      <c r="Z8" s="1316"/>
      <c r="AA8" s="1299"/>
      <c r="AB8" s="1299"/>
      <c r="AC8" s="1299"/>
      <c r="AD8" s="1299"/>
      <c r="AE8" s="1299"/>
      <c r="AF8" s="1299"/>
      <c r="AG8" s="1310"/>
      <c r="AH8" s="1299"/>
      <c r="AI8" s="1299"/>
      <c r="AJ8" s="1299"/>
      <c r="AK8" s="1299"/>
      <c r="AL8" s="1299"/>
      <c r="AM8" s="1299"/>
      <c r="AN8" s="1299"/>
      <c r="AO8" s="1299"/>
      <c r="AP8" s="1299"/>
      <c r="AQ8" s="1299"/>
      <c r="AR8" s="1299"/>
      <c r="AS8" s="1299"/>
      <c r="AT8" s="1299"/>
      <c r="AU8" s="1299"/>
      <c r="AV8" s="1299"/>
      <c r="AW8" s="1299"/>
      <c r="AX8" s="1299"/>
      <c r="AY8" s="1299"/>
      <c r="AZ8" s="1307"/>
    </row>
    <row r="9" spans="1:53" ht="15.75" customHeight="1" x14ac:dyDescent="0.15">
      <c r="A9" s="795"/>
      <c r="B9" s="491" t="s">
        <v>163</v>
      </c>
      <c r="C9" s="1301" t="s">
        <v>815</v>
      </c>
      <c r="D9" s="1301"/>
      <c r="E9" s="1301"/>
      <c r="F9" s="1191"/>
      <c r="G9" s="1191"/>
      <c r="H9" s="1208" t="s">
        <v>203</v>
      </c>
      <c r="I9" s="1208"/>
      <c r="J9" s="599"/>
      <c r="K9" s="1299"/>
      <c r="L9" s="1299"/>
      <c r="M9" s="1299"/>
      <c r="N9" s="1299"/>
      <c r="O9" s="1299"/>
      <c r="P9" s="1299"/>
      <c r="Q9" s="1299"/>
      <c r="R9" s="1299"/>
      <c r="S9" s="1299"/>
      <c r="T9" s="1299"/>
      <c r="U9" s="1299"/>
      <c r="V9" s="1299"/>
      <c r="W9" s="1299"/>
      <c r="X9" s="1310"/>
      <c r="Y9" s="1313"/>
      <c r="Z9" s="1316"/>
      <c r="AA9" s="1299"/>
      <c r="AB9" s="1299"/>
      <c r="AC9" s="1299"/>
      <c r="AD9" s="1299"/>
      <c r="AE9" s="1299"/>
      <c r="AF9" s="1299"/>
      <c r="AG9" s="1310"/>
      <c r="AH9" s="1299"/>
      <c r="AI9" s="1299"/>
      <c r="AJ9" s="1299"/>
      <c r="AK9" s="1299"/>
      <c r="AL9" s="1299"/>
      <c r="AM9" s="1299"/>
      <c r="AN9" s="1299"/>
      <c r="AO9" s="1299"/>
      <c r="AP9" s="1299"/>
      <c r="AQ9" s="1299"/>
      <c r="AR9" s="1299"/>
      <c r="AS9" s="1299"/>
      <c r="AT9" s="1299"/>
      <c r="AU9" s="1299"/>
      <c r="AV9" s="1299"/>
      <c r="AW9" s="1299"/>
      <c r="AX9" s="1299"/>
      <c r="AY9" s="1299"/>
      <c r="AZ9" s="1307"/>
    </row>
    <row r="10" spans="1:53" ht="15.75" customHeight="1" x14ac:dyDescent="0.15">
      <c r="A10" s="795"/>
      <c r="B10" s="491" t="s">
        <v>163</v>
      </c>
      <c r="C10" s="1301" t="s">
        <v>925</v>
      </c>
      <c r="D10" s="1301"/>
      <c r="E10" s="1301"/>
      <c r="F10" s="1191"/>
      <c r="G10" s="1191"/>
      <c r="H10" s="1209" t="s">
        <v>180</v>
      </c>
      <c r="I10" s="1209"/>
      <c r="J10" s="599"/>
      <c r="K10" s="1299"/>
      <c r="L10" s="1299"/>
      <c r="M10" s="1299"/>
      <c r="N10" s="1299"/>
      <c r="O10" s="1299"/>
      <c r="P10" s="1299"/>
      <c r="Q10" s="1299"/>
      <c r="R10" s="1299"/>
      <c r="S10" s="1299"/>
      <c r="T10" s="1299"/>
      <c r="U10" s="1299"/>
      <c r="V10" s="1299"/>
      <c r="W10" s="1299"/>
      <c r="X10" s="1310"/>
      <c r="Y10" s="1313"/>
      <c r="Z10" s="1316"/>
      <c r="AA10" s="1299"/>
      <c r="AB10" s="1299"/>
      <c r="AC10" s="1299"/>
      <c r="AD10" s="1299"/>
      <c r="AE10" s="1299"/>
      <c r="AF10" s="1299"/>
      <c r="AG10" s="1310"/>
      <c r="AH10" s="1299"/>
      <c r="AI10" s="1299"/>
      <c r="AJ10" s="1299"/>
      <c r="AK10" s="1299"/>
      <c r="AL10" s="1299"/>
      <c r="AM10" s="1299"/>
      <c r="AN10" s="1299"/>
      <c r="AO10" s="1299"/>
      <c r="AP10" s="1299"/>
      <c r="AQ10" s="1299"/>
      <c r="AR10" s="1299"/>
      <c r="AS10" s="1299"/>
      <c r="AT10" s="1299"/>
      <c r="AU10" s="1299"/>
      <c r="AV10" s="1299"/>
      <c r="AW10" s="1299"/>
      <c r="AX10" s="1299"/>
      <c r="AY10" s="1299"/>
      <c r="AZ10" s="1307"/>
    </row>
    <row r="11" spans="1:53" ht="15.75" customHeight="1" x14ac:dyDescent="0.15">
      <c r="A11" s="795"/>
      <c r="B11" s="491" t="s">
        <v>163</v>
      </c>
      <c r="C11" s="1301" t="s">
        <v>185</v>
      </c>
      <c r="D11" s="1301"/>
      <c r="E11" s="1301"/>
      <c r="F11" s="1191"/>
      <c r="G11" s="1191"/>
      <c r="H11" s="1209" t="s">
        <v>180</v>
      </c>
      <c r="I11" s="1209"/>
      <c r="J11" s="599"/>
      <c r="K11" s="1299"/>
      <c r="L11" s="1299"/>
      <c r="M11" s="1299"/>
      <c r="N11" s="1299"/>
      <c r="O11" s="1299"/>
      <c r="P11" s="1299"/>
      <c r="Q11" s="1299"/>
      <c r="R11" s="1299"/>
      <c r="S11" s="1299"/>
      <c r="T11" s="1299"/>
      <c r="U11" s="1299"/>
      <c r="V11" s="1299"/>
      <c r="W11" s="1299"/>
      <c r="X11" s="1310"/>
      <c r="Y11" s="1313"/>
      <c r="Z11" s="1316"/>
      <c r="AA11" s="1299"/>
      <c r="AB11" s="1299"/>
      <c r="AC11" s="1299"/>
      <c r="AD11" s="1299"/>
      <c r="AE11" s="1299"/>
      <c r="AF11" s="1299"/>
      <c r="AG11" s="1310"/>
      <c r="AH11" s="1299"/>
      <c r="AI11" s="1299"/>
      <c r="AJ11" s="1299"/>
      <c r="AK11" s="1299"/>
      <c r="AL11" s="1299"/>
      <c r="AM11" s="1299"/>
      <c r="AN11" s="1299"/>
      <c r="AO11" s="1299"/>
      <c r="AP11" s="1299"/>
      <c r="AQ11" s="1299"/>
      <c r="AR11" s="1299"/>
      <c r="AS11" s="1299"/>
      <c r="AT11" s="1299"/>
      <c r="AU11" s="1299"/>
      <c r="AV11" s="1299"/>
      <c r="AW11" s="1299"/>
      <c r="AX11" s="1299"/>
      <c r="AY11" s="1299"/>
      <c r="AZ11" s="1307"/>
    </row>
    <row r="12" spans="1:53" ht="15.75" customHeight="1" x14ac:dyDescent="0.15">
      <c r="A12" s="795"/>
      <c r="B12" s="491" t="s">
        <v>163</v>
      </c>
      <c r="C12" s="1301" t="s">
        <v>5</v>
      </c>
      <c r="D12" s="1301"/>
      <c r="E12" s="1301"/>
      <c r="F12" s="1191"/>
      <c r="G12" s="1191"/>
      <c r="H12" s="797"/>
      <c r="I12" s="797"/>
      <c r="J12" s="599"/>
      <c r="K12" s="1299"/>
      <c r="L12" s="1299"/>
      <c r="M12" s="1299"/>
      <c r="N12" s="1299"/>
      <c r="O12" s="1299"/>
      <c r="P12" s="1299"/>
      <c r="Q12" s="1299"/>
      <c r="R12" s="1299"/>
      <c r="S12" s="1299"/>
      <c r="T12" s="1299"/>
      <c r="U12" s="1299"/>
      <c r="V12" s="1299"/>
      <c r="W12" s="1299"/>
      <c r="X12" s="1310"/>
      <c r="Y12" s="1313"/>
      <c r="Z12" s="1316"/>
      <c r="AA12" s="1299"/>
      <c r="AB12" s="1299"/>
      <c r="AC12" s="1299"/>
      <c r="AD12" s="1299"/>
      <c r="AE12" s="1299"/>
      <c r="AF12" s="1299"/>
      <c r="AG12" s="1310"/>
      <c r="AH12" s="1299"/>
      <c r="AI12" s="1299"/>
      <c r="AJ12" s="1299"/>
      <c r="AK12" s="1299"/>
      <c r="AL12" s="1299"/>
      <c r="AM12" s="1299"/>
      <c r="AN12" s="1299"/>
      <c r="AO12" s="1299"/>
      <c r="AP12" s="1299"/>
      <c r="AQ12" s="1299"/>
      <c r="AR12" s="1299"/>
      <c r="AS12" s="1299"/>
      <c r="AT12" s="1299"/>
      <c r="AU12" s="1299"/>
      <c r="AV12" s="1299"/>
      <c r="AW12" s="1299"/>
      <c r="AX12" s="1299"/>
      <c r="AY12" s="1299"/>
      <c r="AZ12" s="1307"/>
    </row>
    <row r="13" spans="1:53" ht="15.75" customHeight="1" x14ac:dyDescent="0.15">
      <c r="A13" s="798"/>
      <c r="B13" s="799"/>
      <c r="C13" s="799"/>
      <c r="D13" s="799"/>
      <c r="E13" s="799"/>
      <c r="F13" s="790"/>
      <c r="G13" s="790"/>
      <c r="H13" s="790"/>
      <c r="I13" s="790"/>
      <c r="J13" s="790"/>
      <c r="K13" s="1300"/>
      <c r="L13" s="1300"/>
      <c r="M13" s="1300"/>
      <c r="N13" s="1300"/>
      <c r="O13" s="1300"/>
      <c r="P13" s="1300"/>
      <c r="Q13" s="1300"/>
      <c r="R13" s="1300"/>
      <c r="S13" s="1300"/>
      <c r="T13" s="1300"/>
      <c r="U13" s="1300"/>
      <c r="V13" s="1300"/>
      <c r="W13" s="1300"/>
      <c r="X13" s="1311"/>
      <c r="Y13" s="1314"/>
      <c r="Z13" s="1317"/>
      <c r="AA13" s="1300"/>
      <c r="AB13" s="1300"/>
      <c r="AC13" s="1300"/>
      <c r="AD13" s="1300"/>
      <c r="AE13" s="1300"/>
      <c r="AF13" s="1300"/>
      <c r="AG13" s="1311"/>
      <c r="AH13" s="1300"/>
      <c r="AI13" s="1300"/>
      <c r="AJ13" s="1300"/>
      <c r="AK13" s="1300"/>
      <c r="AL13" s="1300"/>
      <c r="AM13" s="1300"/>
      <c r="AN13" s="1300"/>
      <c r="AO13" s="1300"/>
      <c r="AP13" s="1300"/>
      <c r="AQ13" s="1300"/>
      <c r="AR13" s="1300"/>
      <c r="AS13" s="1300"/>
      <c r="AT13" s="1300"/>
      <c r="AU13" s="1300"/>
      <c r="AV13" s="1300"/>
      <c r="AW13" s="1300"/>
      <c r="AX13" s="1300"/>
      <c r="AY13" s="1300"/>
      <c r="AZ13" s="1308"/>
    </row>
    <row r="14" spans="1:53" ht="15" customHeight="1" x14ac:dyDescent="0.15">
      <c r="A14" s="1160" t="s">
        <v>192</v>
      </c>
      <c r="B14" s="1208"/>
      <c r="C14" s="1208"/>
      <c r="D14" s="1208"/>
      <c r="E14" s="1208"/>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800"/>
      <c r="AU14" s="599"/>
      <c r="AV14" s="599"/>
      <c r="AW14" s="599"/>
      <c r="AX14" s="801"/>
      <c r="AY14" s="801"/>
      <c r="AZ14" s="802"/>
    </row>
    <row r="15" spans="1:53" ht="15" customHeight="1" x14ac:dyDescent="0.15">
      <c r="A15" s="803"/>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1302" t="s">
        <v>191</v>
      </c>
      <c r="AN15" s="1303"/>
      <c r="AO15" s="1303"/>
      <c r="AP15" s="1303"/>
      <c r="AQ15" s="1303"/>
      <c r="AR15" s="1304" t="s">
        <v>225</v>
      </c>
      <c r="AS15" s="1304"/>
      <c r="AT15" s="1304"/>
      <c r="AU15" s="1304"/>
      <c r="AV15" s="1304"/>
      <c r="AW15" s="1304"/>
      <c r="AX15" s="1303" t="s">
        <v>189</v>
      </c>
      <c r="AY15" s="1303"/>
      <c r="AZ15" s="1305"/>
    </row>
    <row r="16" spans="1:53" ht="15" customHeight="1" x14ac:dyDescent="0.15">
      <c r="A16" s="1228" t="s">
        <v>756</v>
      </c>
      <c r="B16" s="1229"/>
      <c r="C16" s="1229"/>
      <c r="D16" s="1229"/>
      <c r="E16" s="1230"/>
      <c r="F16" s="804"/>
      <c r="G16" s="805"/>
      <c r="H16" s="806"/>
      <c r="I16" s="807"/>
      <c r="J16" s="806" t="s">
        <v>0</v>
      </c>
      <c r="K16" s="806"/>
      <c r="L16" s="806"/>
      <c r="M16" s="806"/>
      <c r="N16" s="806" t="s">
        <v>1</v>
      </c>
      <c r="O16" s="806"/>
      <c r="P16" s="806"/>
      <c r="Q16" s="807"/>
      <c r="R16" s="806" t="s">
        <v>2</v>
      </c>
      <c r="S16" s="806"/>
      <c r="T16" s="807"/>
      <c r="U16" s="807"/>
      <c r="V16" s="806" t="s">
        <v>3</v>
      </c>
      <c r="W16" s="806" t="s">
        <v>188</v>
      </c>
      <c r="X16" s="806"/>
      <c r="Y16" s="806"/>
      <c r="Z16" s="807"/>
      <c r="AA16" s="806" t="s">
        <v>2</v>
      </c>
      <c r="AB16" s="806"/>
      <c r="AC16" s="806"/>
      <c r="AD16" s="807"/>
      <c r="AE16" s="808" t="s">
        <v>3</v>
      </c>
      <c r="AF16" s="1231" t="s">
        <v>758</v>
      </c>
      <c r="AG16" s="1232"/>
      <c r="AH16" s="1232"/>
      <c r="AI16" s="1232"/>
      <c r="AJ16" s="1232"/>
      <c r="AK16" s="1232"/>
      <c r="AL16" s="1232"/>
      <c r="AM16" s="1232"/>
      <c r="AN16" s="1232"/>
      <c r="AO16" s="1232"/>
      <c r="AP16" s="1232"/>
      <c r="AQ16" s="1233"/>
      <c r="AR16" s="1234" t="s">
        <v>760</v>
      </c>
      <c r="AS16" s="1235"/>
      <c r="AT16" s="1235"/>
      <c r="AU16" s="1235"/>
      <c r="AV16" s="1235"/>
      <c r="AW16" s="1235"/>
      <c r="AX16" s="1235"/>
      <c r="AY16" s="1235"/>
      <c r="AZ16" s="1236"/>
    </row>
    <row r="17" spans="1:52" ht="15" customHeight="1" x14ac:dyDescent="0.15">
      <c r="A17" s="1243" t="s">
        <v>187</v>
      </c>
      <c r="B17" s="809"/>
      <c r="C17" s="810"/>
      <c r="D17" s="810"/>
      <c r="E17" s="810"/>
      <c r="F17" s="810"/>
      <c r="G17" s="810"/>
      <c r="H17" s="810"/>
      <c r="I17" s="810"/>
      <c r="J17" s="810"/>
      <c r="K17" s="810"/>
      <c r="L17" s="599"/>
      <c r="M17" s="599"/>
      <c r="N17" s="797"/>
      <c r="O17" s="811"/>
      <c r="P17" s="811"/>
      <c r="Q17" s="811"/>
      <c r="R17" s="812"/>
      <c r="S17" s="813"/>
      <c r="T17" s="814"/>
      <c r="U17" s="797"/>
      <c r="V17" s="599"/>
      <c r="W17" s="815"/>
      <c r="X17" s="815"/>
      <c r="Y17" s="815"/>
      <c r="Z17" s="815"/>
      <c r="AA17" s="815"/>
      <c r="AB17" s="599"/>
      <c r="AC17" s="599"/>
      <c r="AD17" s="815"/>
      <c r="AE17" s="816"/>
      <c r="AF17" s="1318" t="s">
        <v>762</v>
      </c>
      <c r="AG17" s="797" t="s">
        <v>163</v>
      </c>
      <c r="AH17" s="1246" t="s">
        <v>181</v>
      </c>
      <c r="AI17" s="1246"/>
      <c r="AJ17" s="1246"/>
      <c r="AK17" s="599"/>
      <c r="AL17" s="599"/>
      <c r="AM17" s="788" t="s">
        <v>163</v>
      </c>
      <c r="AN17" s="1246" t="s">
        <v>186</v>
      </c>
      <c r="AO17" s="1246"/>
      <c r="AP17" s="1246"/>
      <c r="AQ17" s="817"/>
      <c r="AR17" s="1248" t="s">
        <v>921</v>
      </c>
      <c r="AS17" s="818" t="s">
        <v>184</v>
      </c>
      <c r="AT17" s="819"/>
      <c r="AU17" s="819"/>
      <c r="AV17" s="819"/>
      <c r="AW17" s="800"/>
      <c r="AX17" s="819"/>
      <c r="AY17" s="819"/>
      <c r="AZ17" s="820" t="s">
        <v>148</v>
      </c>
    </row>
    <row r="18" spans="1:52" ht="15" customHeight="1" x14ac:dyDescent="0.15">
      <c r="A18" s="1244"/>
      <c r="B18" s="809"/>
      <c r="C18" s="810"/>
      <c r="D18" s="810"/>
      <c r="E18" s="810"/>
      <c r="F18" s="810"/>
      <c r="G18" s="810"/>
      <c r="H18" s="810"/>
      <c r="I18" s="810"/>
      <c r="J18" s="810"/>
      <c r="K18" s="810"/>
      <c r="L18" s="599"/>
      <c r="M18" s="599"/>
      <c r="N18" s="797"/>
      <c r="O18" s="811"/>
      <c r="P18" s="811"/>
      <c r="Q18" s="811"/>
      <c r="R18" s="812"/>
      <c r="S18" s="813"/>
      <c r="T18" s="814"/>
      <c r="U18" s="797"/>
      <c r="V18" s="599"/>
      <c r="W18" s="815"/>
      <c r="X18" s="815"/>
      <c r="Y18" s="815"/>
      <c r="Z18" s="815"/>
      <c r="AA18" s="815"/>
      <c r="AB18" s="599"/>
      <c r="AC18" s="599"/>
      <c r="AD18" s="599"/>
      <c r="AE18" s="816"/>
      <c r="AF18" s="1247"/>
      <c r="AG18" s="797" t="s">
        <v>163</v>
      </c>
      <c r="AH18" s="815" t="s">
        <v>764</v>
      </c>
      <c r="AI18" s="815"/>
      <c r="AJ18" s="815"/>
      <c r="AK18" s="821"/>
      <c r="AL18" s="599"/>
      <c r="AM18" s="788" t="s">
        <v>163</v>
      </c>
      <c r="AN18" s="1209" t="s">
        <v>183</v>
      </c>
      <c r="AO18" s="1209"/>
      <c r="AP18" s="1209"/>
      <c r="AQ18" s="817"/>
      <c r="AR18" s="1249"/>
      <c r="AS18" s="822" t="s">
        <v>182</v>
      </c>
      <c r="AT18" s="823"/>
      <c r="AU18" s="823"/>
      <c r="AV18" s="823"/>
      <c r="AW18" s="790"/>
      <c r="AX18" s="823"/>
      <c r="AY18" s="823"/>
      <c r="AZ18" s="824" t="s">
        <v>148</v>
      </c>
    </row>
    <row r="19" spans="1:52" ht="15" customHeight="1" x14ac:dyDescent="0.15">
      <c r="A19" s="1245"/>
      <c r="B19" s="825"/>
      <c r="C19" s="826"/>
      <c r="D19" s="826"/>
      <c r="E19" s="826"/>
      <c r="F19" s="826"/>
      <c r="G19" s="826"/>
      <c r="H19" s="826"/>
      <c r="I19" s="826"/>
      <c r="J19" s="826"/>
      <c r="K19" s="826"/>
      <c r="L19" s="790"/>
      <c r="M19" s="790"/>
      <c r="N19" s="799"/>
      <c r="O19" s="823"/>
      <c r="P19" s="823"/>
      <c r="Q19" s="823"/>
      <c r="R19" s="827"/>
      <c r="S19" s="828"/>
      <c r="T19" s="829"/>
      <c r="U19" s="799"/>
      <c r="V19" s="790"/>
      <c r="W19" s="830"/>
      <c r="X19" s="830"/>
      <c r="Y19" s="830"/>
      <c r="Z19" s="830"/>
      <c r="AA19" s="830"/>
      <c r="AB19" s="790"/>
      <c r="AC19" s="790"/>
      <c r="AD19" s="790"/>
      <c r="AE19" s="831"/>
      <c r="AF19" s="1319"/>
      <c r="AG19" s="799" t="s">
        <v>163</v>
      </c>
      <c r="AH19" s="1194" t="s">
        <v>765</v>
      </c>
      <c r="AI19" s="1194"/>
      <c r="AJ19" s="1194"/>
      <c r="AK19" s="790"/>
      <c r="AL19" s="790"/>
      <c r="AM19" s="789" t="s">
        <v>163</v>
      </c>
      <c r="AN19" s="1194" t="s">
        <v>766</v>
      </c>
      <c r="AO19" s="1194"/>
      <c r="AP19" s="1194"/>
      <c r="AQ19" s="791"/>
      <c r="AR19" s="1248" t="s">
        <v>922</v>
      </c>
      <c r="AS19" s="832" t="s">
        <v>179</v>
      </c>
      <c r="AT19" s="797"/>
      <c r="AU19" s="797"/>
      <c r="AV19" s="797"/>
      <c r="AW19" s="599"/>
      <c r="AX19" s="811"/>
      <c r="AY19" s="811"/>
      <c r="AZ19" s="833" t="s">
        <v>168</v>
      </c>
    </row>
    <row r="20" spans="1:52" ht="15" customHeight="1" x14ac:dyDescent="0.15">
      <c r="A20" s="1251" t="s">
        <v>178</v>
      </c>
      <c r="B20" s="834" t="s">
        <v>163</v>
      </c>
      <c r="C20" s="1242" t="s">
        <v>177</v>
      </c>
      <c r="D20" s="1242"/>
      <c r="E20" s="1242"/>
      <c r="F20" s="801"/>
      <c r="G20" s="801"/>
      <c r="H20" s="834" t="s">
        <v>163</v>
      </c>
      <c r="I20" s="835" t="s">
        <v>176</v>
      </c>
      <c r="J20" s="801"/>
      <c r="K20" s="801"/>
      <c r="L20" s="836"/>
      <c r="M20" s="835"/>
      <c r="N20" s="836" t="s">
        <v>163</v>
      </c>
      <c r="O20" s="835" t="s">
        <v>175</v>
      </c>
      <c r="P20" s="835"/>
      <c r="Q20" s="835"/>
      <c r="R20" s="835"/>
      <c r="S20" s="835"/>
      <c r="T20" s="836"/>
      <c r="U20" s="835"/>
      <c r="V20" s="801"/>
      <c r="W20" s="835"/>
      <c r="X20" s="836" t="s">
        <v>163</v>
      </c>
      <c r="Y20" s="835" t="s">
        <v>5</v>
      </c>
      <c r="Z20" s="835"/>
      <c r="AA20" s="835"/>
      <c r="AB20" s="836"/>
      <c r="AC20" s="835"/>
      <c r="AD20" s="801"/>
      <c r="AE20" s="801"/>
      <c r="AF20" s="801"/>
      <c r="AG20" s="790"/>
      <c r="AH20" s="790"/>
      <c r="AI20" s="790"/>
      <c r="AJ20" s="790"/>
      <c r="AK20" s="790"/>
      <c r="AL20" s="790"/>
      <c r="AM20" s="830"/>
      <c r="AN20" s="835"/>
      <c r="AO20" s="835"/>
      <c r="AP20" s="801"/>
      <c r="AQ20" s="825"/>
      <c r="AR20" s="1250"/>
      <c r="AS20" s="832" t="s">
        <v>174</v>
      </c>
      <c r="AT20" s="797"/>
      <c r="AU20" s="797"/>
      <c r="AV20" s="797"/>
      <c r="AW20" s="599"/>
      <c r="AX20" s="811"/>
      <c r="AY20" s="811"/>
      <c r="AZ20" s="833" t="s">
        <v>168</v>
      </c>
    </row>
    <row r="21" spans="1:52" ht="15" customHeight="1" x14ac:dyDescent="0.15">
      <c r="A21" s="1252"/>
      <c r="B21" s="811" t="s">
        <v>767</v>
      </c>
      <c r="C21" s="599"/>
      <c r="D21" s="599"/>
      <c r="E21" s="599"/>
      <c r="F21" s="599"/>
      <c r="G21" s="599"/>
      <c r="H21" s="599"/>
      <c r="I21" s="599"/>
      <c r="J21" s="599"/>
      <c r="K21" s="797"/>
      <c r="L21" s="797" t="s">
        <v>163</v>
      </c>
      <c r="M21" s="1223" t="s">
        <v>173</v>
      </c>
      <c r="N21" s="1223"/>
      <c r="O21" s="797"/>
      <c r="P21" s="797"/>
      <c r="Q21" s="797" t="s">
        <v>163</v>
      </c>
      <c r="R21" s="1223" t="s">
        <v>172</v>
      </c>
      <c r="S21" s="1223"/>
      <c r="T21" s="1223"/>
      <c r="U21" s="1223"/>
      <c r="V21" s="599"/>
      <c r="W21" s="599"/>
      <c r="X21" s="599"/>
      <c r="Y21" s="811"/>
      <c r="Z21" s="811"/>
      <c r="AA21" s="811"/>
      <c r="AB21" s="599"/>
      <c r="AC21" s="599"/>
      <c r="AD21" s="599"/>
      <c r="AE21" s="599"/>
      <c r="AF21" s="599"/>
      <c r="AG21" s="599"/>
      <c r="AH21" s="599"/>
      <c r="AI21" s="599"/>
      <c r="AJ21" s="599"/>
      <c r="AK21" s="599"/>
      <c r="AL21" s="599"/>
      <c r="AM21" s="815"/>
      <c r="AN21" s="815"/>
      <c r="AO21" s="815"/>
      <c r="AP21" s="599"/>
      <c r="AQ21" s="837"/>
      <c r="AR21" s="1249"/>
      <c r="AS21" s="822" t="s">
        <v>171</v>
      </c>
      <c r="AT21" s="799"/>
      <c r="AU21" s="799"/>
      <c r="AV21" s="799"/>
      <c r="AW21" s="790"/>
      <c r="AX21" s="823"/>
      <c r="AY21" s="823"/>
      <c r="AZ21" s="824" t="s">
        <v>168</v>
      </c>
    </row>
    <row r="22" spans="1:52" ht="15" customHeight="1" x14ac:dyDescent="0.15">
      <c r="A22" s="1252"/>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837"/>
      <c r="AR22" s="1243" t="s">
        <v>170</v>
      </c>
      <c r="AS22" s="818"/>
      <c r="AT22" s="599"/>
      <c r="AU22" s="599"/>
      <c r="AV22" s="797" t="s">
        <v>169</v>
      </c>
      <c r="AW22" s="599"/>
      <c r="AX22" s="811"/>
      <c r="AY22" s="811"/>
      <c r="AZ22" s="833" t="s">
        <v>168</v>
      </c>
    </row>
    <row r="23" spans="1:52" ht="15" customHeight="1" x14ac:dyDescent="0.15">
      <c r="A23" s="1252"/>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797"/>
      <c r="AP23" s="599"/>
      <c r="AQ23" s="837"/>
      <c r="AR23" s="1244"/>
      <c r="AS23" s="832"/>
      <c r="AT23" s="599"/>
      <c r="AU23" s="599"/>
      <c r="AV23" s="797" t="s">
        <v>169</v>
      </c>
      <c r="AW23" s="599"/>
      <c r="AX23" s="811"/>
      <c r="AY23" s="811"/>
      <c r="AZ23" s="833" t="s">
        <v>168</v>
      </c>
    </row>
    <row r="24" spans="1:52" ht="15" customHeight="1" x14ac:dyDescent="0.15">
      <c r="A24" s="1252"/>
      <c r="B24" s="599"/>
      <c r="C24" s="599"/>
      <c r="D24" s="599"/>
      <c r="E24" s="599"/>
      <c r="F24" s="599"/>
      <c r="G24" s="599"/>
      <c r="H24" s="599"/>
      <c r="I24" s="599"/>
      <c r="J24" s="599"/>
      <c r="K24" s="599"/>
      <c r="L24" s="797"/>
      <c r="M24" s="797"/>
      <c r="N24" s="797"/>
      <c r="O24" s="797"/>
      <c r="P24" s="797"/>
      <c r="Q24" s="797"/>
      <c r="R24" s="797"/>
      <c r="S24" s="797"/>
      <c r="T24" s="797"/>
      <c r="U24" s="599"/>
      <c r="V24" s="599"/>
      <c r="W24" s="599"/>
      <c r="X24" s="599"/>
      <c r="Y24" s="599"/>
      <c r="Z24" s="599"/>
      <c r="AA24" s="599"/>
      <c r="AB24" s="599"/>
      <c r="AC24" s="599"/>
      <c r="AD24" s="599"/>
      <c r="AE24" s="599"/>
      <c r="AF24" s="599"/>
      <c r="AG24" s="599"/>
      <c r="AH24" s="599"/>
      <c r="AI24" s="599"/>
      <c r="AJ24" s="599"/>
      <c r="AK24" s="599"/>
      <c r="AL24" s="599"/>
      <c r="AM24" s="599"/>
      <c r="AN24" s="599"/>
      <c r="AO24" s="797"/>
      <c r="AP24" s="599"/>
      <c r="AQ24" s="837"/>
      <c r="AR24" s="1245"/>
      <c r="AS24" s="822"/>
      <c r="AT24" s="599"/>
      <c r="AU24" s="599"/>
      <c r="AV24" s="797" t="s">
        <v>169</v>
      </c>
      <c r="AW24" s="599"/>
      <c r="AX24" s="811"/>
      <c r="AY24" s="811"/>
      <c r="AZ24" s="833" t="s">
        <v>168</v>
      </c>
    </row>
    <row r="25" spans="1:52" ht="15" customHeight="1" x14ac:dyDescent="0.15">
      <c r="A25" s="1252"/>
      <c r="B25" s="599"/>
      <c r="C25" s="811"/>
      <c r="D25" s="811"/>
      <c r="E25" s="797"/>
      <c r="F25" s="797"/>
      <c r="G25" s="797"/>
      <c r="H25" s="797"/>
      <c r="I25" s="797"/>
      <c r="J25" s="797"/>
      <c r="K25" s="797"/>
      <c r="L25" s="797"/>
      <c r="M25" s="797"/>
      <c r="N25" s="1208"/>
      <c r="O25" s="1208"/>
      <c r="P25" s="797"/>
      <c r="Q25" s="797"/>
      <c r="R25" s="797"/>
      <c r="S25" s="1208"/>
      <c r="T25" s="1208"/>
      <c r="U25" s="1208"/>
      <c r="V25" s="1208"/>
      <c r="W25" s="599"/>
      <c r="X25" s="599"/>
      <c r="Y25" s="599"/>
      <c r="Z25" s="599"/>
      <c r="AA25" s="599"/>
      <c r="AB25" s="599"/>
      <c r="AC25" s="599"/>
      <c r="AD25" s="599"/>
      <c r="AE25" s="599"/>
      <c r="AF25" s="599"/>
      <c r="AG25" s="599"/>
      <c r="AH25" s="599"/>
      <c r="AI25" s="599"/>
      <c r="AJ25" s="599"/>
      <c r="AK25" s="599"/>
      <c r="AL25" s="599"/>
      <c r="AM25" s="599"/>
      <c r="AN25" s="599"/>
      <c r="AO25" s="797"/>
      <c r="AP25" s="599"/>
      <c r="AQ25" s="837"/>
      <c r="AR25" s="1243" t="s">
        <v>924</v>
      </c>
      <c r="AS25" s="818" t="s">
        <v>167</v>
      </c>
      <c r="AT25" s="838"/>
      <c r="AU25" s="838"/>
      <c r="AV25" s="838"/>
      <c r="AW25" s="800"/>
      <c r="AX25" s="819"/>
      <c r="AY25" s="819"/>
      <c r="AZ25" s="820" t="s">
        <v>148</v>
      </c>
    </row>
    <row r="26" spans="1:52" ht="15" customHeight="1" x14ac:dyDescent="0.15">
      <c r="A26" s="1252"/>
      <c r="B26" s="797"/>
      <c r="C26" s="797"/>
      <c r="D26" s="797"/>
      <c r="E26" s="797"/>
      <c r="F26" s="797"/>
      <c r="G26" s="797"/>
      <c r="H26" s="797"/>
      <c r="I26" s="797"/>
      <c r="J26" s="797"/>
      <c r="K26" s="797"/>
      <c r="L26" s="797"/>
      <c r="M26" s="797"/>
      <c r="N26" s="797"/>
      <c r="O26" s="797"/>
      <c r="P26" s="797"/>
      <c r="Q26" s="797"/>
      <c r="R26" s="797"/>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797"/>
      <c r="AP26" s="599"/>
      <c r="AQ26" s="837"/>
      <c r="AR26" s="1244"/>
      <c r="AS26" s="832" t="s">
        <v>166</v>
      </c>
      <c r="AT26" s="797"/>
      <c r="AU26" s="797"/>
      <c r="AV26" s="797"/>
      <c r="AW26" s="599"/>
      <c r="AX26" s="811"/>
      <c r="AY26" s="811"/>
      <c r="AZ26" s="833" t="s">
        <v>148</v>
      </c>
    </row>
    <row r="27" spans="1:52" ht="15" customHeight="1" x14ac:dyDescent="0.15">
      <c r="A27" s="1252"/>
      <c r="B27" s="797"/>
      <c r="C27" s="797"/>
      <c r="D27" s="797"/>
      <c r="E27" s="797"/>
      <c r="F27" s="797"/>
      <c r="G27" s="797"/>
      <c r="H27" s="797"/>
      <c r="I27" s="797"/>
      <c r="J27" s="797"/>
      <c r="K27" s="797"/>
      <c r="L27" s="797"/>
      <c r="M27" s="797"/>
      <c r="N27" s="797"/>
      <c r="O27" s="797"/>
      <c r="P27" s="797"/>
      <c r="Q27" s="797"/>
      <c r="R27" s="797"/>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797"/>
      <c r="AP27" s="599"/>
      <c r="AQ27" s="837"/>
      <c r="AR27" s="1245"/>
      <c r="AS27" s="822" t="s">
        <v>165</v>
      </c>
      <c r="AT27" s="823"/>
      <c r="AU27" s="799"/>
      <c r="AV27" s="799"/>
      <c r="AW27" s="790"/>
      <c r="AX27" s="823"/>
      <c r="AY27" s="823"/>
      <c r="AZ27" s="824" t="s">
        <v>148</v>
      </c>
    </row>
    <row r="28" spans="1:52" ht="15" customHeight="1" x14ac:dyDescent="0.15">
      <c r="A28" s="1252"/>
      <c r="B28" s="799"/>
      <c r="C28" s="799"/>
      <c r="D28" s="799"/>
      <c r="E28" s="799"/>
      <c r="F28" s="799"/>
      <c r="G28" s="799"/>
      <c r="H28" s="799"/>
      <c r="I28" s="799"/>
      <c r="J28" s="799"/>
      <c r="K28" s="799"/>
      <c r="L28" s="799"/>
      <c r="M28" s="799"/>
      <c r="N28" s="799"/>
      <c r="O28" s="799"/>
      <c r="P28" s="799"/>
      <c r="Q28" s="799"/>
      <c r="R28" s="799"/>
      <c r="S28" s="799"/>
      <c r="T28" s="799"/>
      <c r="U28" s="790"/>
      <c r="V28" s="790"/>
      <c r="W28" s="790"/>
      <c r="X28" s="790"/>
      <c r="Y28" s="790"/>
      <c r="Z28" s="790"/>
      <c r="AA28" s="790"/>
      <c r="AB28" s="790"/>
      <c r="AC28" s="790"/>
      <c r="AD28" s="790"/>
      <c r="AE28" s="790"/>
      <c r="AF28" s="790"/>
      <c r="AG28" s="790"/>
      <c r="AH28" s="790"/>
      <c r="AI28" s="790"/>
      <c r="AJ28" s="790"/>
      <c r="AK28" s="790"/>
      <c r="AL28" s="790"/>
      <c r="AM28" s="790"/>
      <c r="AN28" s="790"/>
      <c r="AO28" s="799"/>
      <c r="AP28" s="790"/>
      <c r="AQ28" s="839"/>
      <c r="AR28" s="834" t="s">
        <v>164</v>
      </c>
      <c r="AS28" s="801"/>
      <c r="AT28" s="836"/>
      <c r="AU28" s="836"/>
      <c r="AV28" s="836"/>
      <c r="AW28" s="801"/>
      <c r="AX28" s="823"/>
      <c r="AY28" s="823"/>
      <c r="AZ28" s="824" t="s">
        <v>150</v>
      </c>
    </row>
    <row r="29" spans="1:52" ht="15" customHeight="1" x14ac:dyDescent="0.15">
      <c r="A29" s="1252"/>
      <c r="B29" s="797" t="s">
        <v>163</v>
      </c>
      <c r="C29" s="1223" t="s">
        <v>162</v>
      </c>
      <c r="D29" s="1223"/>
      <c r="E29" s="1223"/>
      <c r="F29" s="1223"/>
      <c r="G29" s="1223"/>
      <c r="H29" s="1223"/>
      <c r="I29" s="1223"/>
      <c r="J29" s="1223"/>
      <c r="K29" s="797"/>
      <c r="L29" s="797"/>
      <c r="M29" s="797"/>
      <c r="N29" s="797"/>
      <c r="O29" s="797"/>
      <c r="P29" s="797"/>
      <c r="Q29" s="797"/>
      <c r="R29" s="797"/>
      <c r="S29" s="797"/>
      <c r="T29" s="797"/>
      <c r="U29" s="599"/>
      <c r="V29" s="599"/>
      <c r="W29" s="599"/>
      <c r="X29" s="599"/>
      <c r="Y29" s="599"/>
      <c r="Z29" s="599"/>
      <c r="AA29" s="599"/>
      <c r="AB29" s="599"/>
      <c r="AC29" s="599"/>
      <c r="AD29" s="599"/>
      <c r="AE29" s="599"/>
      <c r="AF29" s="599"/>
      <c r="AG29" s="599"/>
      <c r="AH29" s="599"/>
      <c r="AI29" s="599"/>
      <c r="AJ29" s="599"/>
      <c r="AK29" s="599"/>
      <c r="AL29" s="599"/>
      <c r="AM29" s="599"/>
      <c r="AN29" s="599"/>
      <c r="AO29" s="797"/>
      <c r="AP29" s="599"/>
      <c r="AQ29" s="840"/>
      <c r="AR29" s="841" t="s">
        <v>161</v>
      </c>
      <c r="AS29" s="599"/>
      <c r="AT29" s="797"/>
      <c r="AU29" s="797"/>
      <c r="AV29" s="797"/>
      <c r="AW29" s="599"/>
      <c r="AX29" s="797"/>
      <c r="AY29" s="797"/>
      <c r="AZ29" s="842"/>
    </row>
    <row r="30" spans="1:52" ht="15" customHeight="1" x14ac:dyDescent="0.15">
      <c r="A30" s="1253"/>
      <c r="B30" s="843"/>
      <c r="C30" s="843"/>
      <c r="D30" s="843"/>
      <c r="E30" s="843"/>
      <c r="F30" s="843"/>
      <c r="G30" s="843"/>
      <c r="H30" s="843"/>
      <c r="I30" s="843"/>
      <c r="J30" s="843"/>
      <c r="K30" s="843"/>
      <c r="L30" s="843"/>
      <c r="M30" s="843"/>
      <c r="N30" s="843"/>
      <c r="O30" s="843"/>
      <c r="P30" s="843"/>
      <c r="Q30" s="843"/>
      <c r="R30" s="843"/>
      <c r="S30" s="843"/>
      <c r="T30" s="843"/>
      <c r="U30" s="602"/>
      <c r="V30" s="602"/>
      <c r="W30" s="602"/>
      <c r="X30" s="602"/>
      <c r="Y30" s="602"/>
      <c r="Z30" s="602"/>
      <c r="AA30" s="602"/>
      <c r="AB30" s="602"/>
      <c r="AC30" s="602"/>
      <c r="AD30" s="602"/>
      <c r="AE30" s="602"/>
      <c r="AF30" s="602"/>
      <c r="AG30" s="602"/>
      <c r="AH30" s="602"/>
      <c r="AI30" s="602"/>
      <c r="AJ30" s="602"/>
      <c r="AK30" s="602"/>
      <c r="AL30" s="602"/>
      <c r="AM30" s="602"/>
      <c r="AN30" s="602"/>
      <c r="AO30" s="843"/>
      <c r="AP30" s="843"/>
      <c r="AQ30" s="844"/>
      <c r="AR30" s="602"/>
      <c r="AS30" s="602"/>
      <c r="AT30" s="602"/>
      <c r="AU30" s="602"/>
      <c r="AV30" s="602"/>
      <c r="AW30" s="602"/>
      <c r="AX30" s="602"/>
      <c r="AY30" s="602"/>
      <c r="AZ30" s="845"/>
    </row>
    <row r="31" spans="1:52" ht="15" customHeight="1" x14ac:dyDescent="0.15">
      <c r="A31" s="1228" t="s">
        <v>769</v>
      </c>
      <c r="B31" s="1229"/>
      <c r="C31" s="1229"/>
      <c r="D31" s="1229"/>
      <c r="E31" s="1230"/>
      <c r="F31" s="804"/>
      <c r="G31" s="805"/>
      <c r="H31" s="806"/>
      <c r="I31" s="807"/>
      <c r="J31" s="806" t="s">
        <v>0</v>
      </c>
      <c r="K31" s="806"/>
      <c r="L31" s="806"/>
      <c r="M31" s="806"/>
      <c r="N31" s="806" t="s">
        <v>1</v>
      </c>
      <c r="O31" s="806"/>
      <c r="P31" s="806"/>
      <c r="Q31" s="807"/>
      <c r="R31" s="806" t="s">
        <v>2</v>
      </c>
      <c r="S31" s="806"/>
      <c r="T31" s="807"/>
      <c r="U31" s="807"/>
      <c r="V31" s="806" t="s">
        <v>3</v>
      </c>
      <c r="W31" s="806" t="s">
        <v>188</v>
      </c>
      <c r="X31" s="806"/>
      <c r="Y31" s="806"/>
      <c r="Z31" s="807"/>
      <c r="AA31" s="806" t="s">
        <v>2</v>
      </c>
      <c r="AB31" s="806"/>
      <c r="AC31" s="806"/>
      <c r="AD31" s="807"/>
      <c r="AE31" s="808" t="s">
        <v>3</v>
      </c>
      <c r="AF31" s="1231" t="s">
        <v>758</v>
      </c>
      <c r="AG31" s="1232"/>
      <c r="AH31" s="1232"/>
      <c r="AI31" s="1232"/>
      <c r="AJ31" s="1232"/>
      <c r="AK31" s="1232"/>
      <c r="AL31" s="1232"/>
      <c r="AM31" s="1232"/>
      <c r="AN31" s="1232"/>
      <c r="AO31" s="1232"/>
      <c r="AP31" s="1232"/>
      <c r="AQ31" s="1233"/>
      <c r="AR31" s="1234" t="s">
        <v>760</v>
      </c>
      <c r="AS31" s="1235"/>
      <c r="AT31" s="1235"/>
      <c r="AU31" s="1235"/>
      <c r="AV31" s="1235"/>
      <c r="AW31" s="1235"/>
      <c r="AX31" s="1235"/>
      <c r="AY31" s="1235"/>
      <c r="AZ31" s="1236"/>
    </row>
    <row r="32" spans="1:52" ht="15" customHeight="1" x14ac:dyDescent="0.15">
      <c r="A32" s="1243" t="s">
        <v>187</v>
      </c>
      <c r="B32" s="809"/>
      <c r="C32" s="810"/>
      <c r="D32" s="810"/>
      <c r="E32" s="810"/>
      <c r="F32" s="810"/>
      <c r="G32" s="810"/>
      <c r="H32" s="810"/>
      <c r="I32" s="810"/>
      <c r="J32" s="810"/>
      <c r="K32" s="810"/>
      <c r="L32" s="599"/>
      <c r="M32" s="599"/>
      <c r="N32" s="797"/>
      <c r="O32" s="811"/>
      <c r="P32" s="811"/>
      <c r="Q32" s="811"/>
      <c r="R32" s="812"/>
      <c r="S32" s="813"/>
      <c r="T32" s="814"/>
      <c r="U32" s="797"/>
      <c r="V32" s="599"/>
      <c r="W32" s="815"/>
      <c r="X32" s="815"/>
      <c r="Y32" s="815"/>
      <c r="Z32" s="815"/>
      <c r="AA32" s="815"/>
      <c r="AB32" s="599"/>
      <c r="AC32" s="599"/>
      <c r="AD32" s="815"/>
      <c r="AE32" s="816"/>
      <c r="AF32" s="1318" t="s">
        <v>762</v>
      </c>
      <c r="AG32" s="797" t="s">
        <v>163</v>
      </c>
      <c r="AH32" s="1246" t="s">
        <v>181</v>
      </c>
      <c r="AI32" s="1246"/>
      <c r="AJ32" s="1246"/>
      <c r="AK32" s="599"/>
      <c r="AL32" s="599"/>
      <c r="AM32" s="788" t="s">
        <v>163</v>
      </c>
      <c r="AN32" s="1246" t="s">
        <v>186</v>
      </c>
      <c r="AO32" s="1246"/>
      <c r="AP32" s="1246"/>
      <c r="AQ32" s="817"/>
      <c r="AR32" s="1248" t="s">
        <v>921</v>
      </c>
      <c r="AS32" s="818" t="s">
        <v>184</v>
      </c>
      <c r="AT32" s="819"/>
      <c r="AU32" s="819"/>
      <c r="AV32" s="819"/>
      <c r="AW32" s="800"/>
      <c r="AX32" s="819"/>
      <c r="AY32" s="819"/>
      <c r="AZ32" s="820" t="s">
        <v>148</v>
      </c>
    </row>
    <row r="33" spans="1:52" ht="15" customHeight="1" x14ac:dyDescent="0.15">
      <c r="A33" s="1244"/>
      <c r="B33" s="809"/>
      <c r="C33" s="810"/>
      <c r="D33" s="810"/>
      <c r="E33" s="810"/>
      <c r="F33" s="810"/>
      <c r="G33" s="810"/>
      <c r="H33" s="810"/>
      <c r="I33" s="810"/>
      <c r="J33" s="810"/>
      <c r="K33" s="810"/>
      <c r="L33" s="599"/>
      <c r="M33" s="599"/>
      <c r="N33" s="797"/>
      <c r="O33" s="811"/>
      <c r="P33" s="811"/>
      <c r="Q33" s="811"/>
      <c r="R33" s="812"/>
      <c r="S33" s="813"/>
      <c r="T33" s="814"/>
      <c r="U33" s="797"/>
      <c r="V33" s="599"/>
      <c r="W33" s="815"/>
      <c r="X33" s="815"/>
      <c r="Y33" s="815"/>
      <c r="Z33" s="815"/>
      <c r="AA33" s="815"/>
      <c r="AB33" s="599"/>
      <c r="AC33" s="599"/>
      <c r="AD33" s="599"/>
      <c r="AE33" s="816"/>
      <c r="AF33" s="1247"/>
      <c r="AG33" s="797" t="s">
        <v>163</v>
      </c>
      <c r="AH33" s="815" t="s">
        <v>764</v>
      </c>
      <c r="AI33" s="815"/>
      <c r="AJ33" s="815"/>
      <c r="AK33" s="821"/>
      <c r="AL33" s="599"/>
      <c r="AM33" s="788" t="s">
        <v>163</v>
      </c>
      <c r="AN33" s="1209" t="s">
        <v>183</v>
      </c>
      <c r="AO33" s="1209"/>
      <c r="AP33" s="1209"/>
      <c r="AQ33" s="817"/>
      <c r="AR33" s="1249"/>
      <c r="AS33" s="822" t="s">
        <v>182</v>
      </c>
      <c r="AT33" s="823"/>
      <c r="AU33" s="823"/>
      <c r="AV33" s="823"/>
      <c r="AW33" s="790"/>
      <c r="AX33" s="823"/>
      <c r="AY33" s="823"/>
      <c r="AZ33" s="824" t="s">
        <v>148</v>
      </c>
    </row>
    <row r="34" spans="1:52" ht="15" customHeight="1" x14ac:dyDescent="0.15">
      <c r="A34" s="1245"/>
      <c r="B34" s="825"/>
      <c r="C34" s="826"/>
      <c r="D34" s="826"/>
      <c r="E34" s="826"/>
      <c r="F34" s="826"/>
      <c r="G34" s="826"/>
      <c r="H34" s="826"/>
      <c r="I34" s="826"/>
      <c r="J34" s="826"/>
      <c r="K34" s="826"/>
      <c r="L34" s="790"/>
      <c r="M34" s="790"/>
      <c r="N34" s="799"/>
      <c r="O34" s="823"/>
      <c r="P34" s="823"/>
      <c r="Q34" s="823"/>
      <c r="R34" s="827"/>
      <c r="S34" s="828"/>
      <c r="T34" s="829"/>
      <c r="U34" s="799"/>
      <c r="V34" s="790"/>
      <c r="W34" s="830"/>
      <c r="X34" s="830"/>
      <c r="Y34" s="830"/>
      <c r="Z34" s="830"/>
      <c r="AA34" s="830"/>
      <c r="AB34" s="790"/>
      <c r="AC34" s="790"/>
      <c r="AD34" s="790"/>
      <c r="AE34" s="831"/>
      <c r="AF34" s="1319"/>
      <c r="AG34" s="799" t="s">
        <v>163</v>
      </c>
      <c r="AH34" s="1194" t="s">
        <v>765</v>
      </c>
      <c r="AI34" s="1194"/>
      <c r="AJ34" s="1194"/>
      <c r="AK34" s="790"/>
      <c r="AL34" s="790"/>
      <c r="AM34" s="789" t="s">
        <v>163</v>
      </c>
      <c r="AN34" s="1194" t="s">
        <v>766</v>
      </c>
      <c r="AO34" s="1194"/>
      <c r="AP34" s="1194"/>
      <c r="AQ34" s="791"/>
      <c r="AR34" s="1248" t="s">
        <v>922</v>
      </c>
      <c r="AS34" s="832" t="s">
        <v>179</v>
      </c>
      <c r="AT34" s="797"/>
      <c r="AU34" s="797"/>
      <c r="AV34" s="797"/>
      <c r="AW34" s="599"/>
      <c r="AX34" s="811"/>
      <c r="AY34" s="811"/>
      <c r="AZ34" s="833" t="s">
        <v>168</v>
      </c>
    </row>
    <row r="35" spans="1:52" ht="15" customHeight="1" x14ac:dyDescent="0.15">
      <c r="A35" s="1251" t="s">
        <v>178</v>
      </c>
      <c r="B35" s="834" t="s">
        <v>163</v>
      </c>
      <c r="C35" s="1242" t="s">
        <v>177</v>
      </c>
      <c r="D35" s="1242"/>
      <c r="E35" s="1242"/>
      <c r="F35" s="801"/>
      <c r="G35" s="801"/>
      <c r="H35" s="834" t="s">
        <v>163</v>
      </c>
      <c r="I35" s="835" t="s">
        <v>176</v>
      </c>
      <c r="J35" s="801"/>
      <c r="K35" s="801"/>
      <c r="L35" s="836"/>
      <c r="M35" s="835"/>
      <c r="N35" s="836" t="s">
        <v>163</v>
      </c>
      <c r="O35" s="835" t="s">
        <v>175</v>
      </c>
      <c r="P35" s="835"/>
      <c r="Q35" s="835"/>
      <c r="R35" s="835"/>
      <c r="S35" s="835"/>
      <c r="T35" s="836"/>
      <c r="U35" s="835"/>
      <c r="V35" s="801"/>
      <c r="W35" s="835"/>
      <c r="X35" s="836" t="s">
        <v>163</v>
      </c>
      <c r="Y35" s="835" t="s">
        <v>5</v>
      </c>
      <c r="Z35" s="835"/>
      <c r="AA35" s="835"/>
      <c r="AB35" s="836"/>
      <c r="AC35" s="835"/>
      <c r="AD35" s="801"/>
      <c r="AE35" s="801"/>
      <c r="AF35" s="801"/>
      <c r="AG35" s="790"/>
      <c r="AH35" s="790"/>
      <c r="AI35" s="790"/>
      <c r="AJ35" s="790"/>
      <c r="AK35" s="790"/>
      <c r="AL35" s="790"/>
      <c r="AM35" s="830"/>
      <c r="AN35" s="835"/>
      <c r="AO35" s="835"/>
      <c r="AP35" s="801"/>
      <c r="AQ35" s="825"/>
      <c r="AR35" s="1250"/>
      <c r="AS35" s="832" t="s">
        <v>174</v>
      </c>
      <c r="AT35" s="797"/>
      <c r="AU35" s="797"/>
      <c r="AV35" s="797"/>
      <c r="AW35" s="599"/>
      <c r="AX35" s="811"/>
      <c r="AY35" s="811"/>
      <c r="AZ35" s="833" t="s">
        <v>168</v>
      </c>
    </row>
    <row r="36" spans="1:52" ht="15" customHeight="1" x14ac:dyDescent="0.15">
      <c r="A36" s="1252"/>
      <c r="B36" s="811" t="s">
        <v>767</v>
      </c>
      <c r="C36" s="599"/>
      <c r="D36" s="599"/>
      <c r="E36" s="599"/>
      <c r="F36" s="599"/>
      <c r="G36" s="599"/>
      <c r="H36" s="599"/>
      <c r="I36" s="599"/>
      <c r="J36" s="599"/>
      <c r="K36" s="797"/>
      <c r="L36" s="797" t="s">
        <v>163</v>
      </c>
      <c r="M36" s="1223" t="s">
        <v>173</v>
      </c>
      <c r="N36" s="1223"/>
      <c r="O36" s="797"/>
      <c r="P36" s="797"/>
      <c r="Q36" s="797" t="s">
        <v>163</v>
      </c>
      <c r="R36" s="1223" t="s">
        <v>172</v>
      </c>
      <c r="S36" s="1223"/>
      <c r="T36" s="1223"/>
      <c r="U36" s="1223"/>
      <c r="V36" s="599"/>
      <c r="W36" s="599"/>
      <c r="X36" s="599"/>
      <c r="Y36" s="811"/>
      <c r="Z36" s="811"/>
      <c r="AA36" s="811"/>
      <c r="AB36" s="599"/>
      <c r="AC36" s="599"/>
      <c r="AD36" s="599"/>
      <c r="AE36" s="599"/>
      <c r="AF36" s="599"/>
      <c r="AG36" s="599"/>
      <c r="AH36" s="599"/>
      <c r="AI36" s="599"/>
      <c r="AJ36" s="599"/>
      <c r="AK36" s="599"/>
      <c r="AL36" s="599"/>
      <c r="AM36" s="815"/>
      <c r="AN36" s="815"/>
      <c r="AO36" s="815"/>
      <c r="AP36" s="599"/>
      <c r="AQ36" s="837"/>
      <c r="AR36" s="1249"/>
      <c r="AS36" s="822" t="s">
        <v>171</v>
      </c>
      <c r="AT36" s="799"/>
      <c r="AU36" s="799"/>
      <c r="AV36" s="799"/>
      <c r="AW36" s="790"/>
      <c r="AX36" s="823"/>
      <c r="AY36" s="823"/>
      <c r="AZ36" s="824" t="s">
        <v>168</v>
      </c>
    </row>
    <row r="37" spans="1:52" ht="15" customHeight="1" x14ac:dyDescent="0.15">
      <c r="A37" s="1252"/>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837"/>
      <c r="AR37" s="1243" t="s">
        <v>170</v>
      </c>
      <c r="AS37" s="818"/>
      <c r="AT37" s="599"/>
      <c r="AU37" s="599"/>
      <c r="AV37" s="797" t="s">
        <v>169</v>
      </c>
      <c r="AW37" s="599"/>
      <c r="AX37" s="811"/>
      <c r="AY37" s="811"/>
      <c r="AZ37" s="833" t="s">
        <v>168</v>
      </c>
    </row>
    <row r="38" spans="1:52" ht="15" customHeight="1" x14ac:dyDescent="0.15">
      <c r="A38" s="1252"/>
      <c r="B38" s="599"/>
      <c r="C38" s="599"/>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797"/>
      <c r="AP38" s="599"/>
      <c r="AQ38" s="837"/>
      <c r="AR38" s="1244"/>
      <c r="AS38" s="832"/>
      <c r="AT38" s="599"/>
      <c r="AU38" s="599"/>
      <c r="AV38" s="797" t="s">
        <v>169</v>
      </c>
      <c r="AW38" s="599"/>
      <c r="AX38" s="811"/>
      <c r="AY38" s="811"/>
      <c r="AZ38" s="833" t="s">
        <v>168</v>
      </c>
    </row>
    <row r="39" spans="1:52" ht="15" customHeight="1" x14ac:dyDescent="0.15">
      <c r="A39" s="1252"/>
      <c r="B39" s="599"/>
      <c r="C39" s="599"/>
      <c r="D39" s="599"/>
      <c r="E39" s="599"/>
      <c r="F39" s="599"/>
      <c r="G39" s="599"/>
      <c r="H39" s="599"/>
      <c r="I39" s="599"/>
      <c r="J39" s="599"/>
      <c r="K39" s="599"/>
      <c r="L39" s="797"/>
      <c r="M39" s="797"/>
      <c r="N39" s="797"/>
      <c r="O39" s="797"/>
      <c r="P39" s="797"/>
      <c r="Q39" s="797"/>
      <c r="R39" s="797"/>
      <c r="S39" s="797"/>
      <c r="T39" s="797"/>
      <c r="U39" s="599"/>
      <c r="V39" s="599"/>
      <c r="W39" s="599"/>
      <c r="X39" s="599"/>
      <c r="Y39" s="599"/>
      <c r="Z39" s="599"/>
      <c r="AA39" s="599"/>
      <c r="AB39" s="599"/>
      <c r="AC39" s="599"/>
      <c r="AD39" s="599"/>
      <c r="AE39" s="599"/>
      <c r="AF39" s="599"/>
      <c r="AG39" s="599"/>
      <c r="AH39" s="599"/>
      <c r="AI39" s="599"/>
      <c r="AJ39" s="599"/>
      <c r="AK39" s="599"/>
      <c r="AL39" s="599"/>
      <c r="AM39" s="599"/>
      <c r="AN39" s="599"/>
      <c r="AO39" s="797"/>
      <c r="AP39" s="599"/>
      <c r="AQ39" s="837"/>
      <c r="AR39" s="1245"/>
      <c r="AS39" s="822"/>
      <c r="AT39" s="599"/>
      <c r="AU39" s="599"/>
      <c r="AV39" s="797" t="s">
        <v>169</v>
      </c>
      <c r="AW39" s="599"/>
      <c r="AX39" s="811"/>
      <c r="AY39" s="811"/>
      <c r="AZ39" s="833" t="s">
        <v>168</v>
      </c>
    </row>
    <row r="40" spans="1:52" ht="15" customHeight="1" x14ac:dyDescent="0.15">
      <c r="A40" s="1252"/>
      <c r="B40" s="599"/>
      <c r="C40" s="811"/>
      <c r="D40" s="811"/>
      <c r="E40" s="797"/>
      <c r="F40" s="797"/>
      <c r="G40" s="797"/>
      <c r="H40" s="797"/>
      <c r="I40" s="797"/>
      <c r="J40" s="797"/>
      <c r="K40" s="797"/>
      <c r="L40" s="797"/>
      <c r="M40" s="797"/>
      <c r="N40" s="1208"/>
      <c r="O40" s="1208"/>
      <c r="P40" s="797"/>
      <c r="Q40" s="797"/>
      <c r="R40" s="797"/>
      <c r="S40" s="1208"/>
      <c r="T40" s="1208"/>
      <c r="U40" s="1208"/>
      <c r="V40" s="1208"/>
      <c r="W40" s="599"/>
      <c r="X40" s="599"/>
      <c r="Y40" s="599"/>
      <c r="Z40" s="599"/>
      <c r="AA40" s="599"/>
      <c r="AB40" s="599"/>
      <c r="AC40" s="599"/>
      <c r="AD40" s="599"/>
      <c r="AE40" s="599"/>
      <c r="AF40" s="599"/>
      <c r="AG40" s="599"/>
      <c r="AH40" s="599"/>
      <c r="AI40" s="599"/>
      <c r="AJ40" s="599"/>
      <c r="AK40" s="599"/>
      <c r="AL40" s="599"/>
      <c r="AM40" s="599"/>
      <c r="AN40" s="599"/>
      <c r="AO40" s="797"/>
      <c r="AP40" s="599"/>
      <c r="AQ40" s="837"/>
      <c r="AR40" s="1243" t="s">
        <v>924</v>
      </c>
      <c r="AS40" s="818" t="s">
        <v>167</v>
      </c>
      <c r="AT40" s="838"/>
      <c r="AU40" s="838"/>
      <c r="AV40" s="838"/>
      <c r="AW40" s="800"/>
      <c r="AX40" s="819"/>
      <c r="AY40" s="819"/>
      <c r="AZ40" s="820" t="s">
        <v>148</v>
      </c>
    </row>
    <row r="41" spans="1:52" ht="15" customHeight="1" x14ac:dyDescent="0.15">
      <c r="A41" s="1252"/>
      <c r="B41" s="797"/>
      <c r="C41" s="797"/>
      <c r="D41" s="797"/>
      <c r="E41" s="797"/>
      <c r="F41" s="797"/>
      <c r="G41" s="797"/>
      <c r="H41" s="797"/>
      <c r="I41" s="797"/>
      <c r="J41" s="797"/>
      <c r="K41" s="797"/>
      <c r="L41" s="797"/>
      <c r="M41" s="797"/>
      <c r="N41" s="797"/>
      <c r="O41" s="797"/>
      <c r="P41" s="797"/>
      <c r="Q41" s="797"/>
      <c r="R41" s="797"/>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797"/>
      <c r="AP41" s="599"/>
      <c r="AQ41" s="837"/>
      <c r="AR41" s="1244"/>
      <c r="AS41" s="832" t="s">
        <v>166</v>
      </c>
      <c r="AT41" s="797"/>
      <c r="AU41" s="797"/>
      <c r="AV41" s="797"/>
      <c r="AW41" s="599"/>
      <c r="AX41" s="811"/>
      <c r="AY41" s="811"/>
      <c r="AZ41" s="833" t="s">
        <v>148</v>
      </c>
    </row>
    <row r="42" spans="1:52" ht="15" customHeight="1" x14ac:dyDescent="0.15">
      <c r="A42" s="1252"/>
      <c r="B42" s="797"/>
      <c r="C42" s="797"/>
      <c r="D42" s="797"/>
      <c r="E42" s="797"/>
      <c r="F42" s="797"/>
      <c r="G42" s="797"/>
      <c r="H42" s="797"/>
      <c r="I42" s="797"/>
      <c r="J42" s="797"/>
      <c r="K42" s="797"/>
      <c r="L42" s="797"/>
      <c r="M42" s="797"/>
      <c r="N42" s="797"/>
      <c r="O42" s="797"/>
      <c r="P42" s="797"/>
      <c r="Q42" s="797"/>
      <c r="R42" s="797"/>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797"/>
      <c r="AP42" s="599"/>
      <c r="AQ42" s="837"/>
      <c r="AR42" s="1245"/>
      <c r="AS42" s="822" t="s">
        <v>165</v>
      </c>
      <c r="AT42" s="823"/>
      <c r="AU42" s="799"/>
      <c r="AV42" s="799"/>
      <c r="AW42" s="790"/>
      <c r="AX42" s="823"/>
      <c r="AY42" s="823"/>
      <c r="AZ42" s="824" t="s">
        <v>148</v>
      </c>
    </row>
    <row r="43" spans="1:52" ht="15" customHeight="1" x14ac:dyDescent="0.15">
      <c r="A43" s="1252"/>
      <c r="B43" s="799"/>
      <c r="C43" s="799"/>
      <c r="D43" s="799"/>
      <c r="E43" s="799"/>
      <c r="F43" s="799"/>
      <c r="G43" s="799"/>
      <c r="H43" s="799"/>
      <c r="I43" s="799"/>
      <c r="J43" s="799"/>
      <c r="K43" s="799"/>
      <c r="L43" s="799"/>
      <c r="M43" s="799"/>
      <c r="N43" s="799"/>
      <c r="O43" s="799"/>
      <c r="P43" s="799"/>
      <c r="Q43" s="799"/>
      <c r="R43" s="799"/>
      <c r="S43" s="799"/>
      <c r="T43" s="799"/>
      <c r="U43" s="790"/>
      <c r="V43" s="790"/>
      <c r="W43" s="790"/>
      <c r="X43" s="790"/>
      <c r="Y43" s="790"/>
      <c r="Z43" s="790"/>
      <c r="AA43" s="790"/>
      <c r="AB43" s="790"/>
      <c r="AC43" s="790"/>
      <c r="AD43" s="790"/>
      <c r="AE43" s="790"/>
      <c r="AF43" s="790"/>
      <c r="AG43" s="790"/>
      <c r="AH43" s="790"/>
      <c r="AI43" s="790"/>
      <c r="AJ43" s="790"/>
      <c r="AK43" s="790"/>
      <c r="AL43" s="790"/>
      <c r="AM43" s="790"/>
      <c r="AN43" s="790"/>
      <c r="AO43" s="799"/>
      <c r="AP43" s="790"/>
      <c r="AQ43" s="839"/>
      <c r="AR43" s="834" t="s">
        <v>164</v>
      </c>
      <c r="AS43" s="801"/>
      <c r="AT43" s="836"/>
      <c r="AU43" s="836"/>
      <c r="AV43" s="836"/>
      <c r="AW43" s="801"/>
      <c r="AX43" s="823"/>
      <c r="AY43" s="823"/>
      <c r="AZ43" s="824" t="s">
        <v>150</v>
      </c>
    </row>
    <row r="44" spans="1:52" ht="15" customHeight="1" x14ac:dyDescent="0.15">
      <c r="A44" s="1252"/>
      <c r="B44" s="797" t="s">
        <v>163</v>
      </c>
      <c r="C44" s="1223" t="s">
        <v>162</v>
      </c>
      <c r="D44" s="1223"/>
      <c r="E44" s="1223"/>
      <c r="F44" s="1223"/>
      <c r="G44" s="1223"/>
      <c r="H44" s="1223"/>
      <c r="I44" s="1223"/>
      <c r="J44" s="1223"/>
      <c r="K44" s="797"/>
      <c r="L44" s="797"/>
      <c r="M44" s="797"/>
      <c r="N44" s="797"/>
      <c r="O44" s="797"/>
      <c r="P44" s="797"/>
      <c r="Q44" s="797"/>
      <c r="R44" s="797"/>
      <c r="S44" s="797"/>
      <c r="T44" s="797"/>
      <c r="U44" s="599"/>
      <c r="V44" s="599"/>
      <c r="W44" s="599"/>
      <c r="X44" s="599"/>
      <c r="Y44" s="599"/>
      <c r="Z44" s="599"/>
      <c r="AA44" s="599"/>
      <c r="AB44" s="599"/>
      <c r="AC44" s="599"/>
      <c r="AD44" s="599"/>
      <c r="AE44" s="599"/>
      <c r="AF44" s="599"/>
      <c r="AG44" s="599"/>
      <c r="AH44" s="599"/>
      <c r="AI44" s="599"/>
      <c r="AJ44" s="599"/>
      <c r="AK44" s="599"/>
      <c r="AL44" s="599"/>
      <c r="AM44" s="599"/>
      <c r="AN44" s="599"/>
      <c r="AO44" s="797"/>
      <c r="AP44" s="599"/>
      <c r="AQ44" s="840"/>
      <c r="AR44" s="841" t="s">
        <v>161</v>
      </c>
      <c r="AS44" s="599"/>
      <c r="AT44" s="797"/>
      <c r="AU44" s="797"/>
      <c r="AV44" s="797"/>
      <c r="AW44" s="599"/>
      <c r="AX44" s="797"/>
      <c r="AY44" s="797"/>
      <c r="AZ44" s="842"/>
    </row>
    <row r="45" spans="1:52" ht="15" customHeight="1" x14ac:dyDescent="0.15">
      <c r="A45" s="1253"/>
      <c r="B45" s="843"/>
      <c r="C45" s="843"/>
      <c r="D45" s="843"/>
      <c r="E45" s="843"/>
      <c r="F45" s="843"/>
      <c r="G45" s="843"/>
      <c r="H45" s="843"/>
      <c r="I45" s="843"/>
      <c r="J45" s="843"/>
      <c r="K45" s="843"/>
      <c r="L45" s="843"/>
      <c r="M45" s="843"/>
      <c r="N45" s="843"/>
      <c r="O45" s="843"/>
      <c r="P45" s="843"/>
      <c r="Q45" s="843"/>
      <c r="R45" s="843"/>
      <c r="S45" s="843"/>
      <c r="T45" s="843"/>
      <c r="U45" s="602"/>
      <c r="V45" s="602"/>
      <c r="W45" s="602"/>
      <c r="X45" s="602"/>
      <c r="Y45" s="602"/>
      <c r="Z45" s="602"/>
      <c r="AA45" s="602"/>
      <c r="AB45" s="602"/>
      <c r="AC45" s="602"/>
      <c r="AD45" s="602"/>
      <c r="AE45" s="602"/>
      <c r="AF45" s="602"/>
      <c r="AG45" s="602"/>
      <c r="AH45" s="602"/>
      <c r="AI45" s="602"/>
      <c r="AJ45" s="602"/>
      <c r="AK45" s="602"/>
      <c r="AL45" s="602"/>
      <c r="AM45" s="602"/>
      <c r="AN45" s="602"/>
      <c r="AO45" s="843"/>
      <c r="AP45" s="843"/>
      <c r="AQ45" s="844"/>
      <c r="AR45" s="602"/>
      <c r="AS45" s="602"/>
      <c r="AT45" s="602"/>
      <c r="AU45" s="602"/>
      <c r="AV45" s="602"/>
      <c r="AW45" s="602"/>
      <c r="AX45" s="602"/>
      <c r="AY45" s="602"/>
      <c r="AZ45" s="845"/>
    </row>
    <row r="46" spans="1:52" ht="15" customHeight="1" x14ac:dyDescent="0.15">
      <c r="A46" s="1228" t="s">
        <v>770</v>
      </c>
      <c r="B46" s="1229"/>
      <c r="C46" s="1229"/>
      <c r="D46" s="1229"/>
      <c r="E46" s="1230"/>
      <c r="F46" s="804"/>
      <c r="G46" s="805"/>
      <c r="H46" s="806"/>
      <c r="I46" s="807"/>
      <c r="J46" s="806" t="s">
        <v>0</v>
      </c>
      <c r="K46" s="806"/>
      <c r="L46" s="806"/>
      <c r="M46" s="806"/>
      <c r="N46" s="806" t="s">
        <v>1</v>
      </c>
      <c r="O46" s="806"/>
      <c r="P46" s="806"/>
      <c r="Q46" s="807"/>
      <c r="R46" s="806" t="s">
        <v>2</v>
      </c>
      <c r="S46" s="806"/>
      <c r="T46" s="807"/>
      <c r="U46" s="807"/>
      <c r="V46" s="806" t="s">
        <v>3</v>
      </c>
      <c r="W46" s="806" t="s">
        <v>188</v>
      </c>
      <c r="X46" s="806"/>
      <c r="Y46" s="806"/>
      <c r="Z46" s="807"/>
      <c r="AA46" s="806" t="s">
        <v>2</v>
      </c>
      <c r="AB46" s="806"/>
      <c r="AC46" s="806"/>
      <c r="AD46" s="807"/>
      <c r="AE46" s="808" t="s">
        <v>3</v>
      </c>
      <c r="AF46" s="1231" t="s">
        <v>758</v>
      </c>
      <c r="AG46" s="1232"/>
      <c r="AH46" s="1232"/>
      <c r="AI46" s="1232"/>
      <c r="AJ46" s="1232"/>
      <c r="AK46" s="1232"/>
      <c r="AL46" s="1232"/>
      <c r="AM46" s="1232"/>
      <c r="AN46" s="1232"/>
      <c r="AO46" s="1232"/>
      <c r="AP46" s="1232"/>
      <c r="AQ46" s="1233"/>
      <c r="AR46" s="1234" t="s">
        <v>760</v>
      </c>
      <c r="AS46" s="1235"/>
      <c r="AT46" s="1235"/>
      <c r="AU46" s="1235"/>
      <c r="AV46" s="1235"/>
      <c r="AW46" s="1235"/>
      <c r="AX46" s="1235"/>
      <c r="AY46" s="1235"/>
      <c r="AZ46" s="1236"/>
    </row>
    <row r="47" spans="1:52" ht="15" customHeight="1" x14ac:dyDescent="0.15">
      <c r="A47" s="1243" t="s">
        <v>187</v>
      </c>
      <c r="B47" s="809"/>
      <c r="C47" s="810"/>
      <c r="D47" s="810"/>
      <c r="E47" s="810"/>
      <c r="F47" s="810"/>
      <c r="G47" s="810"/>
      <c r="H47" s="810"/>
      <c r="I47" s="810"/>
      <c r="J47" s="810"/>
      <c r="K47" s="810"/>
      <c r="L47" s="599"/>
      <c r="M47" s="599"/>
      <c r="N47" s="797"/>
      <c r="O47" s="811"/>
      <c r="P47" s="811"/>
      <c r="Q47" s="811"/>
      <c r="R47" s="812"/>
      <c r="S47" s="813"/>
      <c r="T47" s="814"/>
      <c r="U47" s="797"/>
      <c r="V47" s="599"/>
      <c r="W47" s="815"/>
      <c r="X47" s="815"/>
      <c r="Y47" s="815"/>
      <c r="Z47" s="815"/>
      <c r="AA47" s="815"/>
      <c r="AB47" s="599"/>
      <c r="AC47" s="599"/>
      <c r="AD47" s="815"/>
      <c r="AE47" s="816"/>
      <c r="AF47" s="1318" t="s">
        <v>762</v>
      </c>
      <c r="AG47" s="797" t="s">
        <v>163</v>
      </c>
      <c r="AH47" s="1246" t="s">
        <v>181</v>
      </c>
      <c r="AI47" s="1246"/>
      <c r="AJ47" s="1246"/>
      <c r="AK47" s="599"/>
      <c r="AL47" s="599"/>
      <c r="AM47" s="788" t="s">
        <v>163</v>
      </c>
      <c r="AN47" s="1246" t="s">
        <v>186</v>
      </c>
      <c r="AO47" s="1246"/>
      <c r="AP47" s="1246"/>
      <c r="AQ47" s="817"/>
      <c r="AR47" s="1248" t="s">
        <v>921</v>
      </c>
      <c r="AS47" s="818" t="s">
        <v>184</v>
      </c>
      <c r="AT47" s="819"/>
      <c r="AU47" s="819"/>
      <c r="AV47" s="819"/>
      <c r="AW47" s="800"/>
      <c r="AX47" s="819"/>
      <c r="AY47" s="819"/>
      <c r="AZ47" s="820" t="s">
        <v>148</v>
      </c>
    </row>
    <row r="48" spans="1:52" ht="15" customHeight="1" x14ac:dyDescent="0.15">
      <c r="A48" s="1244"/>
      <c r="B48" s="809"/>
      <c r="C48" s="810"/>
      <c r="D48" s="810"/>
      <c r="E48" s="810"/>
      <c r="F48" s="810"/>
      <c r="G48" s="810"/>
      <c r="H48" s="810"/>
      <c r="I48" s="810"/>
      <c r="J48" s="810"/>
      <c r="K48" s="810"/>
      <c r="L48" s="599"/>
      <c r="M48" s="599"/>
      <c r="N48" s="797"/>
      <c r="O48" s="811"/>
      <c r="P48" s="811"/>
      <c r="Q48" s="811"/>
      <c r="R48" s="812"/>
      <c r="S48" s="813"/>
      <c r="T48" s="814"/>
      <c r="U48" s="797"/>
      <c r="V48" s="599"/>
      <c r="W48" s="815"/>
      <c r="X48" s="815"/>
      <c r="Y48" s="815"/>
      <c r="Z48" s="815"/>
      <c r="AA48" s="815"/>
      <c r="AB48" s="599"/>
      <c r="AC48" s="599"/>
      <c r="AD48" s="599"/>
      <c r="AE48" s="816"/>
      <c r="AF48" s="1247"/>
      <c r="AG48" s="797" t="s">
        <v>163</v>
      </c>
      <c r="AH48" s="815" t="s">
        <v>764</v>
      </c>
      <c r="AI48" s="815"/>
      <c r="AJ48" s="815"/>
      <c r="AK48" s="821"/>
      <c r="AL48" s="599"/>
      <c r="AM48" s="788" t="s">
        <v>163</v>
      </c>
      <c r="AN48" s="1209" t="s">
        <v>183</v>
      </c>
      <c r="AO48" s="1209"/>
      <c r="AP48" s="1209"/>
      <c r="AQ48" s="817"/>
      <c r="AR48" s="1249"/>
      <c r="AS48" s="822" t="s">
        <v>182</v>
      </c>
      <c r="AT48" s="823"/>
      <c r="AU48" s="823"/>
      <c r="AV48" s="823"/>
      <c r="AW48" s="790"/>
      <c r="AX48" s="823"/>
      <c r="AY48" s="823"/>
      <c r="AZ48" s="824" t="s">
        <v>148</v>
      </c>
    </row>
    <row r="49" spans="1:54" ht="15" customHeight="1" x14ac:dyDescent="0.15">
      <c r="A49" s="1245"/>
      <c r="B49" s="825"/>
      <c r="C49" s="826"/>
      <c r="D49" s="826"/>
      <c r="E49" s="826"/>
      <c r="F49" s="826"/>
      <c r="G49" s="826"/>
      <c r="H49" s="826"/>
      <c r="I49" s="826"/>
      <c r="J49" s="826"/>
      <c r="K49" s="826"/>
      <c r="L49" s="790"/>
      <c r="M49" s="790"/>
      <c r="N49" s="799"/>
      <c r="O49" s="823"/>
      <c r="P49" s="823"/>
      <c r="Q49" s="823"/>
      <c r="R49" s="827"/>
      <c r="S49" s="828"/>
      <c r="T49" s="829"/>
      <c r="U49" s="799"/>
      <c r="V49" s="790"/>
      <c r="W49" s="830"/>
      <c r="X49" s="830"/>
      <c r="Y49" s="830"/>
      <c r="Z49" s="830"/>
      <c r="AA49" s="830"/>
      <c r="AB49" s="790"/>
      <c r="AC49" s="790"/>
      <c r="AD49" s="790"/>
      <c r="AE49" s="831"/>
      <c r="AF49" s="1319"/>
      <c r="AG49" s="799" t="s">
        <v>163</v>
      </c>
      <c r="AH49" s="1194" t="s">
        <v>765</v>
      </c>
      <c r="AI49" s="1194"/>
      <c r="AJ49" s="1194"/>
      <c r="AK49" s="790"/>
      <c r="AL49" s="790"/>
      <c r="AM49" s="789" t="s">
        <v>163</v>
      </c>
      <c r="AN49" s="1194" t="s">
        <v>766</v>
      </c>
      <c r="AO49" s="1194"/>
      <c r="AP49" s="1194"/>
      <c r="AQ49" s="791"/>
      <c r="AR49" s="1248" t="s">
        <v>922</v>
      </c>
      <c r="AS49" s="832" t="s">
        <v>179</v>
      </c>
      <c r="AT49" s="797"/>
      <c r="AU49" s="797"/>
      <c r="AV49" s="797"/>
      <c r="AW49" s="599"/>
      <c r="AX49" s="811"/>
      <c r="AY49" s="811"/>
      <c r="AZ49" s="833" t="s">
        <v>168</v>
      </c>
    </row>
    <row r="50" spans="1:54" ht="15" customHeight="1" x14ac:dyDescent="0.15">
      <c r="A50" s="1251" t="s">
        <v>178</v>
      </c>
      <c r="B50" s="834" t="s">
        <v>163</v>
      </c>
      <c r="C50" s="1242" t="s">
        <v>177</v>
      </c>
      <c r="D50" s="1242"/>
      <c r="E50" s="1242"/>
      <c r="F50" s="801"/>
      <c r="G50" s="801"/>
      <c r="H50" s="834" t="s">
        <v>163</v>
      </c>
      <c r="I50" s="835" t="s">
        <v>176</v>
      </c>
      <c r="J50" s="801"/>
      <c r="K50" s="801"/>
      <c r="L50" s="836"/>
      <c r="M50" s="835"/>
      <c r="N50" s="836" t="s">
        <v>163</v>
      </c>
      <c r="O50" s="835" t="s">
        <v>175</v>
      </c>
      <c r="P50" s="835"/>
      <c r="Q50" s="835"/>
      <c r="R50" s="835"/>
      <c r="S50" s="835"/>
      <c r="T50" s="836"/>
      <c r="U50" s="835"/>
      <c r="V50" s="801"/>
      <c r="W50" s="835"/>
      <c r="X50" s="836" t="s">
        <v>163</v>
      </c>
      <c r="Y50" s="835" t="s">
        <v>5</v>
      </c>
      <c r="Z50" s="835"/>
      <c r="AA50" s="835"/>
      <c r="AB50" s="836"/>
      <c r="AC50" s="835"/>
      <c r="AD50" s="801"/>
      <c r="AE50" s="801"/>
      <c r="AF50" s="801"/>
      <c r="AG50" s="790"/>
      <c r="AH50" s="790"/>
      <c r="AI50" s="790"/>
      <c r="AJ50" s="790"/>
      <c r="AK50" s="790"/>
      <c r="AL50" s="790"/>
      <c r="AM50" s="830"/>
      <c r="AN50" s="835"/>
      <c r="AO50" s="835"/>
      <c r="AP50" s="801"/>
      <c r="AQ50" s="825"/>
      <c r="AR50" s="1250"/>
      <c r="AS50" s="832" t="s">
        <v>174</v>
      </c>
      <c r="AT50" s="797"/>
      <c r="AU50" s="797"/>
      <c r="AV50" s="797"/>
      <c r="AW50" s="599"/>
      <c r="AX50" s="811"/>
      <c r="AY50" s="811"/>
      <c r="AZ50" s="833" t="s">
        <v>168</v>
      </c>
    </row>
    <row r="51" spans="1:54" ht="15" customHeight="1" x14ac:dyDescent="0.15">
      <c r="A51" s="1252"/>
      <c r="B51" s="811" t="s">
        <v>767</v>
      </c>
      <c r="C51" s="599"/>
      <c r="D51" s="599"/>
      <c r="E51" s="599"/>
      <c r="F51" s="599"/>
      <c r="G51" s="599"/>
      <c r="H51" s="599"/>
      <c r="I51" s="599"/>
      <c r="J51" s="599"/>
      <c r="K51" s="797"/>
      <c r="L51" s="797" t="s">
        <v>163</v>
      </c>
      <c r="M51" s="1223" t="s">
        <v>173</v>
      </c>
      <c r="N51" s="1223"/>
      <c r="O51" s="797"/>
      <c r="P51" s="797"/>
      <c r="Q51" s="797" t="s">
        <v>163</v>
      </c>
      <c r="R51" s="1223" t="s">
        <v>172</v>
      </c>
      <c r="S51" s="1223"/>
      <c r="T51" s="1223"/>
      <c r="U51" s="1223"/>
      <c r="V51" s="599"/>
      <c r="W51" s="599"/>
      <c r="X51" s="599"/>
      <c r="Y51" s="811"/>
      <c r="Z51" s="811"/>
      <c r="AA51" s="811"/>
      <c r="AB51" s="599"/>
      <c r="AC51" s="599"/>
      <c r="AD51" s="599"/>
      <c r="AE51" s="599"/>
      <c r="AF51" s="599"/>
      <c r="AG51" s="599"/>
      <c r="AH51" s="599"/>
      <c r="AI51" s="599"/>
      <c r="AJ51" s="599"/>
      <c r="AK51" s="599"/>
      <c r="AL51" s="599"/>
      <c r="AM51" s="815"/>
      <c r="AN51" s="815"/>
      <c r="AO51" s="815"/>
      <c r="AP51" s="599"/>
      <c r="AQ51" s="837"/>
      <c r="AR51" s="1249"/>
      <c r="AS51" s="822" t="s">
        <v>171</v>
      </c>
      <c r="AT51" s="799"/>
      <c r="AU51" s="799"/>
      <c r="AV51" s="799"/>
      <c r="AW51" s="790"/>
      <c r="AX51" s="823"/>
      <c r="AY51" s="823"/>
      <c r="AZ51" s="824" t="s">
        <v>168</v>
      </c>
    </row>
    <row r="52" spans="1:54" ht="15" customHeight="1" x14ac:dyDescent="0.15">
      <c r="A52" s="1252"/>
      <c r="B52" s="599"/>
      <c r="C52" s="599"/>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837"/>
      <c r="AR52" s="1243" t="s">
        <v>170</v>
      </c>
      <c r="AS52" s="818"/>
      <c r="AT52" s="599"/>
      <c r="AU52" s="599"/>
      <c r="AV52" s="797" t="s">
        <v>169</v>
      </c>
      <c r="AW52" s="599"/>
      <c r="AX52" s="811"/>
      <c r="AY52" s="811"/>
      <c r="AZ52" s="833" t="s">
        <v>168</v>
      </c>
    </row>
    <row r="53" spans="1:54" ht="15" customHeight="1" x14ac:dyDescent="0.15">
      <c r="A53" s="1252"/>
      <c r="B53" s="599"/>
      <c r="C53" s="599"/>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797"/>
      <c r="AP53" s="599"/>
      <c r="AQ53" s="837"/>
      <c r="AR53" s="1244"/>
      <c r="AS53" s="832"/>
      <c r="AT53" s="599"/>
      <c r="AU53" s="599"/>
      <c r="AV53" s="797" t="s">
        <v>169</v>
      </c>
      <c r="AW53" s="599"/>
      <c r="AX53" s="811"/>
      <c r="AY53" s="811"/>
      <c r="AZ53" s="833" t="s">
        <v>168</v>
      </c>
    </row>
    <row r="54" spans="1:54" ht="15" customHeight="1" x14ac:dyDescent="0.15">
      <c r="A54" s="1252"/>
      <c r="B54" s="599"/>
      <c r="C54" s="599"/>
      <c r="D54" s="599"/>
      <c r="E54" s="599"/>
      <c r="F54" s="599"/>
      <c r="G54" s="599"/>
      <c r="H54" s="599"/>
      <c r="I54" s="599"/>
      <c r="J54" s="599"/>
      <c r="K54" s="599"/>
      <c r="L54" s="797"/>
      <c r="M54" s="797"/>
      <c r="N54" s="797"/>
      <c r="O54" s="797"/>
      <c r="P54" s="797"/>
      <c r="Q54" s="797"/>
      <c r="R54" s="797"/>
      <c r="S54" s="797"/>
      <c r="T54" s="797"/>
      <c r="U54" s="599"/>
      <c r="V54" s="599"/>
      <c r="W54" s="599"/>
      <c r="X54" s="599"/>
      <c r="Y54" s="599"/>
      <c r="Z54" s="599"/>
      <c r="AA54" s="599"/>
      <c r="AB54" s="599"/>
      <c r="AC54" s="599"/>
      <c r="AD54" s="599"/>
      <c r="AE54" s="599"/>
      <c r="AF54" s="599"/>
      <c r="AG54" s="599"/>
      <c r="AH54" s="599"/>
      <c r="AI54" s="599"/>
      <c r="AJ54" s="599"/>
      <c r="AK54" s="599"/>
      <c r="AL54" s="599"/>
      <c r="AM54" s="599"/>
      <c r="AN54" s="599"/>
      <c r="AO54" s="797"/>
      <c r="AP54" s="599"/>
      <c r="AQ54" s="837"/>
      <c r="AR54" s="1245"/>
      <c r="AS54" s="822"/>
      <c r="AT54" s="599"/>
      <c r="AU54" s="599"/>
      <c r="AV54" s="797" t="s">
        <v>169</v>
      </c>
      <c r="AW54" s="599"/>
      <c r="AX54" s="811"/>
      <c r="AY54" s="811"/>
      <c r="AZ54" s="833" t="s">
        <v>168</v>
      </c>
    </row>
    <row r="55" spans="1:54" ht="15" customHeight="1" x14ac:dyDescent="0.15">
      <c r="A55" s="1252"/>
      <c r="B55" s="599"/>
      <c r="C55" s="811"/>
      <c r="D55" s="811"/>
      <c r="E55" s="797"/>
      <c r="F55" s="797"/>
      <c r="G55" s="797"/>
      <c r="H55" s="797"/>
      <c r="I55" s="797"/>
      <c r="J55" s="797"/>
      <c r="K55" s="797"/>
      <c r="L55" s="797"/>
      <c r="M55" s="797"/>
      <c r="N55" s="1208"/>
      <c r="O55" s="1208"/>
      <c r="P55" s="797"/>
      <c r="Q55" s="797"/>
      <c r="R55" s="797"/>
      <c r="S55" s="1208"/>
      <c r="T55" s="1208"/>
      <c r="U55" s="1208"/>
      <c r="V55" s="1208"/>
      <c r="W55" s="599"/>
      <c r="X55" s="599"/>
      <c r="Y55" s="599"/>
      <c r="Z55" s="599"/>
      <c r="AA55" s="599"/>
      <c r="AB55" s="599"/>
      <c r="AC55" s="599"/>
      <c r="AD55" s="599"/>
      <c r="AE55" s="599"/>
      <c r="AF55" s="599"/>
      <c r="AG55" s="599"/>
      <c r="AH55" s="599"/>
      <c r="AI55" s="599"/>
      <c r="AJ55" s="599"/>
      <c r="AK55" s="599"/>
      <c r="AL55" s="599"/>
      <c r="AM55" s="599"/>
      <c r="AN55" s="599"/>
      <c r="AO55" s="797"/>
      <c r="AP55" s="599"/>
      <c r="AQ55" s="837"/>
      <c r="AR55" s="1243" t="s">
        <v>924</v>
      </c>
      <c r="AS55" s="818" t="s">
        <v>167</v>
      </c>
      <c r="AT55" s="838"/>
      <c r="AU55" s="838"/>
      <c r="AV55" s="838"/>
      <c r="AW55" s="800"/>
      <c r="AX55" s="819"/>
      <c r="AY55" s="819"/>
      <c r="AZ55" s="820" t="s">
        <v>148</v>
      </c>
    </row>
    <row r="56" spans="1:54" ht="15" customHeight="1" x14ac:dyDescent="0.15">
      <c r="A56" s="1252"/>
      <c r="B56" s="797"/>
      <c r="C56" s="797"/>
      <c r="D56" s="797"/>
      <c r="E56" s="797"/>
      <c r="F56" s="797"/>
      <c r="G56" s="797"/>
      <c r="H56" s="797"/>
      <c r="I56" s="797"/>
      <c r="J56" s="797"/>
      <c r="K56" s="797"/>
      <c r="L56" s="797"/>
      <c r="M56" s="797"/>
      <c r="N56" s="797"/>
      <c r="O56" s="797"/>
      <c r="P56" s="797"/>
      <c r="Q56" s="797"/>
      <c r="R56" s="797"/>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797"/>
      <c r="AP56" s="599"/>
      <c r="AQ56" s="837"/>
      <c r="AR56" s="1244"/>
      <c r="AS56" s="832" t="s">
        <v>166</v>
      </c>
      <c r="AT56" s="797"/>
      <c r="AU56" s="797"/>
      <c r="AV56" s="797"/>
      <c r="AW56" s="599"/>
      <c r="AX56" s="811"/>
      <c r="AY56" s="811"/>
      <c r="AZ56" s="833" t="s">
        <v>148</v>
      </c>
    </row>
    <row r="57" spans="1:54" ht="15" customHeight="1" x14ac:dyDescent="0.15">
      <c r="A57" s="1252"/>
      <c r="B57" s="797"/>
      <c r="C57" s="797"/>
      <c r="D57" s="797"/>
      <c r="E57" s="797"/>
      <c r="F57" s="797"/>
      <c r="G57" s="797"/>
      <c r="H57" s="797"/>
      <c r="I57" s="797"/>
      <c r="J57" s="797"/>
      <c r="K57" s="797"/>
      <c r="L57" s="797"/>
      <c r="M57" s="797"/>
      <c r="N57" s="797"/>
      <c r="O57" s="797"/>
      <c r="P57" s="797"/>
      <c r="Q57" s="797"/>
      <c r="R57" s="797"/>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797"/>
      <c r="AP57" s="599"/>
      <c r="AQ57" s="837"/>
      <c r="AR57" s="1245"/>
      <c r="AS57" s="822" t="s">
        <v>165</v>
      </c>
      <c r="AT57" s="823"/>
      <c r="AU57" s="799"/>
      <c r="AV57" s="799"/>
      <c r="AW57" s="790"/>
      <c r="AX57" s="823"/>
      <c r="AY57" s="823"/>
      <c r="AZ57" s="824" t="s">
        <v>148</v>
      </c>
    </row>
    <row r="58" spans="1:54" ht="15" customHeight="1" x14ac:dyDescent="0.15">
      <c r="A58" s="1252"/>
      <c r="B58" s="799"/>
      <c r="C58" s="799"/>
      <c r="D58" s="799"/>
      <c r="E58" s="799"/>
      <c r="F58" s="799"/>
      <c r="G58" s="799"/>
      <c r="H58" s="799"/>
      <c r="I58" s="799"/>
      <c r="J58" s="799"/>
      <c r="K58" s="799"/>
      <c r="L58" s="799"/>
      <c r="M58" s="799"/>
      <c r="N58" s="799"/>
      <c r="O58" s="799"/>
      <c r="P58" s="799"/>
      <c r="Q58" s="799"/>
      <c r="R58" s="799"/>
      <c r="S58" s="799"/>
      <c r="T58" s="799"/>
      <c r="U58" s="790"/>
      <c r="V58" s="790"/>
      <c r="W58" s="790"/>
      <c r="X58" s="790"/>
      <c r="Y58" s="790"/>
      <c r="Z58" s="790"/>
      <c r="AA58" s="790"/>
      <c r="AB58" s="790"/>
      <c r="AC58" s="790"/>
      <c r="AD58" s="790"/>
      <c r="AE58" s="790"/>
      <c r="AF58" s="790"/>
      <c r="AG58" s="790"/>
      <c r="AH58" s="790"/>
      <c r="AI58" s="790"/>
      <c r="AJ58" s="790"/>
      <c r="AK58" s="790"/>
      <c r="AL58" s="790"/>
      <c r="AM58" s="790"/>
      <c r="AN58" s="790"/>
      <c r="AO58" s="799"/>
      <c r="AP58" s="790"/>
      <c r="AQ58" s="839"/>
      <c r="AR58" s="834" t="s">
        <v>164</v>
      </c>
      <c r="AS58" s="801"/>
      <c r="AT58" s="836"/>
      <c r="AU58" s="836"/>
      <c r="AV58" s="836"/>
      <c r="AW58" s="801"/>
      <c r="AX58" s="823"/>
      <c r="AY58" s="823"/>
      <c r="AZ58" s="824" t="s">
        <v>150</v>
      </c>
    </row>
    <row r="59" spans="1:54" ht="15" customHeight="1" x14ac:dyDescent="0.15">
      <c r="A59" s="1252"/>
      <c r="B59" s="797" t="s">
        <v>163</v>
      </c>
      <c r="C59" s="1223" t="s">
        <v>162</v>
      </c>
      <c r="D59" s="1223"/>
      <c r="E59" s="1223"/>
      <c r="F59" s="1223"/>
      <c r="G59" s="1223"/>
      <c r="H59" s="1223"/>
      <c r="I59" s="1223"/>
      <c r="J59" s="1223"/>
      <c r="K59" s="797"/>
      <c r="L59" s="797"/>
      <c r="M59" s="797"/>
      <c r="N59" s="797"/>
      <c r="O59" s="797"/>
      <c r="P59" s="797"/>
      <c r="Q59" s="797"/>
      <c r="R59" s="797"/>
      <c r="S59" s="797"/>
      <c r="T59" s="797"/>
      <c r="U59" s="599"/>
      <c r="V59" s="599"/>
      <c r="W59" s="599"/>
      <c r="X59" s="599"/>
      <c r="Y59" s="599"/>
      <c r="Z59" s="599"/>
      <c r="AA59" s="599"/>
      <c r="AB59" s="599"/>
      <c r="AC59" s="599"/>
      <c r="AD59" s="599"/>
      <c r="AE59" s="599"/>
      <c r="AF59" s="599"/>
      <c r="AG59" s="599"/>
      <c r="AH59" s="599"/>
      <c r="AI59" s="599"/>
      <c r="AJ59" s="599"/>
      <c r="AK59" s="599"/>
      <c r="AL59" s="599"/>
      <c r="AM59" s="599"/>
      <c r="AN59" s="599"/>
      <c r="AO59" s="797"/>
      <c r="AP59" s="599"/>
      <c r="AQ59" s="840"/>
      <c r="AR59" s="841" t="s">
        <v>161</v>
      </c>
      <c r="AS59" s="599"/>
      <c r="AT59" s="797"/>
      <c r="AU59" s="797"/>
      <c r="AV59" s="797"/>
      <c r="AW59" s="599"/>
      <c r="AX59" s="797"/>
      <c r="AY59" s="797"/>
      <c r="AZ59" s="842"/>
    </row>
    <row r="60" spans="1:54" ht="15" customHeight="1" x14ac:dyDescent="0.15">
      <c r="A60" s="1253"/>
      <c r="B60" s="843"/>
      <c r="C60" s="843"/>
      <c r="D60" s="843"/>
      <c r="E60" s="843"/>
      <c r="F60" s="843"/>
      <c r="G60" s="843"/>
      <c r="H60" s="843"/>
      <c r="I60" s="843"/>
      <c r="J60" s="843"/>
      <c r="K60" s="843"/>
      <c r="L60" s="843"/>
      <c r="M60" s="843"/>
      <c r="N60" s="843"/>
      <c r="O60" s="843"/>
      <c r="P60" s="843"/>
      <c r="Q60" s="843"/>
      <c r="R60" s="843"/>
      <c r="S60" s="843"/>
      <c r="T60" s="843"/>
      <c r="U60" s="602"/>
      <c r="V60" s="602"/>
      <c r="W60" s="602"/>
      <c r="X60" s="602"/>
      <c r="Y60" s="602"/>
      <c r="Z60" s="602"/>
      <c r="AA60" s="602"/>
      <c r="AB60" s="602"/>
      <c r="AC60" s="602"/>
      <c r="AD60" s="602"/>
      <c r="AE60" s="602"/>
      <c r="AF60" s="602"/>
      <c r="AG60" s="602"/>
      <c r="AH60" s="602"/>
      <c r="AI60" s="602"/>
      <c r="AJ60" s="602"/>
      <c r="AK60" s="602"/>
      <c r="AL60" s="602"/>
      <c r="AM60" s="602"/>
      <c r="AN60" s="602"/>
      <c r="AO60" s="843"/>
      <c r="AP60" s="843"/>
      <c r="AQ60" s="844"/>
      <c r="AR60" s="602"/>
      <c r="AS60" s="602"/>
      <c r="AT60" s="602"/>
      <c r="AU60" s="602"/>
      <c r="AV60" s="602"/>
      <c r="AW60" s="602"/>
      <c r="AX60" s="602"/>
      <c r="AY60" s="602"/>
      <c r="AZ60" s="845"/>
    </row>
    <row r="61" spans="1:54" ht="14.25" customHeight="1" x14ac:dyDescent="0.15">
      <c r="A61" s="332"/>
      <c r="AR61" s="373"/>
      <c r="AS61" s="373"/>
      <c r="AT61" s="373"/>
      <c r="AU61" s="373"/>
      <c r="AV61" s="373"/>
      <c r="AW61" s="373"/>
      <c r="AX61" s="373"/>
      <c r="AY61" s="373"/>
      <c r="AZ61" s="373"/>
      <c r="BA61" s="373"/>
    </row>
    <row r="62" spans="1:54" ht="14.25" customHeight="1" x14ac:dyDescent="0.15">
      <c r="A62" s="332"/>
      <c r="AR62" s="373"/>
      <c r="AS62" s="373"/>
      <c r="AT62" s="373"/>
      <c r="AU62" s="373"/>
      <c r="AV62" s="373"/>
      <c r="AW62" s="373"/>
      <c r="AX62" s="373"/>
      <c r="AY62" s="373"/>
      <c r="AZ62" s="373"/>
      <c r="BA62" s="373"/>
    </row>
    <row r="63" spans="1:54" ht="14.25" customHeight="1" x14ac:dyDescent="0.15">
      <c r="A63" s="332"/>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2"/>
      <c r="AS63" s="372"/>
      <c r="AT63" s="372"/>
      <c r="AU63" s="372"/>
      <c r="AV63" s="372"/>
      <c r="AW63" s="372"/>
      <c r="AX63" s="372"/>
      <c r="AY63" s="372"/>
      <c r="AZ63" s="372"/>
      <c r="BA63" s="373"/>
      <c r="BB63" s="373"/>
    </row>
    <row r="64" spans="1:54" ht="14.25" customHeight="1" x14ac:dyDescent="0.15">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row>
    <row r="65" spans="1:54" ht="18" customHeight="1" x14ac:dyDescent="0.15">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row>
    <row r="66" spans="1:54" ht="18" customHeight="1" x14ac:dyDescent="0.15">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row>
    <row r="68" spans="1:54" ht="9" customHeight="1" x14ac:dyDescent="0.15"/>
    <row r="69" spans="1:54" ht="15" customHeight="1" x14ac:dyDescent="0.15"/>
    <row r="70" spans="1:54" ht="13.5" customHeight="1" x14ac:dyDescent="0.15"/>
    <row r="71" spans="1:54" ht="6.75" customHeight="1" x14ac:dyDescent="0.15"/>
    <row r="72" spans="1:54" ht="6.75" customHeight="1" x14ac:dyDescent="0.15"/>
    <row r="73" spans="1:54" ht="13.5" customHeight="1" x14ac:dyDescent="0.15"/>
    <row r="74" spans="1:54" ht="15" customHeight="1" x14ac:dyDescent="0.15"/>
    <row r="75" spans="1:54" ht="15" customHeight="1" x14ac:dyDescent="0.15"/>
    <row r="76" spans="1:54" ht="15" customHeight="1" x14ac:dyDescent="0.15"/>
    <row r="77" spans="1:54" ht="15" customHeight="1" x14ac:dyDescent="0.15"/>
    <row r="78" spans="1:54" ht="15" customHeight="1" x14ac:dyDescent="0.15"/>
    <row r="79" spans="1:54" ht="15" customHeight="1" x14ac:dyDescent="0.15"/>
    <row r="80" spans="1:54" ht="15" customHeight="1" x14ac:dyDescent="0.15"/>
    <row r="81" ht="15" customHeight="1" x14ac:dyDescent="0.15"/>
    <row r="82" ht="15" customHeight="1" x14ac:dyDescent="0.15"/>
    <row r="83" ht="15" customHeight="1" x14ac:dyDescent="0.15"/>
    <row r="84" ht="15" customHeight="1" x14ac:dyDescent="0.15"/>
    <row r="85" ht="15" customHeight="1" x14ac:dyDescent="0.15"/>
    <row r="86" ht="13.5" customHeight="1" x14ac:dyDescent="0.15"/>
    <row r="87" ht="6.75" customHeight="1" x14ac:dyDescent="0.15"/>
    <row r="88" ht="6.75" customHeight="1" x14ac:dyDescent="0.15"/>
    <row r="89" ht="13.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30" ht="9" customHeight="1" x14ac:dyDescent="0.15"/>
    <row r="131" ht="15" customHeight="1" x14ac:dyDescent="0.15"/>
    <row r="132" ht="13.5" customHeight="1" x14ac:dyDescent="0.15"/>
    <row r="133" ht="6.75" customHeight="1" x14ac:dyDescent="0.15"/>
    <row r="134" ht="6.75" customHeight="1" x14ac:dyDescent="0.15"/>
    <row r="135" ht="13.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3.5" customHeight="1" x14ac:dyDescent="0.15"/>
    <row r="149" ht="6.75" customHeight="1" x14ac:dyDescent="0.15"/>
    <row r="150" ht="6.75" customHeight="1" x14ac:dyDescent="0.15"/>
    <row r="151" ht="13.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sheetData>
  <mergeCells count="149">
    <mergeCell ref="C59:J59"/>
    <mergeCell ref="AN48:AP48"/>
    <mergeCell ref="AH49:AJ49"/>
    <mergeCell ref="AN49:AP49"/>
    <mergeCell ref="AR49:AR51"/>
    <mergeCell ref="A50:A60"/>
    <mergeCell ref="C50:E50"/>
    <mergeCell ref="M51:N51"/>
    <mergeCell ref="R51:U51"/>
    <mergeCell ref="AR52:AR54"/>
    <mergeCell ref="N55:O55"/>
    <mergeCell ref="A46:E46"/>
    <mergeCell ref="AF46:AQ46"/>
    <mergeCell ref="AR46:AZ46"/>
    <mergeCell ref="A47:A49"/>
    <mergeCell ref="AF47:AF49"/>
    <mergeCell ref="AH47:AJ47"/>
    <mergeCell ref="AN47:AP47"/>
    <mergeCell ref="AR47:AR48"/>
    <mergeCell ref="S55:V55"/>
    <mergeCell ref="AR55:AR57"/>
    <mergeCell ref="A31:E31"/>
    <mergeCell ref="AF31:AQ31"/>
    <mergeCell ref="AR31:AZ31"/>
    <mergeCell ref="A32:A34"/>
    <mergeCell ref="AF32:AF34"/>
    <mergeCell ref="AH32:AJ32"/>
    <mergeCell ref="AN32:AP32"/>
    <mergeCell ref="AR32:AR33"/>
    <mergeCell ref="AN33:AP33"/>
    <mergeCell ref="AH34:AJ34"/>
    <mergeCell ref="AN34:AP34"/>
    <mergeCell ref="AR34:AR36"/>
    <mergeCell ref="A35:A45"/>
    <mergeCell ref="C35:E35"/>
    <mergeCell ref="M36:N36"/>
    <mergeCell ref="R36:U36"/>
    <mergeCell ref="AR37:AR39"/>
    <mergeCell ref="N40:O40"/>
    <mergeCell ref="S40:V40"/>
    <mergeCell ref="AR40:AR42"/>
    <mergeCell ref="C44:J44"/>
    <mergeCell ref="A16:E16"/>
    <mergeCell ref="AF16:AQ16"/>
    <mergeCell ref="AR16:AZ16"/>
    <mergeCell ref="A17:A19"/>
    <mergeCell ref="AF17:AF19"/>
    <mergeCell ref="AH17:AJ17"/>
    <mergeCell ref="AN17:AP17"/>
    <mergeCell ref="AR17:AR18"/>
    <mergeCell ref="AN18:AP18"/>
    <mergeCell ref="AH19:AJ19"/>
    <mergeCell ref="AN19:AP19"/>
    <mergeCell ref="AR19:AR21"/>
    <mergeCell ref="A20:A30"/>
    <mergeCell ref="C20:E20"/>
    <mergeCell ref="M21:N21"/>
    <mergeCell ref="R21:U21"/>
    <mergeCell ref="AR22:AR24"/>
    <mergeCell ref="N25:O25"/>
    <mergeCell ref="S25:V25"/>
    <mergeCell ref="AR25:AR27"/>
    <mergeCell ref="C29:J29"/>
    <mergeCell ref="C12:E12"/>
    <mergeCell ref="F12:G12"/>
    <mergeCell ref="A14:E14"/>
    <mergeCell ref="AM15:AQ15"/>
    <mergeCell ref="AR15:AW15"/>
    <mergeCell ref="AX15:AZ15"/>
    <mergeCell ref="C10:E10"/>
    <mergeCell ref="F10:G10"/>
    <mergeCell ref="H10:I10"/>
    <mergeCell ref="C11:E11"/>
    <mergeCell ref="F11:G11"/>
    <mergeCell ref="H11:I11"/>
    <mergeCell ref="AX7:AX13"/>
    <mergeCell ref="AY7:AY13"/>
    <mergeCell ref="AZ7:AZ13"/>
    <mergeCell ref="AF7:AF13"/>
    <mergeCell ref="AG7:AG13"/>
    <mergeCell ref="AH7:AH13"/>
    <mergeCell ref="W7:W13"/>
    <mergeCell ref="X7:X13"/>
    <mergeCell ref="Y7:Y13"/>
    <mergeCell ref="Z7:Z13"/>
    <mergeCell ref="AA7:AA13"/>
    <mergeCell ref="AB7:AB13"/>
    <mergeCell ref="C8:E8"/>
    <mergeCell ref="F8:G8"/>
    <mergeCell ref="H8:I8"/>
    <mergeCell ref="C9:E9"/>
    <mergeCell ref="F9:G9"/>
    <mergeCell ref="H9:I9"/>
    <mergeCell ref="AU7:AU13"/>
    <mergeCell ref="AV7:AV13"/>
    <mergeCell ref="AW7:AW13"/>
    <mergeCell ref="AO7:AO13"/>
    <mergeCell ref="AP7:AP13"/>
    <mergeCell ref="AQ7:AQ13"/>
    <mergeCell ref="AR7:AR13"/>
    <mergeCell ref="AS7:AS13"/>
    <mergeCell ref="AT7:AT13"/>
    <mergeCell ref="AI7:AI13"/>
    <mergeCell ref="AJ7:AJ13"/>
    <mergeCell ref="AK7:AK13"/>
    <mergeCell ref="AL7:AL13"/>
    <mergeCell ref="AM7:AM13"/>
    <mergeCell ref="AN7:AN13"/>
    <mergeCell ref="AC7:AC13"/>
    <mergeCell ref="AD7:AD13"/>
    <mergeCell ref="AE7:AE13"/>
    <mergeCell ref="Q7:Q13"/>
    <mergeCell ref="R7:R13"/>
    <mergeCell ref="S7:S13"/>
    <mergeCell ref="T7:T13"/>
    <mergeCell ref="U7:U13"/>
    <mergeCell ref="V7:V13"/>
    <mergeCell ref="K7:K13"/>
    <mergeCell ref="L7:L13"/>
    <mergeCell ref="M7:M13"/>
    <mergeCell ref="N7:N13"/>
    <mergeCell ref="O7:O13"/>
    <mergeCell ref="P7:P13"/>
    <mergeCell ref="D5:X5"/>
    <mergeCell ref="Y5:Z5"/>
    <mergeCell ref="AA5:AI5"/>
    <mergeCell ref="AM5:AP5"/>
    <mergeCell ref="AR5:AW5"/>
    <mergeCell ref="A6:J6"/>
    <mergeCell ref="AM2:AM3"/>
    <mergeCell ref="AN2:AO3"/>
    <mergeCell ref="AQ2:AZ3"/>
    <mergeCell ref="A3:G3"/>
    <mergeCell ref="H3:J3"/>
    <mergeCell ref="A4:C4"/>
    <mergeCell ref="D4:AI4"/>
    <mergeCell ref="AJ4:AL5"/>
    <mergeCell ref="AM4:AZ4"/>
    <mergeCell ref="A5:C5"/>
    <mergeCell ref="AT1:AY1"/>
    <mergeCell ref="A2:G2"/>
    <mergeCell ref="H2:J2"/>
    <mergeCell ref="K2:S3"/>
    <mergeCell ref="T2:V3"/>
    <mergeCell ref="W2:AE3"/>
    <mergeCell ref="AG2:AG3"/>
    <mergeCell ref="AH2:AI3"/>
    <mergeCell ref="AJ2:AJ3"/>
    <mergeCell ref="AK2:AL3"/>
  </mergeCells>
  <phoneticPr fontId="4"/>
  <pageMargins left="0.74803149606299213" right="0.39370078740157483" top="0.59055118110236227" bottom="0.39370078740157483" header="0.51181102362204722" footer="0.31496062992125984"/>
  <pageSetup paperSize="9" scale="92" firstPageNumber="45"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47"/>
  <sheetViews>
    <sheetView view="pageBreakPreview" zoomScaleNormal="100" zoomScaleSheetLayoutView="100" workbookViewId="0">
      <selection sqref="A1:J1"/>
    </sheetView>
  </sheetViews>
  <sheetFormatPr defaultRowHeight="13.5" x14ac:dyDescent="0.15"/>
  <cols>
    <col min="1" max="1" width="3.75" style="88" customWidth="1"/>
    <col min="2" max="8" width="9" style="88"/>
    <col min="9" max="9" width="9.375" style="88" customWidth="1"/>
    <col min="10" max="10" width="7.875" style="88" customWidth="1"/>
    <col min="11" max="16384" width="9" style="88"/>
  </cols>
  <sheetData>
    <row r="1" spans="1:10" ht="24" x14ac:dyDescent="0.25">
      <c r="A1" s="1320" t="s">
        <v>1038</v>
      </c>
      <c r="B1" s="1320"/>
      <c r="C1" s="1320"/>
      <c r="D1" s="1320"/>
      <c r="E1" s="1320"/>
      <c r="F1" s="1320"/>
      <c r="G1" s="1320"/>
      <c r="H1" s="1320"/>
      <c r="I1" s="1320"/>
      <c r="J1" s="1320"/>
    </row>
    <row r="2" spans="1:10" ht="14.25" thickBot="1" x14ac:dyDescent="0.2">
      <c r="A2" s="493"/>
      <c r="B2" s="493"/>
      <c r="C2" s="493"/>
      <c r="D2" s="493"/>
      <c r="E2" s="493"/>
      <c r="F2" s="493"/>
      <c r="G2" s="493"/>
      <c r="H2" s="493"/>
      <c r="I2" s="1321" t="s">
        <v>1039</v>
      </c>
      <c r="J2" s="1321"/>
    </row>
    <row r="3" spans="1:10" ht="20.25" customHeight="1" thickTop="1" x14ac:dyDescent="0.15">
      <c r="A3" s="709"/>
      <c r="B3" s="710"/>
      <c r="C3" s="710"/>
      <c r="D3" s="710"/>
      <c r="E3" s="710"/>
      <c r="F3" s="710"/>
      <c r="G3" s="710"/>
      <c r="H3" s="710"/>
      <c r="I3" s="710"/>
      <c r="J3" s="711"/>
    </row>
    <row r="4" spans="1:10" ht="36.75" customHeight="1" thickBot="1" x14ac:dyDescent="0.25">
      <c r="A4" s="712"/>
      <c r="B4" s="759" t="s">
        <v>357</v>
      </c>
      <c r="C4" s="740"/>
      <c r="D4" s="740"/>
      <c r="E4" s="740"/>
      <c r="F4" s="740"/>
      <c r="G4" s="740"/>
      <c r="H4" s="740"/>
      <c r="I4" s="740"/>
      <c r="J4" s="713"/>
    </row>
    <row r="5" spans="1:10" ht="21.75" customHeight="1" thickTop="1" thickBot="1" x14ac:dyDescent="0.25">
      <c r="A5" s="712"/>
      <c r="B5" s="759"/>
      <c r="C5" s="644"/>
      <c r="D5" s="644"/>
      <c r="E5" s="644"/>
      <c r="F5" s="644"/>
      <c r="G5" s="644"/>
      <c r="H5" s="644"/>
      <c r="I5" s="644"/>
      <c r="J5" s="713"/>
    </row>
    <row r="6" spans="1:10" ht="18" customHeight="1" thickBot="1" x14ac:dyDescent="0.2">
      <c r="A6" s="712"/>
      <c r="B6" s="1322" t="s">
        <v>356</v>
      </c>
      <c r="C6" s="1323"/>
      <c r="D6" s="1323"/>
      <c r="E6" s="1324"/>
      <c r="F6" s="760" t="s">
        <v>330</v>
      </c>
      <c r="G6" s="644"/>
      <c r="H6" s="644"/>
      <c r="I6" s="644"/>
      <c r="J6" s="713"/>
    </row>
    <row r="7" spans="1:10" ht="18" customHeight="1" thickTop="1" x14ac:dyDescent="0.15">
      <c r="A7" s="712"/>
      <c r="B7" s="1334" t="s">
        <v>928</v>
      </c>
      <c r="C7" s="761" t="s">
        <v>355</v>
      </c>
      <c r="D7" s="1332"/>
      <c r="E7" s="1332"/>
      <c r="F7" s="762"/>
      <c r="G7" s="644"/>
      <c r="H7" s="644"/>
      <c r="I7" s="644"/>
      <c r="J7" s="713"/>
    </row>
    <row r="8" spans="1:10" ht="18" customHeight="1" x14ac:dyDescent="0.15">
      <c r="A8" s="712"/>
      <c r="B8" s="1335"/>
      <c r="C8" s="763" t="s">
        <v>354</v>
      </c>
      <c r="D8" s="1333"/>
      <c r="E8" s="969"/>
      <c r="F8" s="764"/>
      <c r="G8" s="644"/>
      <c r="H8" s="644"/>
      <c r="I8" s="644"/>
      <c r="J8" s="713"/>
    </row>
    <row r="9" spans="1:10" ht="18" customHeight="1" x14ac:dyDescent="0.15">
      <c r="A9" s="712"/>
      <c r="B9" s="1335"/>
      <c r="C9" s="763" t="s">
        <v>353</v>
      </c>
      <c r="D9" s="1333" t="s">
        <v>350</v>
      </c>
      <c r="E9" s="969"/>
      <c r="F9" s="764"/>
      <c r="G9" s="644"/>
      <c r="H9" s="644"/>
      <c r="I9" s="644"/>
      <c r="J9" s="713"/>
    </row>
    <row r="10" spans="1:10" ht="18" customHeight="1" x14ac:dyDescent="0.15">
      <c r="A10" s="712"/>
      <c r="B10" s="1335"/>
      <c r="C10" s="763" t="s">
        <v>352</v>
      </c>
      <c r="D10" s="1333" t="s">
        <v>350</v>
      </c>
      <c r="E10" s="969"/>
      <c r="F10" s="764"/>
      <c r="G10" s="644"/>
      <c r="H10" s="644"/>
      <c r="I10" s="644"/>
      <c r="J10" s="713"/>
    </row>
    <row r="11" spans="1:10" ht="18" customHeight="1" x14ac:dyDescent="0.15">
      <c r="A11" s="712"/>
      <c r="B11" s="1335"/>
      <c r="C11" s="763" t="s">
        <v>351</v>
      </c>
      <c r="D11" s="1333" t="s">
        <v>350</v>
      </c>
      <c r="E11" s="969"/>
      <c r="F11" s="764"/>
      <c r="G11" s="644"/>
      <c r="H11" s="644"/>
      <c r="I11" s="644"/>
      <c r="J11" s="713"/>
    </row>
    <row r="12" spans="1:10" ht="18" customHeight="1" x14ac:dyDescent="0.15">
      <c r="A12" s="712"/>
      <c r="B12" s="1335"/>
      <c r="C12" s="763" t="s">
        <v>349</v>
      </c>
      <c r="D12" s="1337"/>
      <c r="E12" s="1337"/>
      <c r="F12" s="764"/>
      <c r="G12" s="644"/>
      <c r="H12" s="644"/>
      <c r="I12" s="644"/>
      <c r="J12" s="713"/>
    </row>
    <row r="13" spans="1:10" ht="18" customHeight="1" thickBot="1" x14ac:dyDescent="0.2">
      <c r="A13" s="712"/>
      <c r="B13" s="1336"/>
      <c r="C13" s="765" t="s">
        <v>348</v>
      </c>
      <c r="D13" s="1338" t="s">
        <v>347</v>
      </c>
      <c r="E13" s="1339"/>
      <c r="F13" s="766"/>
      <c r="G13" s="644"/>
      <c r="H13" s="644"/>
      <c r="I13" s="644"/>
      <c r="J13" s="713"/>
    </row>
    <row r="14" spans="1:10" ht="21" customHeight="1" x14ac:dyDescent="0.2">
      <c r="A14" s="712"/>
      <c r="B14" s="759" t="s">
        <v>346</v>
      </c>
      <c r="C14" s="644"/>
      <c r="D14" s="644"/>
      <c r="E14" s="644"/>
      <c r="F14" s="644"/>
      <c r="G14" s="644"/>
      <c r="H14" s="644"/>
      <c r="I14" s="644"/>
      <c r="J14" s="713"/>
    </row>
    <row r="15" spans="1:10" ht="24.75" customHeight="1" x14ac:dyDescent="0.2">
      <c r="A15" s="712"/>
      <c r="B15" s="759"/>
      <c r="C15" s="644"/>
      <c r="D15" s="644"/>
      <c r="E15" s="644" t="s">
        <v>345</v>
      </c>
      <c r="F15" s="644" t="s">
        <v>344</v>
      </c>
      <c r="G15" s="644"/>
      <c r="H15" s="644"/>
      <c r="I15" s="644"/>
      <c r="J15" s="713"/>
    </row>
    <row r="16" spans="1:10" ht="18.75" x14ac:dyDescent="0.2">
      <c r="A16" s="712"/>
      <c r="B16" s="644"/>
      <c r="C16" s="644"/>
      <c r="D16" s="644" t="s">
        <v>343</v>
      </c>
      <c r="E16" s="644" t="s">
        <v>342</v>
      </c>
      <c r="F16" s="767"/>
      <c r="G16" s="644" t="s">
        <v>343</v>
      </c>
      <c r="H16" s="644" t="s">
        <v>342</v>
      </c>
      <c r="I16" s="644"/>
      <c r="J16" s="713"/>
    </row>
    <row r="17" spans="1:10" x14ac:dyDescent="0.15">
      <c r="A17" s="712"/>
      <c r="B17" s="644"/>
      <c r="C17" s="644"/>
      <c r="D17" s="644"/>
      <c r="E17" s="644"/>
      <c r="F17" s="644"/>
      <c r="G17" s="644"/>
      <c r="H17" s="644"/>
      <c r="I17" s="644"/>
      <c r="J17" s="713"/>
    </row>
    <row r="18" spans="1:10" x14ac:dyDescent="0.15">
      <c r="A18" s="712"/>
      <c r="B18" s="644"/>
      <c r="C18" s="644"/>
      <c r="D18" s="644"/>
      <c r="E18" s="644"/>
      <c r="F18" s="644"/>
      <c r="G18" s="644"/>
      <c r="H18" s="644"/>
      <c r="I18" s="644"/>
      <c r="J18" s="713"/>
    </row>
    <row r="19" spans="1:10" ht="36.75" customHeight="1" x14ac:dyDescent="0.15">
      <c r="A19" s="768" t="s">
        <v>341</v>
      </c>
      <c r="B19" s="769" t="s">
        <v>340</v>
      </c>
      <c r="C19" s="644"/>
      <c r="D19" s="644"/>
      <c r="E19" s="644"/>
      <c r="F19" s="644"/>
      <c r="G19" s="644"/>
      <c r="H19" s="644"/>
      <c r="I19" s="644"/>
      <c r="J19" s="770" t="s">
        <v>339</v>
      </c>
    </row>
    <row r="20" spans="1:10" x14ac:dyDescent="0.15">
      <c r="A20" s="712"/>
      <c r="B20" s="644"/>
      <c r="C20" s="644"/>
      <c r="D20" s="644"/>
      <c r="E20" s="644"/>
      <c r="F20" s="644"/>
      <c r="G20" s="644"/>
      <c r="H20" s="644"/>
      <c r="I20" s="644"/>
      <c r="J20" s="713"/>
    </row>
    <row r="21" spans="1:10" x14ac:dyDescent="0.15">
      <c r="A21" s="712"/>
      <c r="B21" s="644"/>
      <c r="C21" s="644"/>
      <c r="D21" s="644"/>
      <c r="E21" s="644"/>
      <c r="F21" s="644"/>
      <c r="G21" s="644"/>
      <c r="H21" s="644"/>
      <c r="I21" s="644"/>
      <c r="J21" s="713"/>
    </row>
    <row r="22" spans="1:10" ht="18.75" x14ac:dyDescent="0.2">
      <c r="A22" s="712"/>
      <c r="B22" s="644"/>
      <c r="C22" s="644"/>
      <c r="D22" s="644" t="s">
        <v>338</v>
      </c>
      <c r="E22" s="644" t="s">
        <v>337</v>
      </c>
      <c r="F22" s="767"/>
      <c r="G22" s="644" t="s">
        <v>338</v>
      </c>
      <c r="H22" s="644" t="s">
        <v>337</v>
      </c>
      <c r="I22" s="644"/>
      <c r="J22" s="713"/>
    </row>
    <row r="23" spans="1:10" ht="17.25" customHeight="1" x14ac:dyDescent="0.15">
      <c r="A23" s="712"/>
      <c r="B23" s="644"/>
      <c r="C23" s="644"/>
      <c r="D23" s="644"/>
      <c r="E23" s="644" t="s">
        <v>336</v>
      </c>
      <c r="F23" s="644" t="s">
        <v>335</v>
      </c>
      <c r="G23" s="644"/>
      <c r="H23" s="644"/>
      <c r="I23" s="644"/>
      <c r="J23" s="713"/>
    </row>
    <row r="24" spans="1:10" x14ac:dyDescent="0.15">
      <c r="A24" s="712"/>
      <c r="B24" s="644"/>
      <c r="C24" s="644"/>
      <c r="D24" s="644"/>
      <c r="E24" s="644"/>
      <c r="F24" s="644"/>
      <c r="G24" s="644"/>
      <c r="H24" s="644"/>
      <c r="I24" s="644"/>
      <c r="J24" s="713"/>
    </row>
    <row r="25" spans="1:10" ht="17.25" x14ac:dyDescent="0.2">
      <c r="A25" s="712"/>
      <c r="B25" s="771" t="s">
        <v>334</v>
      </c>
      <c r="C25" s="644"/>
      <c r="D25" s="644"/>
      <c r="E25" s="644"/>
      <c r="F25" s="644"/>
      <c r="G25" s="644"/>
      <c r="H25" s="644"/>
      <c r="I25" s="644"/>
      <c r="J25" s="713"/>
    </row>
    <row r="26" spans="1:10" x14ac:dyDescent="0.15">
      <c r="A26" s="712"/>
      <c r="B26" s="644"/>
      <c r="C26" s="644"/>
      <c r="D26" s="644"/>
      <c r="E26" s="644"/>
      <c r="F26" s="644"/>
      <c r="G26" s="644"/>
      <c r="H26" s="644"/>
      <c r="I26" s="644"/>
      <c r="J26" s="713"/>
    </row>
    <row r="27" spans="1:10" x14ac:dyDescent="0.15">
      <c r="A27" s="712"/>
      <c r="B27" s="644"/>
      <c r="C27" s="644"/>
      <c r="D27" s="644"/>
      <c r="E27" s="644"/>
      <c r="F27" s="644"/>
      <c r="G27" s="644"/>
      <c r="H27" s="644"/>
      <c r="I27" s="644"/>
      <c r="J27" s="713"/>
    </row>
    <row r="28" spans="1:10" x14ac:dyDescent="0.15">
      <c r="A28" s="712"/>
      <c r="B28" s="644"/>
      <c r="C28" s="644"/>
      <c r="D28" s="644"/>
      <c r="E28" s="644"/>
      <c r="F28" s="644"/>
      <c r="G28" s="644"/>
      <c r="H28" s="644"/>
      <c r="I28" s="644"/>
      <c r="J28" s="713"/>
    </row>
    <row r="29" spans="1:10" x14ac:dyDescent="0.15">
      <c r="A29" s="712"/>
      <c r="B29" s="644"/>
      <c r="C29" s="644"/>
      <c r="D29" s="644"/>
      <c r="E29" s="644" t="s">
        <v>333</v>
      </c>
      <c r="F29" s="644" t="s">
        <v>332</v>
      </c>
      <c r="G29" s="644"/>
      <c r="H29" s="644"/>
      <c r="I29" s="644"/>
      <c r="J29" s="713"/>
    </row>
    <row r="30" spans="1:10" x14ac:dyDescent="0.15">
      <c r="A30" s="712"/>
      <c r="B30" s="644"/>
      <c r="C30" s="644"/>
      <c r="D30" s="644"/>
      <c r="E30" s="644"/>
      <c r="F30" s="644"/>
      <c r="G30" s="644"/>
      <c r="H30" s="644"/>
      <c r="I30" s="644"/>
      <c r="J30" s="713"/>
    </row>
    <row r="31" spans="1:10" x14ac:dyDescent="0.15">
      <c r="A31" s="712"/>
      <c r="B31" s="644"/>
      <c r="C31" s="644"/>
      <c r="D31" s="644"/>
      <c r="E31" s="644"/>
      <c r="F31" s="644"/>
      <c r="G31" s="644"/>
      <c r="H31" s="644"/>
      <c r="I31" s="644"/>
      <c r="J31" s="713"/>
    </row>
    <row r="32" spans="1:10" x14ac:dyDescent="0.15">
      <c r="A32" s="712"/>
      <c r="B32" s="644"/>
      <c r="C32" s="644"/>
      <c r="D32" s="644"/>
      <c r="E32" s="644"/>
      <c r="F32" s="644"/>
      <c r="G32" s="644"/>
      <c r="H32" s="644"/>
      <c r="I32" s="644"/>
      <c r="J32" s="713"/>
    </row>
    <row r="33" spans="1:10" x14ac:dyDescent="0.15">
      <c r="A33" s="712"/>
      <c r="B33" s="644"/>
      <c r="C33" s="644"/>
      <c r="D33" s="644"/>
      <c r="E33" s="644"/>
      <c r="F33" s="644"/>
      <c r="G33" s="644"/>
      <c r="H33" s="644"/>
      <c r="I33" s="644"/>
      <c r="J33" s="713"/>
    </row>
    <row r="34" spans="1:10" x14ac:dyDescent="0.15">
      <c r="A34" s="712"/>
      <c r="B34" s="644"/>
      <c r="C34" s="644"/>
      <c r="D34" s="644"/>
      <c r="E34" s="644"/>
      <c r="F34" s="644"/>
      <c r="G34" s="644"/>
      <c r="H34" s="644"/>
      <c r="I34" s="644"/>
      <c r="J34" s="713"/>
    </row>
    <row r="35" spans="1:10" x14ac:dyDescent="0.15">
      <c r="A35" s="712"/>
      <c r="B35" s="644"/>
      <c r="C35" s="644"/>
      <c r="D35" s="644"/>
      <c r="E35" s="644"/>
      <c r="F35" s="644"/>
      <c r="G35" s="644"/>
      <c r="H35" s="644"/>
      <c r="I35" s="644"/>
      <c r="J35" s="713"/>
    </row>
    <row r="36" spans="1:10" x14ac:dyDescent="0.15">
      <c r="A36" s="712"/>
      <c r="B36" s="644"/>
      <c r="C36" s="644"/>
      <c r="D36" s="644"/>
      <c r="E36" s="644"/>
      <c r="F36" s="644"/>
      <c r="G36" s="644"/>
      <c r="H36" s="644"/>
      <c r="I36" s="644"/>
      <c r="J36" s="713"/>
    </row>
    <row r="37" spans="1:10" x14ac:dyDescent="0.15">
      <c r="A37" s="712"/>
      <c r="B37" s="644"/>
      <c r="C37" s="644"/>
      <c r="D37" s="644"/>
      <c r="E37" s="644"/>
      <c r="F37" s="644"/>
      <c r="G37" s="644"/>
      <c r="H37" s="644"/>
      <c r="I37" s="644"/>
      <c r="J37" s="713"/>
    </row>
    <row r="38" spans="1:10" x14ac:dyDescent="0.15">
      <c r="A38" s="712"/>
      <c r="B38" s="644"/>
      <c r="C38" s="644"/>
      <c r="D38" s="644"/>
      <c r="E38" s="644"/>
      <c r="F38" s="644"/>
      <c r="G38" s="644"/>
      <c r="H38" s="644"/>
      <c r="I38" s="644"/>
      <c r="J38" s="713"/>
    </row>
    <row r="39" spans="1:10" ht="14.25" thickBot="1" x14ac:dyDescent="0.2">
      <c r="A39" s="712"/>
      <c r="B39" s="644"/>
      <c r="C39" s="644"/>
      <c r="D39" s="644"/>
      <c r="E39" s="644"/>
      <c r="F39" s="644"/>
      <c r="G39" s="644"/>
      <c r="H39" s="644"/>
      <c r="I39" s="644"/>
      <c r="J39" s="713"/>
    </row>
    <row r="40" spans="1:10" ht="16.5" customHeight="1" thickBot="1" x14ac:dyDescent="0.2">
      <c r="A40" s="712"/>
      <c r="B40" s="1322" t="s">
        <v>331</v>
      </c>
      <c r="C40" s="1323"/>
      <c r="D40" s="1323"/>
      <c r="E40" s="772" t="s">
        <v>330</v>
      </c>
      <c r="F40" s="1328" t="s">
        <v>331</v>
      </c>
      <c r="G40" s="1323"/>
      <c r="H40" s="1323"/>
      <c r="I40" s="760" t="s">
        <v>330</v>
      </c>
      <c r="J40" s="713"/>
    </row>
    <row r="41" spans="1:10" ht="16.5" customHeight="1" thickTop="1" x14ac:dyDescent="0.15">
      <c r="A41" s="712"/>
      <c r="B41" s="1325" t="s">
        <v>328</v>
      </c>
      <c r="C41" s="761" t="s">
        <v>329</v>
      </c>
      <c r="D41" s="773"/>
      <c r="E41" s="774"/>
      <c r="F41" s="1329" t="s">
        <v>328</v>
      </c>
      <c r="G41" s="775" t="s">
        <v>327</v>
      </c>
      <c r="H41" s="773"/>
      <c r="I41" s="776"/>
      <c r="J41" s="713"/>
    </row>
    <row r="42" spans="1:10" ht="16.5" customHeight="1" x14ac:dyDescent="0.15">
      <c r="A42" s="712"/>
      <c r="B42" s="1326"/>
      <c r="C42" s="763" t="s">
        <v>326</v>
      </c>
      <c r="D42" s="777"/>
      <c r="E42" s="778"/>
      <c r="F42" s="1330"/>
      <c r="G42" s="763" t="s">
        <v>325</v>
      </c>
      <c r="H42" s="777"/>
      <c r="I42" s="779"/>
      <c r="J42" s="713"/>
    </row>
    <row r="43" spans="1:10" ht="16.5" customHeight="1" x14ac:dyDescent="0.15">
      <c r="A43" s="712"/>
      <c r="B43" s="1326"/>
      <c r="C43" s="763" t="s">
        <v>324</v>
      </c>
      <c r="D43" s="777"/>
      <c r="E43" s="780"/>
      <c r="F43" s="1330"/>
      <c r="G43" s="763" t="s">
        <v>323</v>
      </c>
      <c r="H43" s="777"/>
      <c r="I43" s="781"/>
      <c r="J43" s="713"/>
    </row>
    <row r="44" spans="1:10" ht="16.5" customHeight="1" thickBot="1" x14ac:dyDescent="0.2">
      <c r="A44" s="712"/>
      <c r="B44" s="1327"/>
      <c r="C44" s="782" t="s">
        <v>322</v>
      </c>
      <c r="D44" s="783"/>
      <c r="E44" s="784"/>
      <c r="F44" s="1331"/>
      <c r="G44" s="783"/>
      <c r="H44" s="783"/>
      <c r="I44" s="785"/>
      <c r="J44" s="713"/>
    </row>
    <row r="45" spans="1:10" ht="16.5" customHeight="1" thickBot="1" x14ac:dyDescent="0.2">
      <c r="A45" s="739"/>
      <c r="B45" s="740"/>
      <c r="C45" s="740"/>
      <c r="D45" s="740"/>
      <c r="E45" s="740"/>
      <c r="F45" s="740"/>
      <c r="G45" s="740"/>
      <c r="H45" s="740"/>
      <c r="I45" s="740"/>
      <c r="J45" s="741"/>
    </row>
    <row r="46" spans="1:10" ht="16.5" customHeight="1" thickTop="1" x14ac:dyDescent="0.15"/>
    <row r="47" spans="1:10" ht="16.5" customHeight="1" x14ac:dyDescent="0.15"/>
  </sheetData>
  <mergeCells count="15">
    <mergeCell ref="A1:J1"/>
    <mergeCell ref="I2:J2"/>
    <mergeCell ref="B6:E6"/>
    <mergeCell ref="B40:D40"/>
    <mergeCell ref="B41:B44"/>
    <mergeCell ref="F40:H40"/>
    <mergeCell ref="F41:F44"/>
    <mergeCell ref="D7:E7"/>
    <mergeCell ref="D9:E9"/>
    <mergeCell ref="B7:B13"/>
    <mergeCell ref="D11:E11"/>
    <mergeCell ref="D12:E12"/>
    <mergeCell ref="D13:E13"/>
    <mergeCell ref="D8:E8"/>
    <mergeCell ref="D10:E10"/>
  </mergeCells>
  <phoneticPr fontId="4"/>
  <pageMargins left="0.94488188976377963" right="0.62992125984251968" top="0.98425196850393704" bottom="0.98425196850393704" header="0.51181102362204722" footer="0.51181102362204722"/>
  <pageSetup paperSize="9" firstPageNumber="46"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Y61"/>
  <sheetViews>
    <sheetView view="pageBreakPreview" zoomScaleNormal="100" zoomScaleSheetLayoutView="100" workbookViewId="0"/>
  </sheetViews>
  <sheetFormatPr defaultRowHeight="13.5" x14ac:dyDescent="0.15"/>
  <cols>
    <col min="1" max="3" width="3.625" style="88" customWidth="1"/>
    <col min="4" max="4" width="3.5" style="88" customWidth="1"/>
    <col min="5" max="25" width="3.625" style="88" customWidth="1"/>
    <col min="26" max="16384" width="9" style="88"/>
  </cols>
  <sheetData>
    <row r="1" spans="1:25" ht="28.5" x14ac:dyDescent="0.3">
      <c r="A1" s="493"/>
      <c r="B1" s="1340" t="s">
        <v>1040</v>
      </c>
      <c r="C1" s="1340"/>
      <c r="D1" s="1340"/>
      <c r="E1" s="1340"/>
      <c r="F1" s="1340"/>
      <c r="G1" s="1340"/>
      <c r="H1" s="1340"/>
      <c r="I1" s="1340"/>
      <c r="J1" s="1340"/>
      <c r="K1" s="1340"/>
      <c r="L1" s="1340"/>
      <c r="M1" s="1340"/>
      <c r="N1" s="1340"/>
      <c r="O1" s="1340"/>
      <c r="P1" s="1340"/>
      <c r="Q1" s="1340"/>
      <c r="R1" s="1340"/>
      <c r="S1" s="1340"/>
      <c r="T1" s="1340"/>
      <c r="U1" s="1340"/>
      <c r="V1" s="1340"/>
      <c r="W1" s="1340"/>
      <c r="X1" s="1340"/>
      <c r="Y1" s="1340"/>
    </row>
    <row r="2" spans="1:25" ht="18" customHeight="1" x14ac:dyDescent="0.3">
      <c r="A2" s="493"/>
      <c r="B2" s="493"/>
      <c r="C2" s="708"/>
      <c r="D2" s="708"/>
      <c r="E2" s="493"/>
      <c r="F2" s="493"/>
      <c r="G2" s="493"/>
      <c r="H2" s="493"/>
      <c r="I2" s="493"/>
      <c r="J2" s="493"/>
      <c r="K2" s="493"/>
      <c r="L2" s="493"/>
      <c r="M2" s="493"/>
      <c r="N2" s="493"/>
      <c r="O2" s="493"/>
      <c r="P2" s="493"/>
      <c r="Q2" s="493"/>
      <c r="R2" s="493"/>
      <c r="S2" s="493"/>
      <c r="T2" s="493"/>
      <c r="U2" s="493"/>
      <c r="V2" s="493"/>
      <c r="W2" s="493"/>
      <c r="X2" s="493"/>
      <c r="Y2" s="494" t="s">
        <v>929</v>
      </c>
    </row>
    <row r="3" spans="1:25" ht="6.75" customHeight="1" thickBot="1" x14ac:dyDescent="0.2">
      <c r="A3" s="493"/>
      <c r="B3" s="493"/>
      <c r="C3" s="493"/>
      <c r="D3" s="493"/>
      <c r="E3" s="493"/>
      <c r="F3" s="493"/>
      <c r="G3" s="493"/>
      <c r="H3" s="493"/>
      <c r="I3" s="493"/>
      <c r="J3" s="493"/>
      <c r="K3" s="493"/>
      <c r="L3" s="493"/>
      <c r="M3" s="493"/>
      <c r="N3" s="493"/>
      <c r="O3" s="493"/>
      <c r="P3" s="493"/>
      <c r="Q3" s="493"/>
      <c r="R3" s="493"/>
      <c r="S3" s="493"/>
      <c r="T3" s="493"/>
      <c r="U3" s="493"/>
      <c r="V3" s="493"/>
      <c r="W3" s="493"/>
      <c r="X3" s="493"/>
      <c r="Y3" s="493"/>
    </row>
    <row r="4" spans="1:25" ht="14.25" thickTop="1" x14ac:dyDescent="0.15">
      <c r="A4" s="493"/>
      <c r="B4" s="709"/>
      <c r="C4" s="710"/>
      <c r="D4" s="710"/>
      <c r="E4" s="710"/>
      <c r="F4" s="710"/>
      <c r="G4" s="710"/>
      <c r="H4" s="710"/>
      <c r="I4" s="710"/>
      <c r="J4" s="710"/>
      <c r="K4" s="710"/>
      <c r="L4" s="710"/>
      <c r="M4" s="710"/>
      <c r="N4" s="710"/>
      <c r="O4" s="710"/>
      <c r="P4" s="710"/>
      <c r="Q4" s="710"/>
      <c r="R4" s="710"/>
      <c r="S4" s="710"/>
      <c r="T4" s="710"/>
      <c r="U4" s="710"/>
      <c r="V4" s="710"/>
      <c r="W4" s="710"/>
      <c r="X4" s="710"/>
      <c r="Y4" s="711"/>
    </row>
    <row r="5" spans="1:25" x14ac:dyDescent="0.15">
      <c r="A5" s="493"/>
      <c r="B5" s="712"/>
      <c r="C5" s="644"/>
      <c r="D5" s="644"/>
      <c r="E5" s="644"/>
      <c r="F5" s="644"/>
      <c r="G5" s="644"/>
      <c r="H5" s="644"/>
      <c r="I5" s="644"/>
      <c r="J5" s="644"/>
      <c r="K5" s="644"/>
      <c r="L5" s="644"/>
      <c r="M5" s="644"/>
      <c r="N5" s="644"/>
      <c r="O5" s="644"/>
      <c r="P5" s="644"/>
      <c r="Q5" s="644"/>
      <c r="R5" s="644"/>
      <c r="S5" s="644"/>
      <c r="T5" s="644"/>
      <c r="U5" s="644"/>
      <c r="V5" s="644"/>
      <c r="W5" s="644"/>
      <c r="X5" s="644"/>
      <c r="Y5" s="713"/>
    </row>
    <row r="6" spans="1:25" ht="19.5" thickBot="1" x14ac:dyDescent="0.25">
      <c r="A6" s="493"/>
      <c r="B6" s="712"/>
      <c r="C6" s="714" t="s">
        <v>380</v>
      </c>
      <c r="D6" s="715"/>
      <c r="E6" s="715"/>
      <c r="F6" s="715"/>
      <c r="G6" s="715"/>
      <c r="H6" s="715"/>
      <c r="I6" s="715"/>
      <c r="J6" s="715"/>
      <c r="K6" s="715"/>
      <c r="L6" s="715"/>
      <c r="M6" s="715"/>
      <c r="N6" s="715"/>
      <c r="O6" s="715"/>
      <c r="P6" s="715" t="s">
        <v>379</v>
      </c>
      <c r="Q6" s="715"/>
      <c r="R6" s="715"/>
      <c r="S6" s="715"/>
      <c r="T6" s="715"/>
      <c r="U6" s="715"/>
      <c r="V6" s="715"/>
      <c r="W6" s="715"/>
      <c r="X6" s="715"/>
      <c r="Y6" s="713"/>
    </row>
    <row r="7" spans="1:25" x14ac:dyDescent="0.15">
      <c r="A7" s="493"/>
      <c r="B7" s="712"/>
      <c r="C7" s="644"/>
      <c r="D7" s="644"/>
      <c r="E7" s="644"/>
      <c r="F7" s="644"/>
      <c r="G7" s="644"/>
      <c r="H7" s="644"/>
      <c r="I7" s="644"/>
      <c r="J7" s="644"/>
      <c r="K7" s="644"/>
      <c r="L7" s="644"/>
      <c r="M7" s="644"/>
      <c r="N7" s="644"/>
      <c r="O7" s="644"/>
      <c r="P7" s="644"/>
      <c r="Q7" s="644"/>
      <c r="R7" s="644"/>
      <c r="S7" s="644"/>
      <c r="T7" s="644"/>
      <c r="U7" s="644"/>
      <c r="V7" s="644"/>
      <c r="W7" s="644"/>
      <c r="X7" s="644"/>
      <c r="Y7" s="713"/>
    </row>
    <row r="8" spans="1:25" x14ac:dyDescent="0.15">
      <c r="A8" s="493"/>
      <c r="B8" s="712"/>
      <c r="C8" s="644"/>
      <c r="D8" s="644"/>
      <c r="E8" s="644"/>
      <c r="F8" s="644"/>
      <c r="G8" s="644"/>
      <c r="H8" s="644"/>
      <c r="I8" s="644"/>
      <c r="J8" s="644"/>
      <c r="K8" s="644"/>
      <c r="L8" s="644"/>
      <c r="M8" s="644"/>
      <c r="N8" s="644"/>
      <c r="O8" s="644"/>
      <c r="P8" s="644" t="s">
        <v>378</v>
      </c>
      <c r="Q8" s="644"/>
      <c r="R8" s="493"/>
      <c r="S8" s="644"/>
      <c r="T8" s="644"/>
      <c r="U8" s="644"/>
      <c r="V8" s="644"/>
      <c r="W8" s="644"/>
      <c r="X8" s="644"/>
      <c r="Y8" s="713"/>
    </row>
    <row r="9" spans="1:25" x14ac:dyDescent="0.15">
      <c r="A9" s="493"/>
      <c r="B9" s="712"/>
      <c r="C9" s="644"/>
      <c r="D9" s="644"/>
      <c r="E9" s="644"/>
      <c r="F9" s="644"/>
      <c r="G9" s="644"/>
      <c r="H9" s="716"/>
      <c r="I9" s="644"/>
      <c r="J9" s="644"/>
      <c r="K9" s="644"/>
      <c r="L9" s="644"/>
      <c r="M9" s="644"/>
      <c r="N9" s="716"/>
      <c r="O9" s="644"/>
      <c r="P9" s="644"/>
      <c r="Q9" s="644"/>
      <c r="R9" s="644"/>
      <c r="S9" s="644"/>
      <c r="T9" s="644"/>
      <c r="U9" s="644"/>
      <c r="V9" s="716"/>
      <c r="W9" s="644"/>
      <c r="X9" s="644"/>
      <c r="Y9" s="713"/>
    </row>
    <row r="10" spans="1:25" x14ac:dyDescent="0.15">
      <c r="A10" s="493"/>
      <c r="B10" s="712"/>
      <c r="C10" s="644"/>
      <c r="D10" s="644" t="s">
        <v>365</v>
      </c>
      <c r="E10" s="644" t="s">
        <v>377</v>
      </c>
      <c r="F10" s="644"/>
      <c r="G10" s="644"/>
      <c r="H10" s="716"/>
      <c r="I10" s="644"/>
      <c r="J10" s="644"/>
      <c r="K10" s="644"/>
      <c r="L10" s="644"/>
      <c r="M10" s="644"/>
      <c r="N10" s="716"/>
      <c r="O10" s="644"/>
      <c r="P10" s="644"/>
      <c r="Q10" s="493"/>
      <c r="R10" s="644" t="s">
        <v>365</v>
      </c>
      <c r="S10" s="644" t="s">
        <v>376</v>
      </c>
      <c r="T10" s="644"/>
      <c r="U10" s="716"/>
      <c r="V10" s="644"/>
      <c r="W10" s="493"/>
      <c r="X10" s="644" t="s">
        <v>371</v>
      </c>
      <c r="Y10" s="713"/>
    </row>
    <row r="11" spans="1:25" x14ac:dyDescent="0.15">
      <c r="A11" s="493"/>
      <c r="B11" s="712"/>
      <c r="C11" s="644"/>
      <c r="D11" s="644" t="s">
        <v>365</v>
      </c>
      <c r="E11" s="644" t="s">
        <v>375</v>
      </c>
      <c r="F11" s="644"/>
      <c r="G11" s="644"/>
      <c r="H11" s="716"/>
      <c r="I11" s="644"/>
      <c r="J11" s="644"/>
      <c r="K11" s="644"/>
      <c r="L11" s="644"/>
      <c r="M11" s="644"/>
      <c r="N11" s="716"/>
      <c r="O11" s="644"/>
      <c r="P11" s="644"/>
      <c r="Q11" s="493"/>
      <c r="R11" s="644" t="s">
        <v>365</v>
      </c>
      <c r="S11" s="644" t="s">
        <v>374</v>
      </c>
      <c r="T11" s="644"/>
      <c r="U11" s="716"/>
      <c r="V11" s="644"/>
      <c r="W11" s="493"/>
      <c r="X11" s="644" t="s">
        <v>371</v>
      </c>
      <c r="Y11" s="713"/>
    </row>
    <row r="12" spans="1:25" x14ac:dyDescent="0.15">
      <c r="A12" s="493"/>
      <c r="B12" s="712"/>
      <c r="C12" s="644"/>
      <c r="D12" s="644" t="s">
        <v>365</v>
      </c>
      <c r="E12" s="644" t="s">
        <v>373</v>
      </c>
      <c r="F12" s="644"/>
      <c r="G12" s="644"/>
      <c r="H12" s="716"/>
      <c r="I12" s="644"/>
      <c r="J12" s="644"/>
      <c r="K12" s="644"/>
      <c r="L12" s="644"/>
      <c r="M12" s="644"/>
      <c r="N12" s="716"/>
      <c r="O12" s="644"/>
      <c r="P12" s="644"/>
      <c r="Q12" s="493"/>
      <c r="R12" s="644" t="s">
        <v>365</v>
      </c>
      <c r="S12" s="757" t="s">
        <v>372</v>
      </c>
      <c r="T12" s="644"/>
      <c r="U12" s="716"/>
      <c r="V12" s="644"/>
      <c r="W12" s="493"/>
      <c r="X12" s="644" t="s">
        <v>371</v>
      </c>
      <c r="Y12" s="713"/>
    </row>
    <row r="13" spans="1:25" x14ac:dyDescent="0.15">
      <c r="A13" s="493"/>
      <c r="B13" s="712"/>
      <c r="C13" s="644"/>
      <c r="D13" s="644"/>
      <c r="E13" s="644"/>
      <c r="F13" s="644"/>
      <c r="G13" s="644"/>
      <c r="H13" s="716"/>
      <c r="I13" s="644"/>
      <c r="J13" s="644"/>
      <c r="K13" s="644"/>
      <c r="L13" s="644"/>
      <c r="M13" s="644"/>
      <c r="N13" s="716"/>
      <c r="O13" s="644"/>
      <c r="P13" s="644"/>
      <c r="Q13" s="644"/>
      <c r="R13" s="644"/>
      <c r="S13" s="644"/>
      <c r="T13" s="644"/>
      <c r="U13" s="644"/>
      <c r="V13" s="716"/>
      <c r="W13" s="644"/>
      <c r="X13" s="644"/>
      <c r="Y13" s="713"/>
    </row>
    <row r="14" spans="1:25" x14ac:dyDescent="0.15">
      <c r="A14" s="493"/>
      <c r="B14" s="712"/>
      <c r="C14" s="644"/>
      <c r="D14" s="644"/>
      <c r="E14" s="644"/>
      <c r="F14" s="644"/>
      <c r="G14" s="644"/>
      <c r="H14" s="716"/>
      <c r="I14" s="644"/>
      <c r="J14" s="644"/>
      <c r="K14" s="644"/>
      <c r="L14" s="644"/>
      <c r="M14" s="644"/>
      <c r="N14" s="716"/>
      <c r="O14" s="644"/>
      <c r="P14" s="644"/>
      <c r="Q14" s="644"/>
      <c r="R14" s="644"/>
      <c r="S14" s="644"/>
      <c r="T14" s="644"/>
      <c r="U14" s="644"/>
      <c r="V14" s="716"/>
      <c r="W14" s="644"/>
      <c r="X14" s="644"/>
      <c r="Y14" s="713"/>
    </row>
    <row r="15" spans="1:25" x14ac:dyDescent="0.15">
      <c r="A15" s="493"/>
      <c r="B15" s="712"/>
      <c r="C15" s="644"/>
      <c r="D15" s="644"/>
      <c r="E15" s="644"/>
      <c r="F15" s="644"/>
      <c r="G15" s="644"/>
      <c r="H15" s="716"/>
      <c r="I15" s="644"/>
      <c r="J15" s="644"/>
      <c r="K15" s="644"/>
      <c r="L15" s="644"/>
      <c r="M15" s="644"/>
      <c r="N15" s="716"/>
      <c r="O15" s="644"/>
      <c r="P15" s="644"/>
      <c r="Q15" s="644"/>
      <c r="R15" s="644"/>
      <c r="S15" s="644"/>
      <c r="T15" s="644"/>
      <c r="U15" s="644"/>
      <c r="V15" s="716"/>
      <c r="W15" s="644"/>
      <c r="X15" s="644"/>
      <c r="Y15" s="713"/>
    </row>
    <row r="16" spans="1:25" x14ac:dyDescent="0.15">
      <c r="A16" s="493"/>
      <c r="B16" s="712"/>
      <c r="C16" s="644"/>
      <c r="D16" s="644"/>
      <c r="E16" s="644"/>
      <c r="F16" s="644"/>
      <c r="G16" s="644"/>
      <c r="H16" s="644"/>
      <c r="I16" s="644"/>
      <c r="J16" s="644"/>
      <c r="K16" s="644"/>
      <c r="L16" s="644"/>
      <c r="M16" s="644"/>
      <c r="N16" s="644"/>
      <c r="O16" s="644"/>
      <c r="P16" s="644"/>
      <c r="Q16" s="644"/>
      <c r="R16" s="644"/>
      <c r="S16" s="644"/>
      <c r="T16" s="644"/>
      <c r="U16" s="644"/>
      <c r="V16" s="644"/>
      <c r="W16" s="644"/>
      <c r="X16" s="644"/>
      <c r="Y16" s="713"/>
    </row>
    <row r="17" spans="1:25" x14ac:dyDescent="0.15">
      <c r="A17" s="493"/>
      <c r="B17" s="712"/>
      <c r="C17" s="644"/>
      <c r="D17" s="644"/>
      <c r="E17" s="644"/>
      <c r="F17" s="644"/>
      <c r="G17" s="644"/>
      <c r="H17" s="644"/>
      <c r="I17" s="644"/>
      <c r="J17" s="644"/>
      <c r="K17" s="644"/>
      <c r="L17" s="644"/>
      <c r="M17" s="644"/>
      <c r="N17" s="644"/>
      <c r="O17" s="644"/>
      <c r="P17" s="644"/>
      <c r="Q17" s="644"/>
      <c r="R17" s="644"/>
      <c r="S17" s="644"/>
      <c r="T17" s="644"/>
      <c r="U17" s="644"/>
      <c r="V17" s="644"/>
      <c r="W17" s="644"/>
      <c r="X17" s="644"/>
      <c r="Y17" s="713"/>
    </row>
    <row r="18" spans="1:25" x14ac:dyDescent="0.15">
      <c r="A18" s="493"/>
      <c r="B18" s="712"/>
      <c r="C18" s="644"/>
      <c r="D18" s="644"/>
      <c r="E18" s="644"/>
      <c r="F18" s="644"/>
      <c r="G18" s="644"/>
      <c r="H18" s="644"/>
      <c r="I18" s="644"/>
      <c r="J18" s="644"/>
      <c r="K18" s="644"/>
      <c r="L18" s="644"/>
      <c r="M18" s="644"/>
      <c r="N18" s="644"/>
      <c r="O18" s="644"/>
      <c r="P18" s="644"/>
      <c r="Q18" s="718" t="s">
        <v>370</v>
      </c>
      <c r="R18" s="493"/>
      <c r="S18" s="493"/>
      <c r="T18" s="644"/>
      <c r="U18" s="644"/>
      <c r="V18" s="644"/>
      <c r="W18" s="644"/>
      <c r="X18" s="644"/>
      <c r="Y18" s="713"/>
    </row>
    <row r="19" spans="1:25" x14ac:dyDescent="0.15">
      <c r="A19" s="493"/>
      <c r="B19" s="712"/>
      <c r="C19" s="644"/>
      <c r="D19" s="644"/>
      <c r="E19" s="644"/>
      <c r="F19" s="644"/>
      <c r="G19" s="644"/>
      <c r="H19" s="644"/>
      <c r="I19" s="644"/>
      <c r="J19" s="644"/>
      <c r="K19" s="644"/>
      <c r="L19" s="644"/>
      <c r="M19" s="644"/>
      <c r="N19" s="644"/>
      <c r="O19" s="644"/>
      <c r="P19" s="644"/>
      <c r="Q19" s="644"/>
      <c r="R19" s="644"/>
      <c r="S19" s="644"/>
      <c r="T19" s="644"/>
      <c r="U19" s="644"/>
      <c r="V19" s="644"/>
      <c r="W19" s="644"/>
      <c r="X19" s="644"/>
      <c r="Y19" s="713"/>
    </row>
    <row r="20" spans="1:25" x14ac:dyDescent="0.15">
      <c r="A20" s="493"/>
      <c r="B20" s="712"/>
      <c r="C20" s="644"/>
      <c r="D20" s="644"/>
      <c r="E20" s="644"/>
      <c r="F20" s="644"/>
      <c r="G20" s="644"/>
      <c r="H20" s="644"/>
      <c r="I20" s="644"/>
      <c r="J20" s="644"/>
      <c r="K20" s="644"/>
      <c r="L20" s="644"/>
      <c r="M20" s="644"/>
      <c r="N20" s="644"/>
      <c r="O20" s="644"/>
      <c r="P20" s="644"/>
      <c r="Q20" s="644"/>
      <c r="R20" s="644"/>
      <c r="S20" s="644"/>
      <c r="T20" s="644"/>
      <c r="U20" s="644"/>
      <c r="V20" s="644"/>
      <c r="W20" s="644"/>
      <c r="X20" s="644"/>
      <c r="Y20" s="713"/>
    </row>
    <row r="21" spans="1:25" ht="18.75" x14ac:dyDescent="0.2">
      <c r="A21" s="493"/>
      <c r="B21" s="712"/>
      <c r="C21" s="719" t="s">
        <v>369</v>
      </c>
      <c r="D21" s="644"/>
      <c r="E21" s="644"/>
      <c r="F21" s="644"/>
      <c r="G21" s="644"/>
      <c r="H21" s="644"/>
      <c r="I21" s="644"/>
      <c r="J21" s="1341" t="s">
        <v>368</v>
      </c>
      <c r="K21" s="1341"/>
      <c r="L21" s="1341"/>
      <c r="M21" s="644"/>
      <c r="N21" s="644"/>
      <c r="O21" s="644"/>
      <c r="P21" s="644" t="s">
        <v>367</v>
      </c>
      <c r="Q21" s="644"/>
      <c r="R21" s="644"/>
      <c r="S21" s="644"/>
      <c r="T21" s="644"/>
      <c r="U21" s="644"/>
      <c r="V21" s="644"/>
      <c r="W21" s="1342" t="s">
        <v>366</v>
      </c>
      <c r="X21" s="1342"/>
      <c r="Y21" s="713"/>
    </row>
    <row r="22" spans="1:25" x14ac:dyDescent="0.15">
      <c r="A22" s="493"/>
      <c r="B22" s="712"/>
      <c r="C22" s="644"/>
      <c r="D22" s="644"/>
      <c r="E22" s="644"/>
      <c r="F22" s="644"/>
      <c r="G22" s="644"/>
      <c r="H22" s="644"/>
      <c r="I22" s="720"/>
      <c r="J22" s="644"/>
      <c r="K22" s="644"/>
      <c r="L22" s="720"/>
      <c r="M22" s="644"/>
      <c r="N22" s="644"/>
      <c r="O22" s="644"/>
      <c r="P22" s="644"/>
      <c r="Q22" s="644"/>
      <c r="R22" s="644"/>
      <c r="S22" s="644"/>
      <c r="T22" s="644"/>
      <c r="U22" s="644"/>
      <c r="V22" s="644"/>
      <c r="W22" s="721"/>
      <c r="X22" s="644"/>
      <c r="Y22" s="713"/>
    </row>
    <row r="23" spans="1:25" x14ac:dyDescent="0.15">
      <c r="A23" s="493"/>
      <c r="B23" s="712"/>
      <c r="C23" s="644"/>
      <c r="D23" s="644"/>
      <c r="E23" s="644"/>
      <c r="F23" s="644"/>
      <c r="G23" s="644"/>
      <c r="H23" s="644"/>
      <c r="I23" s="720"/>
      <c r="J23" s="644"/>
      <c r="K23" s="644"/>
      <c r="L23" s="720"/>
      <c r="M23" s="644"/>
      <c r="N23" s="644"/>
      <c r="O23" s="644"/>
      <c r="P23" s="644"/>
      <c r="Q23" s="644"/>
      <c r="R23" s="644"/>
      <c r="S23" s="644"/>
      <c r="T23" s="644"/>
      <c r="U23" s="644"/>
      <c r="V23" s="644"/>
      <c r="W23" s="721"/>
      <c r="X23" s="644"/>
      <c r="Y23" s="713"/>
    </row>
    <row r="24" spans="1:25" x14ac:dyDescent="0.15">
      <c r="A24" s="493"/>
      <c r="B24" s="712"/>
      <c r="C24" s="644"/>
      <c r="D24" s="644"/>
      <c r="E24" s="644"/>
      <c r="F24" s="644"/>
      <c r="G24" s="644"/>
      <c r="H24" s="644"/>
      <c r="I24" s="720"/>
      <c r="J24" s="644"/>
      <c r="K24" s="644"/>
      <c r="L24" s="720"/>
      <c r="M24" s="644"/>
      <c r="N24" s="644" t="s">
        <v>930</v>
      </c>
      <c r="O24" s="644"/>
      <c r="P24" s="644"/>
      <c r="Q24" s="644"/>
      <c r="R24" s="644"/>
      <c r="S24" s="644"/>
      <c r="T24" s="644"/>
      <c r="U24" s="644"/>
      <c r="V24" s="644"/>
      <c r="W24" s="721"/>
      <c r="X24" s="644"/>
      <c r="Y24" s="713"/>
    </row>
    <row r="25" spans="1:25" ht="17.25" x14ac:dyDescent="0.2">
      <c r="A25" s="493"/>
      <c r="B25" s="712"/>
      <c r="C25" s="644"/>
      <c r="D25" s="726"/>
      <c r="E25" s="727"/>
      <c r="F25" s="727"/>
      <c r="G25" s="728"/>
      <c r="H25" s="644"/>
      <c r="I25" s="720"/>
      <c r="J25" s="644"/>
      <c r="K25" s="644"/>
      <c r="L25" s="720"/>
      <c r="M25" s="723" t="s">
        <v>365</v>
      </c>
      <c r="N25" s="644"/>
      <c r="O25" s="644"/>
      <c r="P25" s="644"/>
      <c r="Q25" s="644"/>
      <c r="R25" s="644"/>
      <c r="S25" s="644"/>
      <c r="T25" s="644"/>
      <c r="U25" s="644"/>
      <c r="V25" s="644"/>
      <c r="W25" s="721"/>
      <c r="X25" s="644"/>
      <c r="Y25" s="713"/>
    </row>
    <row r="26" spans="1:25" x14ac:dyDescent="0.15">
      <c r="A26" s="493"/>
      <c r="B26" s="712"/>
      <c r="C26" s="644"/>
      <c r="D26" s="1351" t="s">
        <v>363</v>
      </c>
      <c r="E26" s="1341"/>
      <c r="F26" s="1341"/>
      <c r="G26" s="1352"/>
      <c r="H26" s="644"/>
      <c r="I26" s="720"/>
      <c r="J26" s="644"/>
      <c r="K26" s="644"/>
      <c r="L26" s="720"/>
      <c r="M26" s="644"/>
      <c r="N26" s="644"/>
      <c r="O26" s="644"/>
      <c r="P26" s="644"/>
      <c r="Q26" s="644"/>
      <c r="R26" s="644"/>
      <c r="S26" s="644"/>
      <c r="T26" s="644"/>
      <c r="U26" s="644"/>
      <c r="V26" s="644"/>
      <c r="W26" s="721"/>
      <c r="X26" s="644"/>
      <c r="Y26" s="713"/>
    </row>
    <row r="27" spans="1:25" x14ac:dyDescent="0.15">
      <c r="A27" s="493"/>
      <c r="B27" s="712"/>
      <c r="C27" s="644"/>
      <c r="D27" s="1351" t="s">
        <v>362</v>
      </c>
      <c r="E27" s="1341"/>
      <c r="F27" s="1341"/>
      <c r="G27" s="1352"/>
      <c r="H27" s="644"/>
      <c r="I27" s="720"/>
      <c r="J27" s="644"/>
      <c r="K27" s="644"/>
      <c r="L27" s="720"/>
      <c r="M27" s="644"/>
      <c r="N27" s="644"/>
      <c r="O27" s="644"/>
      <c r="P27" s="644"/>
      <c r="Q27" s="644"/>
      <c r="R27" s="644"/>
      <c r="S27" s="644"/>
      <c r="T27" s="644"/>
      <c r="U27" s="644"/>
      <c r="V27" s="644"/>
      <c r="W27" s="721"/>
      <c r="X27" s="644"/>
      <c r="Y27" s="713"/>
    </row>
    <row r="28" spans="1:25" x14ac:dyDescent="0.15">
      <c r="A28" s="493"/>
      <c r="B28" s="712"/>
      <c r="C28" s="644"/>
      <c r="D28" s="731"/>
      <c r="E28" s="732"/>
      <c r="F28" s="732"/>
      <c r="G28" s="733"/>
      <c r="H28" s="644"/>
      <c r="I28" s="720"/>
      <c r="J28" s="644"/>
      <c r="K28" s="644"/>
      <c r="L28" s="720"/>
      <c r="M28" s="644"/>
      <c r="N28" s="644"/>
      <c r="O28" s="644"/>
      <c r="P28" s="644"/>
      <c r="Q28" s="644"/>
      <c r="R28" s="644"/>
      <c r="S28" s="644"/>
      <c r="T28" s="644"/>
      <c r="U28" s="644"/>
      <c r="V28" s="644"/>
      <c r="W28" s="721"/>
      <c r="X28" s="644"/>
      <c r="Y28" s="713"/>
    </row>
    <row r="29" spans="1:25" x14ac:dyDescent="0.15">
      <c r="A29" s="493"/>
      <c r="B29" s="712"/>
      <c r="C29" s="644"/>
      <c r="D29" s="493"/>
      <c r="E29" s="493"/>
      <c r="F29" s="493"/>
      <c r="G29" s="493"/>
      <c r="H29" s="644"/>
      <c r="I29" s="720"/>
      <c r="J29" s="644"/>
      <c r="K29" s="644"/>
      <c r="L29" s="720"/>
      <c r="M29" s="644"/>
      <c r="N29" s="644"/>
      <c r="O29" s="644"/>
      <c r="P29" s="644"/>
      <c r="Q29" s="644"/>
      <c r="R29" s="644"/>
      <c r="S29" s="644"/>
      <c r="T29" s="644"/>
      <c r="U29" s="644"/>
      <c r="V29" s="644"/>
      <c r="W29" s="721"/>
      <c r="X29" s="644"/>
      <c r="Y29" s="713"/>
    </row>
    <row r="30" spans="1:25" x14ac:dyDescent="0.15">
      <c r="A30" s="493"/>
      <c r="B30" s="712"/>
      <c r="C30" s="644"/>
      <c r="D30" s="493"/>
      <c r="E30" s="493"/>
      <c r="F30" s="493"/>
      <c r="G30" s="493"/>
      <c r="H30" s="644" t="s">
        <v>1041</v>
      </c>
      <c r="I30" s="720"/>
      <c r="J30" s="644"/>
      <c r="K30" s="644"/>
      <c r="L30" s="720"/>
      <c r="M30" s="644"/>
      <c r="N30" s="644"/>
      <c r="O30" s="644"/>
      <c r="P30" s="644"/>
      <c r="Q30" s="644"/>
      <c r="R30" s="644"/>
      <c r="S30" s="644"/>
      <c r="T30" s="644"/>
      <c r="U30" s="644"/>
      <c r="V30" s="644"/>
      <c r="W30" s="721"/>
      <c r="X30" s="644"/>
      <c r="Y30" s="713"/>
    </row>
    <row r="31" spans="1:25" ht="21" x14ac:dyDescent="0.2">
      <c r="A31" s="493"/>
      <c r="B31" s="712"/>
      <c r="C31" s="644"/>
      <c r="D31" s="644"/>
      <c r="E31" s="644"/>
      <c r="F31" s="644"/>
      <c r="G31" s="644"/>
      <c r="H31" s="644"/>
      <c r="I31" s="758"/>
      <c r="J31" s="644"/>
      <c r="K31" s="644"/>
      <c r="L31" s="720"/>
      <c r="M31" s="644"/>
      <c r="N31" s="644"/>
      <c r="O31" s="644"/>
      <c r="P31" s="644"/>
      <c r="Q31" s="644"/>
      <c r="R31" s="644"/>
      <c r="S31" s="644"/>
      <c r="T31" s="644"/>
      <c r="U31" s="644"/>
      <c r="V31" s="644"/>
      <c r="W31" s="721"/>
      <c r="X31" s="644"/>
      <c r="Y31" s="713"/>
    </row>
    <row r="32" spans="1:25" x14ac:dyDescent="0.15">
      <c r="A32" s="493"/>
      <c r="B32" s="712"/>
      <c r="C32" s="644"/>
      <c r="D32" s="644"/>
      <c r="E32" s="644"/>
      <c r="F32" s="644"/>
      <c r="G32" s="644"/>
      <c r="H32" s="644"/>
      <c r="I32" s="720"/>
      <c r="J32" s="644"/>
      <c r="K32" s="644"/>
      <c r="L32" s="720"/>
      <c r="M32" s="644"/>
      <c r="N32" s="644"/>
      <c r="O32" s="644"/>
      <c r="P32" s="644"/>
      <c r="Q32" s="644"/>
      <c r="R32" s="644"/>
      <c r="S32" s="644"/>
      <c r="T32" s="644"/>
      <c r="U32" s="644"/>
      <c r="V32" s="644"/>
      <c r="W32" s="721"/>
      <c r="X32" s="644"/>
      <c r="Y32" s="713"/>
    </row>
    <row r="33" spans="1:25" x14ac:dyDescent="0.15">
      <c r="A33" s="493"/>
      <c r="B33" s="712"/>
      <c r="C33" s="644"/>
      <c r="D33" s="644"/>
      <c r="E33" s="644"/>
      <c r="F33" s="644"/>
      <c r="G33" s="644"/>
      <c r="H33" s="644"/>
      <c r="I33" s="720"/>
      <c r="J33" s="644"/>
      <c r="K33" s="644"/>
      <c r="L33" s="720"/>
      <c r="M33" s="644"/>
      <c r="N33" s="644"/>
      <c r="O33" s="644"/>
      <c r="P33" s="644"/>
      <c r="Q33" s="644"/>
      <c r="R33" s="644"/>
      <c r="S33" s="644"/>
      <c r="T33" s="644"/>
      <c r="U33" s="644"/>
      <c r="V33" s="644"/>
      <c r="W33" s="721"/>
      <c r="X33" s="644"/>
      <c r="Y33" s="713"/>
    </row>
    <row r="34" spans="1:25" x14ac:dyDescent="0.15">
      <c r="A34" s="493"/>
      <c r="B34" s="712"/>
      <c r="C34" s="644"/>
      <c r="D34" s="644"/>
      <c r="E34" s="1353" t="s">
        <v>1042</v>
      </c>
      <c r="F34" s="1353"/>
      <c r="G34" s="644"/>
      <c r="H34" s="644"/>
      <c r="I34" s="720"/>
      <c r="J34" s="644"/>
      <c r="K34" s="644"/>
      <c r="L34" s="720"/>
      <c r="M34" s="644"/>
      <c r="N34" s="644"/>
      <c r="O34" s="644"/>
      <c r="P34" s="644"/>
      <c r="Q34" s="644"/>
      <c r="R34" s="644"/>
      <c r="S34" s="644"/>
      <c r="T34" s="644"/>
      <c r="U34" s="644"/>
      <c r="V34" s="644"/>
      <c r="W34" s="721"/>
      <c r="X34" s="644"/>
      <c r="Y34" s="713"/>
    </row>
    <row r="35" spans="1:25" x14ac:dyDescent="0.15">
      <c r="A35" s="493"/>
      <c r="B35" s="712"/>
      <c r="C35" s="644"/>
      <c r="D35" s="644"/>
      <c r="E35" s="644"/>
      <c r="F35" s="644"/>
      <c r="G35" s="644"/>
      <c r="H35" s="644"/>
      <c r="I35" s="720"/>
      <c r="J35" s="644"/>
      <c r="K35" s="644"/>
      <c r="L35" s="720"/>
      <c r="M35" s="644"/>
      <c r="N35" s="644"/>
      <c r="O35" s="644"/>
      <c r="P35" s="644"/>
      <c r="Q35" s="644"/>
      <c r="R35" s="644"/>
      <c r="S35" s="644"/>
      <c r="T35" s="644"/>
      <c r="U35" s="644"/>
      <c r="V35" s="644"/>
      <c r="W35" s="721"/>
      <c r="X35" s="644"/>
      <c r="Y35" s="713"/>
    </row>
    <row r="36" spans="1:25" x14ac:dyDescent="0.15">
      <c r="A36" s="493"/>
      <c r="B36" s="712"/>
      <c r="C36" s="644" t="s">
        <v>360</v>
      </c>
      <c r="D36" s="644"/>
      <c r="E36" s="644"/>
      <c r="F36" s="644"/>
      <c r="G36" s="644"/>
      <c r="H36" s="644"/>
      <c r="I36" s="720"/>
      <c r="J36" s="644"/>
      <c r="K36" s="644"/>
      <c r="L36" s="720"/>
      <c r="M36" s="644"/>
      <c r="N36" s="644"/>
      <c r="O36" s="644"/>
      <c r="P36" s="644"/>
      <c r="Q36" s="644"/>
      <c r="R36" s="644"/>
      <c r="S36" s="644"/>
      <c r="T36" s="644"/>
      <c r="U36" s="644"/>
      <c r="V36" s="644"/>
      <c r="W36" s="721"/>
      <c r="X36" s="644"/>
      <c r="Y36" s="713"/>
    </row>
    <row r="37" spans="1:25" x14ac:dyDescent="0.15">
      <c r="A37" s="493"/>
      <c r="B37" s="712"/>
      <c r="C37" s="644" t="s">
        <v>359</v>
      </c>
      <c r="D37" s="644"/>
      <c r="E37" s="644"/>
      <c r="F37" s="644"/>
      <c r="G37" s="644"/>
      <c r="H37" s="644"/>
      <c r="I37" s="720"/>
      <c r="J37" s="644"/>
      <c r="K37" s="644"/>
      <c r="L37" s="720"/>
      <c r="M37" s="644"/>
      <c r="N37" s="644"/>
      <c r="O37" s="644"/>
      <c r="P37" s="644"/>
      <c r="Q37" s="644"/>
      <c r="R37" s="644"/>
      <c r="S37" s="644"/>
      <c r="T37" s="644"/>
      <c r="U37" s="644"/>
      <c r="V37" s="644"/>
      <c r="W37" s="721"/>
      <c r="X37" s="644"/>
      <c r="Y37" s="713"/>
    </row>
    <row r="38" spans="1:25" x14ac:dyDescent="0.15">
      <c r="A38" s="493"/>
      <c r="B38" s="712"/>
      <c r="C38" s="644"/>
      <c r="D38" s="644"/>
      <c r="E38" s="644"/>
      <c r="F38" s="644"/>
      <c r="G38" s="644"/>
      <c r="H38" s="644"/>
      <c r="I38" s="720"/>
      <c r="J38" s="644"/>
      <c r="K38" s="644"/>
      <c r="L38" s="720"/>
      <c r="M38" s="644"/>
      <c r="N38" s="644"/>
      <c r="O38" s="644" t="s">
        <v>364</v>
      </c>
      <c r="P38" s="644"/>
      <c r="Q38" s="644"/>
      <c r="R38" s="644"/>
      <c r="S38" s="644"/>
      <c r="T38" s="644"/>
      <c r="U38" s="644"/>
      <c r="V38" s="644"/>
      <c r="W38" s="721"/>
      <c r="X38" s="644"/>
      <c r="Y38" s="713"/>
    </row>
    <row r="39" spans="1:25" x14ac:dyDescent="0.15">
      <c r="A39" s="493"/>
      <c r="B39" s="712"/>
      <c r="C39" s="644"/>
      <c r="D39" s="644"/>
      <c r="E39" s="644"/>
      <c r="F39" s="644"/>
      <c r="G39" s="644"/>
      <c r="H39" s="644"/>
      <c r="I39" s="720"/>
      <c r="J39" s="644"/>
      <c r="K39" s="644"/>
      <c r="L39" s="720"/>
      <c r="M39" s="644"/>
      <c r="N39" s="644"/>
      <c r="O39" s="644"/>
      <c r="P39" s="644"/>
      <c r="Q39" s="644"/>
      <c r="R39" s="644"/>
      <c r="S39" s="644"/>
      <c r="T39" s="644"/>
      <c r="U39" s="644"/>
      <c r="V39" s="644"/>
      <c r="W39" s="721"/>
      <c r="X39" s="644"/>
      <c r="Y39" s="713"/>
    </row>
    <row r="40" spans="1:25" x14ac:dyDescent="0.15">
      <c r="A40" s="493"/>
      <c r="B40" s="712"/>
      <c r="C40" s="493"/>
      <c r="D40" s="493"/>
      <c r="E40" s="493"/>
      <c r="F40" s="493"/>
      <c r="G40" s="493"/>
      <c r="H40" s="493"/>
      <c r="I40" s="720"/>
      <c r="J40" s="493"/>
      <c r="K40" s="493"/>
      <c r="L40" s="720"/>
      <c r="M40" s="493"/>
      <c r="N40" s="493" t="s">
        <v>360</v>
      </c>
      <c r="O40" s="493"/>
      <c r="P40" s="493"/>
      <c r="Q40" s="493"/>
      <c r="R40" s="493"/>
      <c r="S40" s="493"/>
      <c r="T40" s="493"/>
      <c r="U40" s="493"/>
      <c r="V40" s="493"/>
      <c r="W40" s="721"/>
      <c r="X40" s="493"/>
      <c r="Y40" s="713"/>
    </row>
    <row r="41" spans="1:25" x14ac:dyDescent="0.15">
      <c r="A41" s="493"/>
      <c r="B41" s="712"/>
      <c r="C41" s="493"/>
      <c r="D41" s="726"/>
      <c r="E41" s="727"/>
      <c r="F41" s="727"/>
      <c r="G41" s="728"/>
      <c r="H41" s="493"/>
      <c r="I41" s="720"/>
      <c r="J41" s="493"/>
      <c r="K41" s="493"/>
      <c r="L41" s="720"/>
      <c r="M41" s="493"/>
      <c r="N41" s="493" t="s">
        <v>359</v>
      </c>
      <c r="O41" s="493"/>
      <c r="P41" s="493"/>
      <c r="Q41" s="493"/>
      <c r="R41" s="493"/>
      <c r="S41" s="493"/>
      <c r="T41" s="493"/>
      <c r="U41" s="493"/>
      <c r="V41" s="493"/>
      <c r="W41" s="721"/>
      <c r="X41" s="493"/>
      <c r="Y41" s="713"/>
    </row>
    <row r="42" spans="1:25" ht="18.75" x14ac:dyDescent="0.2">
      <c r="A42" s="493"/>
      <c r="B42" s="712"/>
      <c r="C42" s="719"/>
      <c r="D42" s="1351" t="s">
        <v>363</v>
      </c>
      <c r="E42" s="1341"/>
      <c r="F42" s="1341"/>
      <c r="G42" s="1352"/>
      <c r="H42" s="644"/>
      <c r="I42" s="720"/>
      <c r="J42" s="644"/>
      <c r="K42" s="644"/>
      <c r="L42" s="720"/>
      <c r="M42" s="644"/>
      <c r="N42" s="644"/>
      <c r="O42" s="644"/>
      <c r="P42" s="644"/>
      <c r="Q42" s="644"/>
      <c r="R42" s="644"/>
      <c r="S42" s="644"/>
      <c r="T42" s="644"/>
      <c r="U42" s="644"/>
      <c r="V42" s="644"/>
      <c r="W42" s="721"/>
      <c r="X42" s="644"/>
      <c r="Y42" s="713"/>
    </row>
    <row r="43" spans="1:25" ht="13.5" customHeight="1" x14ac:dyDescent="0.2">
      <c r="A43" s="493"/>
      <c r="B43" s="712"/>
      <c r="C43" s="756"/>
      <c r="D43" s="1351" t="s">
        <v>362</v>
      </c>
      <c r="E43" s="1341"/>
      <c r="F43" s="1341"/>
      <c r="G43" s="1352"/>
      <c r="H43" s="644"/>
      <c r="I43" s="720"/>
      <c r="J43" s="644"/>
      <c r="K43" s="644"/>
      <c r="L43" s="720"/>
      <c r="M43" s="644"/>
      <c r="N43" s="644"/>
      <c r="O43" s="644"/>
      <c r="P43" s="644"/>
      <c r="Q43" s="644"/>
      <c r="R43" s="644"/>
      <c r="S43" s="644"/>
      <c r="T43" s="644"/>
      <c r="U43" s="644"/>
      <c r="V43" s="644"/>
      <c r="W43" s="721"/>
      <c r="X43" s="493"/>
      <c r="Y43" s="713"/>
    </row>
    <row r="44" spans="1:25" ht="21" x14ac:dyDescent="0.2">
      <c r="A44" s="493"/>
      <c r="B44" s="712"/>
      <c r="C44" s="756"/>
      <c r="D44" s="731"/>
      <c r="E44" s="732"/>
      <c r="F44" s="732"/>
      <c r="G44" s="733"/>
      <c r="H44" s="644"/>
      <c r="I44" s="720"/>
      <c r="J44" s="644"/>
      <c r="K44" s="644"/>
      <c r="L44" s="720"/>
      <c r="M44" s="644"/>
      <c r="N44" s="644"/>
      <c r="O44" s="644" t="s">
        <v>361</v>
      </c>
      <c r="P44" s="644"/>
      <c r="Q44" s="644"/>
      <c r="R44" s="644"/>
      <c r="S44" s="644"/>
      <c r="T44" s="644"/>
      <c r="U44" s="644"/>
      <c r="V44" s="644"/>
      <c r="W44" s="721"/>
      <c r="X44" s="493"/>
      <c r="Y44" s="713"/>
    </row>
    <row r="45" spans="1:25" x14ac:dyDescent="0.15">
      <c r="A45" s="493"/>
      <c r="B45" s="712"/>
      <c r="C45" s="644"/>
      <c r="D45" s="644"/>
      <c r="E45" s="644"/>
      <c r="F45" s="644"/>
      <c r="G45" s="644"/>
      <c r="H45" s="644"/>
      <c r="I45" s="720"/>
      <c r="J45" s="644"/>
      <c r="K45" s="644"/>
      <c r="L45" s="720"/>
      <c r="M45" s="644"/>
      <c r="N45" s="644"/>
      <c r="O45" s="644"/>
      <c r="P45" s="644"/>
      <c r="Q45" s="644"/>
      <c r="R45" s="644"/>
      <c r="S45" s="644"/>
      <c r="T45" s="644"/>
      <c r="U45" s="644"/>
      <c r="V45" s="644"/>
      <c r="W45" s="721"/>
      <c r="X45" s="493"/>
      <c r="Y45" s="713"/>
    </row>
    <row r="46" spans="1:25" x14ac:dyDescent="0.15">
      <c r="A46" s="493"/>
      <c r="B46" s="712"/>
      <c r="C46" s="644"/>
      <c r="D46" s="644"/>
      <c r="E46" s="644"/>
      <c r="F46" s="644"/>
      <c r="G46" s="644"/>
      <c r="H46" s="644"/>
      <c r="I46" s="720"/>
      <c r="J46" s="644"/>
      <c r="K46" s="644"/>
      <c r="L46" s="720"/>
      <c r="M46" s="644"/>
      <c r="N46" s="493" t="s">
        <v>360</v>
      </c>
      <c r="O46" s="493"/>
      <c r="P46" s="493"/>
      <c r="Q46" s="493"/>
      <c r="R46" s="493"/>
      <c r="S46" s="493"/>
      <c r="T46" s="644"/>
      <c r="U46" s="644"/>
      <c r="V46" s="644"/>
      <c r="W46" s="721"/>
      <c r="X46" s="493"/>
      <c r="Y46" s="713"/>
    </row>
    <row r="47" spans="1:25" x14ac:dyDescent="0.15">
      <c r="A47" s="493"/>
      <c r="B47" s="712"/>
      <c r="C47" s="644"/>
      <c r="D47" s="644"/>
      <c r="E47" s="644"/>
      <c r="F47" s="644"/>
      <c r="G47" s="644"/>
      <c r="H47" s="644"/>
      <c r="I47" s="720"/>
      <c r="J47" s="644"/>
      <c r="K47" s="644"/>
      <c r="L47" s="720"/>
      <c r="M47" s="644"/>
      <c r="N47" s="493" t="s">
        <v>359</v>
      </c>
      <c r="O47" s="493"/>
      <c r="P47" s="493"/>
      <c r="Q47" s="493"/>
      <c r="R47" s="493"/>
      <c r="S47" s="493"/>
      <c r="T47" s="644"/>
      <c r="U47" s="644"/>
      <c r="V47" s="644"/>
      <c r="W47" s="721"/>
      <c r="X47" s="493"/>
      <c r="Y47" s="713"/>
    </row>
    <row r="48" spans="1:25" x14ac:dyDescent="0.15">
      <c r="A48" s="493"/>
      <c r="B48" s="712"/>
      <c r="C48" s="644"/>
      <c r="D48" s="644"/>
      <c r="E48" s="644"/>
      <c r="F48" s="644"/>
      <c r="G48" s="644"/>
      <c r="H48" s="644"/>
      <c r="I48" s="644"/>
      <c r="J48" s="644"/>
      <c r="K48" s="644"/>
      <c r="L48" s="644"/>
      <c r="M48" s="644"/>
      <c r="N48" s="644"/>
      <c r="O48" s="644"/>
      <c r="P48" s="493"/>
      <c r="Q48" s="644"/>
      <c r="R48" s="644"/>
      <c r="S48" s="644"/>
      <c r="T48" s="644"/>
      <c r="U48" s="644"/>
      <c r="V48" s="644"/>
      <c r="W48" s="644"/>
      <c r="X48" s="493"/>
      <c r="Y48" s="713"/>
    </row>
    <row r="49" spans="1:25" x14ac:dyDescent="0.15">
      <c r="A49" s="493"/>
      <c r="B49" s="712"/>
      <c r="C49" s="644"/>
      <c r="D49" s="644"/>
      <c r="E49" s="644"/>
      <c r="F49" s="644"/>
      <c r="G49" s="644"/>
      <c r="H49" s="644"/>
      <c r="I49" s="644"/>
      <c r="J49" s="644"/>
      <c r="K49" s="644"/>
      <c r="L49" s="644"/>
      <c r="M49" s="644"/>
      <c r="N49" s="644"/>
      <c r="O49" s="644"/>
      <c r="P49" s="644"/>
      <c r="Q49" s="644"/>
      <c r="R49" s="644"/>
      <c r="S49" s="644"/>
      <c r="T49" s="644"/>
      <c r="U49" s="644"/>
      <c r="V49" s="644"/>
      <c r="W49" s="644"/>
      <c r="X49" s="644"/>
      <c r="Y49" s="713"/>
    </row>
    <row r="50" spans="1:25" x14ac:dyDescent="0.15">
      <c r="A50" s="493"/>
      <c r="B50" s="712"/>
      <c r="C50" s="644"/>
      <c r="D50" s="644"/>
      <c r="E50" s="644"/>
      <c r="F50" s="644"/>
      <c r="G50" s="644"/>
      <c r="H50" s="644"/>
      <c r="I50" s="644"/>
      <c r="J50" s="644"/>
      <c r="K50" s="644"/>
      <c r="L50" s="644"/>
      <c r="M50" s="644"/>
      <c r="N50" s="644"/>
      <c r="O50" s="644"/>
      <c r="P50" s="644"/>
      <c r="Q50" s="644"/>
      <c r="R50" s="644"/>
      <c r="S50" s="644"/>
      <c r="T50" s="644"/>
      <c r="U50" s="644"/>
      <c r="V50" s="644"/>
      <c r="W50" s="644"/>
      <c r="X50" s="644"/>
      <c r="Y50" s="713"/>
    </row>
    <row r="51" spans="1:25" x14ac:dyDescent="0.15">
      <c r="A51" s="493"/>
      <c r="B51" s="712"/>
      <c r="C51" s="644"/>
      <c r="D51" s="644"/>
      <c r="E51" s="644"/>
      <c r="F51" s="644"/>
      <c r="G51" s="644"/>
      <c r="H51" s="644"/>
      <c r="I51" s="644"/>
      <c r="J51" s="644"/>
      <c r="K51" s="644"/>
      <c r="L51" s="644"/>
      <c r="M51" s="644"/>
      <c r="N51" s="644"/>
      <c r="O51" s="644"/>
      <c r="P51" s="644"/>
      <c r="Q51" s="644"/>
      <c r="R51" s="644"/>
      <c r="S51" s="644"/>
      <c r="T51" s="644"/>
      <c r="U51" s="644"/>
      <c r="V51" s="644"/>
      <c r="W51" s="644"/>
      <c r="X51" s="644"/>
      <c r="Y51" s="713"/>
    </row>
    <row r="52" spans="1:25" x14ac:dyDescent="0.15">
      <c r="A52" s="493"/>
      <c r="B52" s="712"/>
      <c r="C52" s="644"/>
      <c r="D52" s="644"/>
      <c r="E52" s="644"/>
      <c r="F52" s="644"/>
      <c r="G52" s="644"/>
      <c r="H52" s="644"/>
      <c r="I52" s="644"/>
      <c r="J52" s="644"/>
      <c r="K52" s="644"/>
      <c r="L52" s="644"/>
      <c r="M52" s="644"/>
      <c r="N52" s="644"/>
      <c r="O52" s="644"/>
      <c r="P52" s="644"/>
      <c r="Q52" s="644"/>
      <c r="R52" s="644"/>
      <c r="S52" s="644"/>
      <c r="T52" s="644"/>
      <c r="U52" s="644"/>
      <c r="V52" s="644"/>
      <c r="W52" s="644"/>
      <c r="X52" s="644"/>
      <c r="Y52" s="713"/>
    </row>
    <row r="53" spans="1:25" x14ac:dyDescent="0.15">
      <c r="A53" s="493"/>
      <c r="B53" s="712"/>
      <c r="C53" s="644"/>
      <c r="D53" s="644"/>
      <c r="E53" s="644"/>
      <c r="F53" s="644"/>
      <c r="G53" s="644"/>
      <c r="H53" s="644"/>
      <c r="I53" s="644"/>
      <c r="J53" s="644"/>
      <c r="K53" s="644"/>
      <c r="L53" s="644"/>
      <c r="M53" s="644"/>
      <c r="N53" s="644"/>
      <c r="O53" s="644"/>
      <c r="P53" s="644"/>
      <c r="Q53" s="644"/>
      <c r="R53" s="644"/>
      <c r="S53" s="644"/>
      <c r="T53" s="644"/>
      <c r="U53" s="644"/>
      <c r="V53" s="644"/>
      <c r="W53" s="644"/>
      <c r="X53" s="644"/>
      <c r="Y53" s="713"/>
    </row>
    <row r="54" spans="1:25" x14ac:dyDescent="0.15">
      <c r="A54" s="493"/>
      <c r="B54" s="712"/>
      <c r="C54" s="644"/>
      <c r="D54" s="644"/>
      <c r="E54" s="644"/>
      <c r="F54" s="644"/>
      <c r="G54" s="644"/>
      <c r="H54" s="644"/>
      <c r="I54" s="644"/>
      <c r="J54" s="644"/>
      <c r="K54" s="644"/>
      <c r="L54" s="644"/>
      <c r="M54" s="644"/>
      <c r="N54" s="644"/>
      <c r="O54" s="644"/>
      <c r="P54" s="644"/>
      <c r="Q54" s="644"/>
      <c r="R54" s="644"/>
      <c r="S54" s="644"/>
      <c r="T54" s="644"/>
      <c r="U54" s="644"/>
      <c r="V54" s="644"/>
      <c r="W54" s="644"/>
      <c r="X54" s="644"/>
      <c r="Y54" s="713"/>
    </row>
    <row r="55" spans="1:25" ht="14.25" thickBot="1" x14ac:dyDescent="0.2">
      <c r="A55" s="493"/>
      <c r="B55" s="712"/>
      <c r="C55" s="644"/>
      <c r="D55" s="644"/>
      <c r="E55" s="644"/>
      <c r="F55" s="644"/>
      <c r="G55" s="644"/>
      <c r="H55" s="644"/>
      <c r="I55" s="644"/>
      <c r="J55" s="644"/>
      <c r="K55" s="644"/>
      <c r="L55" s="644"/>
      <c r="M55" s="644"/>
      <c r="N55" s="644"/>
      <c r="O55" s="644"/>
      <c r="P55" s="644"/>
      <c r="Q55" s="644"/>
      <c r="R55" s="644"/>
      <c r="S55" s="644"/>
      <c r="T55" s="644"/>
      <c r="U55" s="644"/>
      <c r="V55" s="644"/>
      <c r="W55" s="644"/>
      <c r="X55" s="644"/>
      <c r="Y55" s="713"/>
    </row>
    <row r="56" spans="1:25" x14ac:dyDescent="0.15">
      <c r="A56" s="493"/>
      <c r="B56" s="712"/>
      <c r="C56" s="644"/>
      <c r="D56" s="644"/>
      <c r="E56" s="644"/>
      <c r="F56" s="644"/>
      <c r="G56" s="644"/>
      <c r="H56" s="644"/>
      <c r="I56" s="644"/>
      <c r="J56" s="644"/>
      <c r="K56" s="644"/>
      <c r="L56" s="1343" t="s">
        <v>358</v>
      </c>
      <c r="M56" s="1344"/>
      <c r="N56" s="1345"/>
      <c r="O56" s="734"/>
      <c r="P56" s="734"/>
      <c r="Q56" s="734"/>
      <c r="R56" s="734"/>
      <c r="S56" s="734"/>
      <c r="T56" s="734"/>
      <c r="U56" s="734"/>
      <c r="V56" s="734"/>
      <c r="W56" s="734"/>
      <c r="X56" s="735"/>
      <c r="Y56" s="713"/>
    </row>
    <row r="57" spans="1:25" x14ac:dyDescent="0.15">
      <c r="A57" s="493"/>
      <c r="B57" s="712"/>
      <c r="C57" s="644"/>
      <c r="D57" s="644"/>
      <c r="E57" s="644"/>
      <c r="F57" s="644"/>
      <c r="G57" s="644"/>
      <c r="H57" s="644"/>
      <c r="I57" s="644"/>
      <c r="J57" s="644"/>
      <c r="K57" s="644"/>
      <c r="L57" s="1346"/>
      <c r="M57" s="974"/>
      <c r="N57" s="1347"/>
      <c r="O57" s="736"/>
      <c r="P57" s="736"/>
      <c r="Q57" s="736"/>
      <c r="R57" s="736"/>
      <c r="S57" s="736"/>
      <c r="T57" s="736"/>
      <c r="U57" s="736"/>
      <c r="V57" s="736"/>
      <c r="W57" s="736"/>
      <c r="X57" s="737"/>
      <c r="Y57" s="713"/>
    </row>
    <row r="58" spans="1:25" x14ac:dyDescent="0.15">
      <c r="A58" s="493"/>
      <c r="B58" s="712"/>
      <c r="C58" s="644"/>
      <c r="D58" s="644"/>
      <c r="E58" s="644"/>
      <c r="F58" s="644"/>
      <c r="G58" s="644"/>
      <c r="H58" s="644"/>
      <c r="I58" s="644"/>
      <c r="J58" s="644"/>
      <c r="K58" s="644"/>
      <c r="L58" s="1346"/>
      <c r="M58" s="974"/>
      <c r="N58" s="1347"/>
      <c r="O58" s="736"/>
      <c r="P58" s="736"/>
      <c r="Q58" s="736"/>
      <c r="R58" s="736"/>
      <c r="S58" s="736"/>
      <c r="T58" s="736"/>
      <c r="U58" s="736"/>
      <c r="V58" s="736"/>
      <c r="W58" s="736"/>
      <c r="X58" s="737"/>
      <c r="Y58" s="713"/>
    </row>
    <row r="59" spans="1:25" ht="14.25" thickBot="1" x14ac:dyDescent="0.2">
      <c r="A59" s="493"/>
      <c r="B59" s="712"/>
      <c r="C59" s="644"/>
      <c r="D59" s="644"/>
      <c r="E59" s="644"/>
      <c r="F59" s="644"/>
      <c r="G59" s="644"/>
      <c r="H59" s="644"/>
      <c r="I59" s="644"/>
      <c r="J59" s="644"/>
      <c r="K59" s="644"/>
      <c r="L59" s="1348"/>
      <c r="M59" s="1349"/>
      <c r="N59" s="1350"/>
      <c r="O59" s="715"/>
      <c r="P59" s="715"/>
      <c r="Q59" s="715"/>
      <c r="R59" s="715"/>
      <c r="S59" s="715"/>
      <c r="T59" s="715"/>
      <c r="U59" s="715"/>
      <c r="V59" s="715"/>
      <c r="W59" s="715"/>
      <c r="X59" s="738"/>
      <c r="Y59" s="713"/>
    </row>
    <row r="60" spans="1:25" ht="14.25" thickBot="1" x14ac:dyDescent="0.2">
      <c r="A60" s="493"/>
      <c r="B60" s="739"/>
      <c r="C60" s="740"/>
      <c r="D60" s="740"/>
      <c r="E60" s="740"/>
      <c r="F60" s="740"/>
      <c r="G60" s="740"/>
      <c r="H60" s="740"/>
      <c r="I60" s="740"/>
      <c r="J60" s="740"/>
      <c r="K60" s="740"/>
      <c r="L60" s="740"/>
      <c r="M60" s="740"/>
      <c r="N60" s="740"/>
      <c r="O60" s="740"/>
      <c r="P60" s="740"/>
      <c r="Q60" s="740"/>
      <c r="R60" s="740"/>
      <c r="S60" s="740"/>
      <c r="T60" s="740"/>
      <c r="U60" s="740"/>
      <c r="V60" s="740"/>
      <c r="W60" s="740"/>
      <c r="X60" s="740"/>
      <c r="Y60" s="741"/>
    </row>
    <row r="61" spans="1:25" ht="14.25" thickTop="1" x14ac:dyDescent="0.15"/>
  </sheetData>
  <mergeCells count="9">
    <mergeCell ref="B1:Y1"/>
    <mergeCell ref="J21:L21"/>
    <mergeCell ref="W21:X21"/>
    <mergeCell ref="L56:N59"/>
    <mergeCell ref="D27:G27"/>
    <mergeCell ref="D26:G26"/>
    <mergeCell ref="E34:F34"/>
    <mergeCell ref="D42:G42"/>
    <mergeCell ref="D43:G43"/>
  </mergeCells>
  <phoneticPr fontId="4"/>
  <pageMargins left="0.59055118110236227" right="0.55118110236220474" top="0.35433070866141736" bottom="0.74803149606299213" header="0.27559055118110237" footer="0.51181102362204722"/>
  <pageSetup paperSize="9" scale="97" firstPageNumber="47" orientation="portrait"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Y61"/>
  <sheetViews>
    <sheetView view="pageBreakPreview" zoomScaleNormal="100" zoomScaleSheetLayoutView="100" workbookViewId="0"/>
  </sheetViews>
  <sheetFormatPr defaultRowHeight="13.5" x14ac:dyDescent="0.15"/>
  <cols>
    <col min="1" max="25" width="3.625" style="88" customWidth="1"/>
    <col min="26" max="16384" width="9" style="88"/>
  </cols>
  <sheetData>
    <row r="1" spans="1:25" ht="28.5" x14ac:dyDescent="0.3">
      <c r="A1" s="493"/>
      <c r="B1" s="1340" t="s">
        <v>1043</v>
      </c>
      <c r="C1" s="1340"/>
      <c r="D1" s="1340"/>
      <c r="E1" s="1340"/>
      <c r="F1" s="1340"/>
      <c r="G1" s="1340"/>
      <c r="H1" s="1340"/>
      <c r="I1" s="1340"/>
      <c r="J1" s="1340"/>
      <c r="K1" s="1340"/>
      <c r="L1" s="1340"/>
      <c r="M1" s="1340"/>
      <c r="N1" s="1340"/>
      <c r="O1" s="1340"/>
      <c r="P1" s="1340"/>
      <c r="Q1" s="1340"/>
      <c r="R1" s="1340"/>
      <c r="S1" s="1340"/>
      <c r="T1" s="1340"/>
      <c r="U1" s="1340"/>
      <c r="V1" s="1340"/>
      <c r="W1" s="1340"/>
      <c r="X1" s="1340"/>
      <c r="Y1" s="1340"/>
    </row>
    <row r="2" spans="1:25" ht="18" customHeight="1" x14ac:dyDescent="0.3">
      <c r="A2" s="493"/>
      <c r="B2" s="493"/>
      <c r="C2" s="708"/>
      <c r="D2" s="708"/>
      <c r="E2" s="493"/>
      <c r="F2" s="493"/>
      <c r="G2" s="493"/>
      <c r="H2" s="493"/>
      <c r="I2" s="493"/>
      <c r="J2" s="493"/>
      <c r="K2" s="493"/>
      <c r="L2" s="493"/>
      <c r="M2" s="493"/>
      <c r="N2" s="493"/>
      <c r="O2" s="493"/>
      <c r="P2" s="493"/>
      <c r="Q2" s="493"/>
      <c r="R2" s="493"/>
      <c r="S2" s="493"/>
      <c r="T2" s="493"/>
      <c r="U2" s="493"/>
      <c r="V2" s="493"/>
      <c r="W2" s="493" t="s">
        <v>931</v>
      </c>
      <c r="X2" s="493"/>
      <c r="Y2" s="493"/>
    </row>
    <row r="3" spans="1:25" ht="6.75" customHeight="1" thickBot="1" x14ac:dyDescent="0.2">
      <c r="A3" s="493"/>
      <c r="B3" s="493"/>
      <c r="C3" s="493"/>
      <c r="D3" s="493"/>
      <c r="E3" s="493"/>
      <c r="F3" s="493"/>
      <c r="G3" s="493"/>
      <c r="H3" s="493"/>
      <c r="I3" s="493"/>
      <c r="J3" s="493"/>
      <c r="K3" s="493"/>
      <c r="L3" s="493"/>
      <c r="M3" s="493"/>
      <c r="N3" s="493"/>
      <c r="O3" s="493"/>
      <c r="P3" s="493"/>
      <c r="Q3" s="493"/>
      <c r="R3" s="493"/>
      <c r="S3" s="493"/>
      <c r="T3" s="493"/>
      <c r="U3" s="493"/>
      <c r="V3" s="493"/>
      <c r="W3" s="493"/>
      <c r="X3" s="493"/>
      <c r="Y3" s="493"/>
    </row>
    <row r="4" spans="1:25" ht="14.25" thickTop="1" x14ac:dyDescent="0.15">
      <c r="A4" s="493"/>
      <c r="B4" s="709"/>
      <c r="C4" s="710"/>
      <c r="D4" s="710"/>
      <c r="E4" s="710"/>
      <c r="F4" s="710"/>
      <c r="G4" s="710"/>
      <c r="H4" s="710"/>
      <c r="I4" s="710"/>
      <c r="J4" s="710"/>
      <c r="K4" s="710"/>
      <c r="L4" s="710"/>
      <c r="M4" s="710"/>
      <c r="N4" s="710"/>
      <c r="O4" s="710"/>
      <c r="P4" s="710"/>
      <c r="Q4" s="710"/>
      <c r="R4" s="710"/>
      <c r="S4" s="710"/>
      <c r="T4" s="710"/>
      <c r="U4" s="710"/>
      <c r="V4" s="710"/>
      <c r="W4" s="710"/>
      <c r="X4" s="710"/>
      <c r="Y4" s="711"/>
    </row>
    <row r="5" spans="1:25" x14ac:dyDescent="0.15">
      <c r="A5" s="493"/>
      <c r="B5" s="712"/>
      <c r="C5" s="644"/>
      <c r="D5" s="644"/>
      <c r="E5" s="644"/>
      <c r="F5" s="644"/>
      <c r="G5" s="644"/>
      <c r="H5" s="644"/>
      <c r="I5" s="644"/>
      <c r="J5" s="644"/>
      <c r="K5" s="644"/>
      <c r="L5" s="644"/>
      <c r="M5" s="644"/>
      <c r="N5" s="644"/>
      <c r="O5" s="644"/>
      <c r="P5" s="644"/>
      <c r="Q5" s="644"/>
      <c r="R5" s="644"/>
      <c r="S5" s="644"/>
      <c r="T5" s="644"/>
      <c r="U5" s="644"/>
      <c r="V5" s="644"/>
      <c r="W5" s="644"/>
      <c r="X5" s="644"/>
      <c r="Y5" s="713"/>
    </row>
    <row r="6" spans="1:25" ht="19.5" thickBot="1" x14ac:dyDescent="0.25">
      <c r="A6" s="493"/>
      <c r="B6" s="712"/>
      <c r="C6" s="714" t="s">
        <v>415</v>
      </c>
      <c r="D6" s="715"/>
      <c r="E6" s="715"/>
      <c r="F6" s="715"/>
      <c r="G6" s="715"/>
      <c r="H6" s="715"/>
      <c r="I6" s="715"/>
      <c r="J6" s="715"/>
      <c r="K6" s="715"/>
      <c r="L6" s="715"/>
      <c r="M6" s="715"/>
      <c r="N6" s="715"/>
      <c r="O6" s="715"/>
      <c r="P6" s="715"/>
      <c r="Q6" s="715"/>
      <c r="R6" s="715"/>
      <c r="S6" s="715" t="s">
        <v>414</v>
      </c>
      <c r="T6" s="715"/>
      <c r="U6" s="715"/>
      <c r="V6" s="715"/>
      <c r="W6" s="715"/>
      <c r="X6" s="715"/>
      <c r="Y6" s="713"/>
    </row>
    <row r="7" spans="1:25" x14ac:dyDescent="0.15">
      <c r="A7" s="493"/>
      <c r="B7" s="712"/>
      <c r="C7" s="644"/>
      <c r="D7" s="644"/>
      <c r="E7" s="644"/>
      <c r="F7" s="644"/>
      <c r="G7" s="644"/>
      <c r="H7" s="644"/>
      <c r="I7" s="644"/>
      <c r="J7" s="644"/>
      <c r="K7" s="644"/>
      <c r="L7" s="644"/>
      <c r="M7" s="644"/>
      <c r="N7" s="644"/>
      <c r="O7" s="644"/>
      <c r="P7" s="644"/>
      <c r="Q7" s="644"/>
      <c r="R7" s="644"/>
      <c r="S7" s="644"/>
      <c r="T7" s="644"/>
      <c r="U7" s="644"/>
      <c r="V7" s="644"/>
      <c r="W7" s="644"/>
      <c r="X7" s="644"/>
      <c r="Y7" s="713"/>
    </row>
    <row r="8" spans="1:25" ht="14.25" thickBot="1" x14ac:dyDescent="0.2">
      <c r="A8" s="493"/>
      <c r="B8" s="712"/>
      <c r="C8" s="644"/>
      <c r="D8" s="644"/>
      <c r="E8" s="644"/>
      <c r="F8" s="644"/>
      <c r="G8" s="644"/>
      <c r="H8" s="644"/>
      <c r="I8" s="644"/>
      <c r="J8" s="644"/>
      <c r="K8" s="644"/>
      <c r="L8" s="644"/>
      <c r="M8" s="644"/>
      <c r="N8" s="644"/>
      <c r="O8" s="644"/>
      <c r="P8" s="644"/>
      <c r="Q8" s="644"/>
      <c r="R8" s="644"/>
      <c r="S8" s="644"/>
      <c r="T8" s="644"/>
      <c r="U8" s="644"/>
      <c r="V8" s="644"/>
      <c r="W8" s="644"/>
      <c r="X8" s="644"/>
      <c r="Y8" s="713"/>
    </row>
    <row r="9" spans="1:25" x14ac:dyDescent="0.15">
      <c r="A9" s="493"/>
      <c r="B9" s="712"/>
      <c r="C9" s="742" t="s">
        <v>413</v>
      </c>
      <c r="D9" s="743"/>
      <c r="E9" s="743"/>
      <c r="F9" s="743"/>
      <c r="G9" s="744"/>
      <c r="H9" s="745" t="s">
        <v>395</v>
      </c>
      <c r="I9" s="743" t="s">
        <v>412</v>
      </c>
      <c r="J9" s="743"/>
      <c r="K9" s="743"/>
      <c r="L9" s="743"/>
      <c r="M9" s="743"/>
      <c r="N9" s="745" t="s">
        <v>395</v>
      </c>
      <c r="O9" s="746" t="s">
        <v>411</v>
      </c>
      <c r="P9" s="743"/>
      <c r="Q9" s="743"/>
      <c r="R9" s="743"/>
      <c r="S9" s="743"/>
      <c r="T9" s="743"/>
      <c r="U9" s="743"/>
      <c r="V9" s="745" t="s">
        <v>395</v>
      </c>
      <c r="W9" s="743" t="s">
        <v>394</v>
      </c>
      <c r="X9" s="747"/>
      <c r="Y9" s="713"/>
    </row>
    <row r="10" spans="1:25" x14ac:dyDescent="0.15">
      <c r="A10" s="493"/>
      <c r="B10" s="712"/>
      <c r="C10" s="748" t="s">
        <v>410</v>
      </c>
      <c r="D10" s="749"/>
      <c r="E10" s="749"/>
      <c r="F10" s="749"/>
      <c r="G10" s="750"/>
      <c r="H10" s="751" t="s">
        <v>395</v>
      </c>
      <c r="I10" s="749" t="s">
        <v>409</v>
      </c>
      <c r="J10" s="749"/>
      <c r="K10" s="749"/>
      <c r="L10" s="749"/>
      <c r="M10" s="749"/>
      <c r="N10" s="751" t="s">
        <v>395</v>
      </c>
      <c r="O10" s="749" t="s">
        <v>398</v>
      </c>
      <c r="P10" s="749"/>
      <c r="Q10" s="749"/>
      <c r="R10" s="749"/>
      <c r="S10" s="749"/>
      <c r="T10" s="749"/>
      <c r="U10" s="749"/>
      <c r="V10" s="751" t="s">
        <v>395</v>
      </c>
      <c r="W10" s="749" t="s">
        <v>394</v>
      </c>
      <c r="X10" s="752"/>
      <c r="Y10" s="713"/>
    </row>
    <row r="11" spans="1:25" x14ac:dyDescent="0.15">
      <c r="A11" s="493"/>
      <c r="B11" s="712"/>
      <c r="C11" s="748" t="s">
        <v>408</v>
      </c>
      <c r="D11" s="749"/>
      <c r="E11" s="749"/>
      <c r="F11" s="749"/>
      <c r="G11" s="750"/>
      <c r="H11" s="751" t="s">
        <v>395</v>
      </c>
      <c r="I11" s="749" t="s">
        <v>407</v>
      </c>
      <c r="J11" s="749"/>
      <c r="K11" s="749"/>
      <c r="L11" s="749"/>
      <c r="M11" s="749"/>
      <c r="N11" s="751" t="s">
        <v>395</v>
      </c>
      <c r="O11" s="749" t="s">
        <v>406</v>
      </c>
      <c r="P11" s="749"/>
      <c r="Q11" s="749"/>
      <c r="R11" s="749"/>
      <c r="S11" s="749"/>
      <c r="T11" s="749"/>
      <c r="U11" s="749"/>
      <c r="V11" s="751" t="s">
        <v>395</v>
      </c>
      <c r="W11" s="749" t="s">
        <v>394</v>
      </c>
      <c r="X11" s="752"/>
      <c r="Y11" s="713"/>
    </row>
    <row r="12" spans="1:25" x14ac:dyDescent="0.15">
      <c r="A12" s="493"/>
      <c r="B12" s="712"/>
      <c r="C12" s="748" t="s">
        <v>405</v>
      </c>
      <c r="D12" s="749"/>
      <c r="E12" s="749"/>
      <c r="F12" s="749"/>
      <c r="G12" s="750"/>
      <c r="H12" s="751" t="s">
        <v>395</v>
      </c>
      <c r="I12" s="749" t="s">
        <v>403</v>
      </c>
      <c r="J12" s="749"/>
      <c r="K12" s="749" t="s">
        <v>401</v>
      </c>
      <c r="L12" s="749"/>
      <c r="M12" s="749"/>
      <c r="N12" s="751" t="s">
        <v>395</v>
      </c>
      <c r="O12" s="749" t="s">
        <v>402</v>
      </c>
      <c r="P12" s="749"/>
      <c r="Q12" s="749" t="s">
        <v>401</v>
      </c>
      <c r="R12" s="749"/>
      <c r="S12" s="749"/>
      <c r="T12" s="749"/>
      <c r="U12" s="749"/>
      <c r="V12" s="751" t="s">
        <v>395</v>
      </c>
      <c r="W12" s="749" t="s">
        <v>394</v>
      </c>
      <c r="X12" s="752"/>
      <c r="Y12" s="713"/>
    </row>
    <row r="13" spans="1:25" x14ac:dyDescent="0.15">
      <c r="A13" s="493"/>
      <c r="B13" s="712"/>
      <c r="C13" s="748" t="s">
        <v>404</v>
      </c>
      <c r="D13" s="749"/>
      <c r="E13" s="749"/>
      <c r="F13" s="749"/>
      <c r="G13" s="750"/>
      <c r="H13" s="751" t="s">
        <v>395</v>
      </c>
      <c r="I13" s="749" t="s">
        <v>403</v>
      </c>
      <c r="J13" s="749"/>
      <c r="K13" s="749" t="s">
        <v>401</v>
      </c>
      <c r="L13" s="749"/>
      <c r="M13" s="749"/>
      <c r="N13" s="751" t="s">
        <v>395</v>
      </c>
      <c r="O13" s="749" t="s">
        <v>402</v>
      </c>
      <c r="P13" s="749"/>
      <c r="Q13" s="749" t="s">
        <v>401</v>
      </c>
      <c r="R13" s="749"/>
      <c r="S13" s="749"/>
      <c r="T13" s="749"/>
      <c r="U13" s="749"/>
      <c r="V13" s="751" t="s">
        <v>395</v>
      </c>
      <c r="W13" s="749" t="s">
        <v>394</v>
      </c>
      <c r="X13" s="752"/>
      <c r="Y13" s="713"/>
    </row>
    <row r="14" spans="1:25" x14ac:dyDescent="0.15">
      <c r="A14" s="493"/>
      <c r="B14" s="712"/>
      <c r="C14" s="748" t="s">
        <v>400</v>
      </c>
      <c r="D14" s="749"/>
      <c r="E14" s="749"/>
      <c r="F14" s="749"/>
      <c r="G14" s="750"/>
      <c r="H14" s="751" t="s">
        <v>395</v>
      </c>
      <c r="I14" s="749" t="s">
        <v>399</v>
      </c>
      <c r="J14" s="749"/>
      <c r="K14" s="749"/>
      <c r="L14" s="749"/>
      <c r="M14" s="749"/>
      <c r="N14" s="751" t="s">
        <v>395</v>
      </c>
      <c r="O14" s="749" t="s">
        <v>398</v>
      </c>
      <c r="P14" s="749"/>
      <c r="Q14" s="749"/>
      <c r="R14" s="749"/>
      <c r="S14" s="749"/>
      <c r="T14" s="749"/>
      <c r="U14" s="749"/>
      <c r="V14" s="751" t="s">
        <v>395</v>
      </c>
      <c r="W14" s="749" t="s">
        <v>394</v>
      </c>
      <c r="X14" s="752"/>
      <c r="Y14" s="713"/>
    </row>
    <row r="15" spans="1:25" ht="14.25" thickBot="1" x14ac:dyDescent="0.2">
      <c r="A15" s="493"/>
      <c r="B15" s="712"/>
      <c r="C15" s="753" t="s">
        <v>397</v>
      </c>
      <c r="D15" s="715"/>
      <c r="E15" s="715"/>
      <c r="F15" s="715"/>
      <c r="G15" s="754"/>
      <c r="H15" s="755" t="s">
        <v>395</v>
      </c>
      <c r="I15" s="715" t="s">
        <v>396</v>
      </c>
      <c r="J15" s="715"/>
      <c r="K15" s="715"/>
      <c r="L15" s="715"/>
      <c r="M15" s="715"/>
      <c r="N15" s="755"/>
      <c r="O15" s="715"/>
      <c r="P15" s="715"/>
      <c r="Q15" s="715"/>
      <c r="R15" s="715"/>
      <c r="S15" s="715"/>
      <c r="T15" s="715"/>
      <c r="U15" s="715"/>
      <c r="V15" s="755" t="s">
        <v>395</v>
      </c>
      <c r="W15" s="715" t="s">
        <v>394</v>
      </c>
      <c r="X15" s="738"/>
      <c r="Y15" s="713"/>
    </row>
    <row r="16" spans="1:25" x14ac:dyDescent="0.15">
      <c r="A16" s="493"/>
      <c r="B16" s="712"/>
      <c r="C16" s="644"/>
      <c r="D16" s="644"/>
      <c r="E16" s="644"/>
      <c r="F16" s="644"/>
      <c r="G16" s="644"/>
      <c r="H16" s="644"/>
      <c r="I16" s="644"/>
      <c r="J16" s="644"/>
      <c r="K16" s="644"/>
      <c r="L16" s="644"/>
      <c r="M16" s="644"/>
      <c r="N16" s="644"/>
      <c r="O16" s="644"/>
      <c r="P16" s="644"/>
      <c r="Q16" s="644"/>
      <c r="R16" s="644"/>
      <c r="S16" s="644"/>
      <c r="T16" s="644"/>
      <c r="U16" s="644"/>
      <c r="V16" s="644"/>
      <c r="W16" s="644"/>
      <c r="X16" s="644"/>
      <c r="Y16" s="713"/>
    </row>
    <row r="17" spans="1:25" x14ac:dyDescent="0.15">
      <c r="A17" s="493"/>
      <c r="B17" s="712"/>
      <c r="C17" s="644"/>
      <c r="D17" s="644"/>
      <c r="E17" s="644"/>
      <c r="F17" s="644"/>
      <c r="G17" s="644"/>
      <c r="H17" s="644"/>
      <c r="I17" s="644"/>
      <c r="J17" s="644"/>
      <c r="K17" s="644"/>
      <c r="L17" s="644"/>
      <c r="M17" s="644"/>
      <c r="N17" s="644"/>
      <c r="O17" s="644"/>
      <c r="P17" s="644"/>
      <c r="Q17" s="644"/>
      <c r="R17" s="644"/>
      <c r="S17" s="644"/>
      <c r="T17" s="644"/>
      <c r="U17" s="644"/>
      <c r="V17" s="644"/>
      <c r="W17" s="644"/>
      <c r="X17" s="644"/>
      <c r="Y17" s="713"/>
    </row>
    <row r="18" spans="1:25" x14ac:dyDescent="0.15">
      <c r="A18" s="493"/>
      <c r="B18" s="712"/>
      <c r="C18" s="644"/>
      <c r="D18" s="644"/>
      <c r="E18" s="644"/>
      <c r="F18" s="644"/>
      <c r="G18" s="644"/>
      <c r="H18" s="644"/>
      <c r="I18" s="644"/>
      <c r="J18" s="644"/>
      <c r="K18" s="644"/>
      <c r="L18" s="644"/>
      <c r="M18" s="644"/>
      <c r="N18" s="644"/>
      <c r="O18" s="644"/>
      <c r="P18" s="644"/>
      <c r="Q18" s="644"/>
      <c r="R18" s="718" t="s">
        <v>393</v>
      </c>
      <c r="S18" s="493"/>
      <c r="T18" s="644"/>
      <c r="U18" s="644"/>
      <c r="V18" s="644"/>
      <c r="W18" s="644"/>
      <c r="X18" s="644"/>
      <c r="Y18" s="713"/>
    </row>
    <row r="19" spans="1:25" x14ac:dyDescent="0.15">
      <c r="A19" s="493"/>
      <c r="B19" s="712"/>
      <c r="C19" s="644"/>
      <c r="D19" s="644"/>
      <c r="E19" s="644"/>
      <c r="F19" s="644"/>
      <c r="G19" s="644"/>
      <c r="H19" s="644"/>
      <c r="I19" s="644"/>
      <c r="J19" s="644"/>
      <c r="K19" s="644"/>
      <c r="L19" s="644"/>
      <c r="M19" s="644"/>
      <c r="N19" s="644"/>
      <c r="O19" s="644"/>
      <c r="P19" s="644"/>
      <c r="Q19" s="644"/>
      <c r="R19" s="644"/>
      <c r="S19" s="644"/>
      <c r="T19" s="644"/>
      <c r="U19" s="644"/>
      <c r="V19" s="644"/>
      <c r="W19" s="644"/>
      <c r="X19" s="644"/>
      <c r="Y19" s="713"/>
    </row>
    <row r="20" spans="1:25" x14ac:dyDescent="0.15">
      <c r="A20" s="493"/>
      <c r="B20" s="712"/>
      <c r="C20" s="644"/>
      <c r="D20" s="644"/>
      <c r="E20" s="644"/>
      <c r="F20" s="644"/>
      <c r="G20" s="644"/>
      <c r="H20" s="644"/>
      <c r="I20" s="644"/>
      <c r="J20" s="644"/>
      <c r="K20" s="644"/>
      <c r="L20" s="644"/>
      <c r="M20" s="644"/>
      <c r="N20" s="644"/>
      <c r="O20" s="644"/>
      <c r="P20" s="644"/>
      <c r="Q20" s="644"/>
      <c r="R20" s="644"/>
      <c r="S20" s="644"/>
      <c r="T20" s="644"/>
      <c r="U20" s="644"/>
      <c r="V20" s="644"/>
      <c r="W20" s="644"/>
      <c r="X20" s="644"/>
      <c r="Y20" s="713"/>
    </row>
    <row r="21" spans="1:25" ht="18.75" x14ac:dyDescent="0.2">
      <c r="A21" s="493"/>
      <c r="B21" s="712"/>
      <c r="C21" s="719" t="s">
        <v>392</v>
      </c>
      <c r="D21" s="644"/>
      <c r="E21" s="644"/>
      <c r="F21" s="644"/>
      <c r="G21" s="644"/>
      <c r="H21" s="644"/>
      <c r="I21" s="644"/>
      <c r="J21" s="1341" t="s">
        <v>391</v>
      </c>
      <c r="K21" s="1341"/>
      <c r="L21" s="1341"/>
      <c r="M21" s="644"/>
      <c r="N21" s="644"/>
      <c r="O21" s="644"/>
      <c r="P21" s="644" t="s">
        <v>390</v>
      </c>
      <c r="Q21" s="644"/>
      <c r="R21" s="644"/>
      <c r="S21" s="644"/>
      <c r="T21" s="644"/>
      <c r="U21" s="644"/>
      <c r="V21" s="644"/>
      <c r="W21" s="1342" t="s">
        <v>389</v>
      </c>
      <c r="X21" s="1342"/>
      <c r="Y21" s="713"/>
    </row>
    <row r="22" spans="1:25" x14ac:dyDescent="0.15">
      <c r="A22" s="493"/>
      <c r="B22" s="712"/>
      <c r="C22" s="644"/>
      <c r="D22" s="644"/>
      <c r="E22" s="644"/>
      <c r="F22" s="644"/>
      <c r="G22" s="644"/>
      <c r="H22" s="644"/>
      <c r="I22" s="720"/>
      <c r="J22" s="644"/>
      <c r="K22" s="644"/>
      <c r="L22" s="720"/>
      <c r="M22" s="644"/>
      <c r="N22" s="644"/>
      <c r="O22" s="644"/>
      <c r="P22" s="644"/>
      <c r="Q22" s="644"/>
      <c r="R22" s="644"/>
      <c r="S22" s="644"/>
      <c r="T22" s="644"/>
      <c r="U22" s="644"/>
      <c r="V22" s="644"/>
      <c r="W22" s="721"/>
      <c r="X22" s="644"/>
      <c r="Y22" s="713"/>
    </row>
    <row r="23" spans="1:25" x14ac:dyDescent="0.15">
      <c r="A23" s="493"/>
      <c r="B23" s="712"/>
      <c r="C23" s="644"/>
      <c r="D23" s="644"/>
      <c r="E23" s="644"/>
      <c r="F23" s="644"/>
      <c r="G23" s="644"/>
      <c r="H23" s="644"/>
      <c r="I23" s="720"/>
      <c r="J23" s="644"/>
      <c r="K23" s="644"/>
      <c r="L23" s="720"/>
      <c r="M23" s="644"/>
      <c r="N23" s="644"/>
      <c r="O23" s="644"/>
      <c r="P23" s="644"/>
      <c r="Q23" s="644"/>
      <c r="R23" s="644"/>
      <c r="S23" s="644"/>
      <c r="T23" s="644"/>
      <c r="U23" s="644"/>
      <c r="V23" s="644"/>
      <c r="W23" s="721"/>
      <c r="X23" s="644"/>
      <c r="Y23" s="713"/>
    </row>
    <row r="24" spans="1:25" x14ac:dyDescent="0.15">
      <c r="A24" s="493"/>
      <c r="B24" s="712"/>
      <c r="C24" s="644"/>
      <c r="D24" s="644"/>
      <c r="E24" s="644"/>
      <c r="F24" s="644"/>
      <c r="G24" s="644"/>
      <c r="H24" s="644"/>
      <c r="I24" s="720"/>
      <c r="J24" s="644"/>
      <c r="K24" s="644"/>
      <c r="L24" s="720"/>
      <c r="M24" s="644"/>
      <c r="N24" s="644"/>
      <c r="O24" s="644"/>
      <c r="P24" s="644"/>
      <c r="Q24" s="644"/>
      <c r="R24" s="644"/>
      <c r="S24" s="644"/>
      <c r="T24" s="644"/>
      <c r="U24" s="644"/>
      <c r="V24" s="644"/>
      <c r="W24" s="721"/>
      <c r="X24" s="644"/>
      <c r="Y24" s="713"/>
    </row>
    <row r="25" spans="1:25" x14ac:dyDescent="0.15">
      <c r="A25" s="493"/>
      <c r="B25" s="712"/>
      <c r="C25" s="644"/>
      <c r="D25" s="644"/>
      <c r="E25" s="644"/>
      <c r="F25" s="644"/>
      <c r="G25" s="644"/>
      <c r="H25" s="644"/>
      <c r="I25" s="720"/>
      <c r="J25" s="644"/>
      <c r="K25" s="644"/>
      <c r="L25" s="720"/>
      <c r="M25" s="644"/>
      <c r="N25" s="644"/>
      <c r="O25" s="644"/>
      <c r="P25" s="644"/>
      <c r="Q25" s="644"/>
      <c r="R25" s="644"/>
      <c r="S25" s="644"/>
      <c r="T25" s="644"/>
      <c r="U25" s="644"/>
      <c r="V25" s="644"/>
      <c r="W25" s="721"/>
      <c r="X25" s="644"/>
      <c r="Y25" s="713"/>
    </row>
    <row r="26" spans="1:25" x14ac:dyDescent="0.15">
      <c r="A26" s="493"/>
      <c r="B26" s="712"/>
      <c r="C26" s="644"/>
      <c r="D26" s="726"/>
      <c r="E26" s="727"/>
      <c r="F26" s="727"/>
      <c r="G26" s="728"/>
      <c r="H26" s="644"/>
      <c r="I26" s="720"/>
      <c r="J26" s="644"/>
      <c r="K26" s="644"/>
      <c r="L26" s="720"/>
      <c r="M26" s="644"/>
      <c r="N26" s="644"/>
      <c r="O26" s="644"/>
      <c r="P26" s="644"/>
      <c r="Q26" s="644"/>
      <c r="R26" s="644"/>
      <c r="S26" s="644"/>
      <c r="T26" s="644"/>
      <c r="U26" s="644"/>
      <c r="V26" s="644"/>
      <c r="W26" s="721"/>
      <c r="X26" s="644"/>
      <c r="Y26" s="713"/>
    </row>
    <row r="27" spans="1:25" x14ac:dyDescent="0.15">
      <c r="A27" s="493"/>
      <c r="B27" s="712"/>
      <c r="C27" s="644"/>
      <c r="D27" s="729"/>
      <c r="E27" s="644"/>
      <c r="F27" s="644"/>
      <c r="G27" s="720"/>
      <c r="H27" s="644"/>
      <c r="I27" s="720"/>
      <c r="J27" s="644"/>
      <c r="K27" s="644"/>
      <c r="L27" s="720"/>
      <c r="M27" s="644"/>
      <c r="N27" s="644"/>
      <c r="O27" s="644"/>
      <c r="P27" s="644"/>
      <c r="Q27" s="644"/>
      <c r="R27" s="644"/>
      <c r="S27" s="644"/>
      <c r="T27" s="644"/>
      <c r="U27" s="644"/>
      <c r="V27" s="644"/>
      <c r="W27" s="721"/>
      <c r="X27" s="644"/>
      <c r="Y27" s="713"/>
    </row>
    <row r="28" spans="1:25" x14ac:dyDescent="0.15">
      <c r="A28" s="493"/>
      <c r="B28" s="712"/>
      <c r="C28" s="644"/>
      <c r="D28" s="1351" t="s">
        <v>388</v>
      </c>
      <c r="E28" s="1341"/>
      <c r="F28" s="1341"/>
      <c r="G28" s="1352"/>
      <c r="H28" s="644"/>
      <c r="I28" s="720"/>
      <c r="J28" s="644"/>
      <c r="K28" s="644"/>
      <c r="L28" s="720"/>
      <c r="M28" s="644"/>
      <c r="N28" s="644"/>
      <c r="O28" s="644"/>
      <c r="P28" s="644"/>
      <c r="Q28" s="644"/>
      <c r="R28" s="644"/>
      <c r="S28" s="644"/>
      <c r="T28" s="644"/>
      <c r="U28" s="644"/>
      <c r="V28" s="644"/>
      <c r="W28" s="721"/>
      <c r="X28" s="644"/>
      <c r="Y28" s="713"/>
    </row>
    <row r="29" spans="1:25" x14ac:dyDescent="0.15">
      <c r="A29" s="493"/>
      <c r="B29" s="712"/>
      <c r="C29" s="644"/>
      <c r="D29" s="1351" t="s">
        <v>387</v>
      </c>
      <c r="E29" s="1341"/>
      <c r="F29" s="1341"/>
      <c r="G29" s="1352"/>
      <c r="H29" s="644"/>
      <c r="I29" s="720"/>
      <c r="J29" s="644"/>
      <c r="K29" s="644"/>
      <c r="L29" s="720"/>
      <c r="M29" s="644"/>
      <c r="N29" s="644"/>
      <c r="O29" s="644"/>
      <c r="P29" s="644"/>
      <c r="Q29" s="644"/>
      <c r="R29" s="644"/>
      <c r="S29" s="644"/>
      <c r="T29" s="644"/>
      <c r="U29" s="644"/>
      <c r="V29" s="644"/>
      <c r="W29" s="721"/>
      <c r="X29" s="644"/>
      <c r="Y29" s="713"/>
    </row>
    <row r="30" spans="1:25" x14ac:dyDescent="0.15">
      <c r="A30" s="493"/>
      <c r="B30" s="712"/>
      <c r="C30" s="644"/>
      <c r="D30" s="729"/>
      <c r="E30" s="644"/>
      <c r="F30" s="644"/>
      <c r="G30" s="720"/>
      <c r="H30" s="644"/>
      <c r="I30" s="720"/>
      <c r="J30" s="644"/>
      <c r="K30" s="644"/>
      <c r="L30" s="720"/>
      <c r="M30" s="644"/>
      <c r="N30" s="644"/>
      <c r="O30" s="644"/>
      <c r="P30" s="644"/>
      <c r="Q30" s="644"/>
      <c r="R30" s="644"/>
      <c r="S30" s="644"/>
      <c r="T30" s="644"/>
      <c r="U30" s="644"/>
      <c r="V30" s="644"/>
      <c r="W30" s="721"/>
      <c r="X30" s="644"/>
      <c r="Y30" s="713"/>
    </row>
    <row r="31" spans="1:25" x14ac:dyDescent="0.15">
      <c r="A31" s="493"/>
      <c r="B31" s="712"/>
      <c r="C31" s="644"/>
      <c r="D31" s="729"/>
      <c r="E31" s="644"/>
      <c r="F31" s="644"/>
      <c r="G31" s="720"/>
      <c r="H31" s="644"/>
      <c r="I31" s="720"/>
      <c r="J31" s="644"/>
      <c r="K31" s="644"/>
      <c r="L31" s="720"/>
      <c r="M31" s="644"/>
      <c r="N31" s="644"/>
      <c r="O31" s="644"/>
      <c r="P31" s="644"/>
      <c r="Q31" s="644"/>
      <c r="R31" s="644"/>
      <c r="S31" s="644"/>
      <c r="T31" s="644"/>
      <c r="U31" s="644"/>
      <c r="V31" s="644"/>
      <c r="W31" s="721"/>
      <c r="X31" s="644"/>
      <c r="Y31" s="713"/>
    </row>
    <row r="32" spans="1:25" x14ac:dyDescent="0.15">
      <c r="A32" s="493"/>
      <c r="B32" s="712"/>
      <c r="C32" s="644"/>
      <c r="D32" s="731"/>
      <c r="E32" s="732"/>
      <c r="F32" s="732"/>
      <c r="G32" s="733"/>
      <c r="H32" s="644"/>
      <c r="I32" s="720"/>
      <c r="J32" s="644"/>
      <c r="K32" s="644"/>
      <c r="L32" s="720"/>
      <c r="M32" s="644"/>
      <c r="N32" s="644"/>
      <c r="O32" s="644"/>
      <c r="P32" s="644"/>
      <c r="Q32" s="644"/>
      <c r="R32" s="644"/>
      <c r="S32" s="644"/>
      <c r="T32" s="644"/>
      <c r="U32" s="644"/>
      <c r="V32" s="644"/>
      <c r="W32" s="721"/>
      <c r="X32" s="644"/>
      <c r="Y32" s="713"/>
    </row>
    <row r="33" spans="1:25" x14ac:dyDescent="0.15">
      <c r="A33" s="493"/>
      <c r="B33" s="712"/>
      <c r="C33" s="644"/>
      <c r="D33" s="644"/>
      <c r="E33" s="644"/>
      <c r="F33" s="644"/>
      <c r="G33" s="644"/>
      <c r="H33" s="644"/>
      <c r="I33" s="720"/>
      <c r="J33" s="644"/>
      <c r="K33" s="644"/>
      <c r="L33" s="720"/>
      <c r="M33" s="644"/>
      <c r="N33" s="644"/>
      <c r="O33" s="644"/>
      <c r="P33" s="644"/>
      <c r="Q33" s="644"/>
      <c r="R33" s="644"/>
      <c r="S33" s="644"/>
      <c r="T33" s="644"/>
      <c r="U33" s="644"/>
      <c r="V33" s="644"/>
      <c r="W33" s="721"/>
      <c r="X33" s="644"/>
      <c r="Y33" s="713"/>
    </row>
    <row r="34" spans="1:25" x14ac:dyDescent="0.15">
      <c r="A34" s="493"/>
      <c r="B34" s="712"/>
      <c r="C34" s="644"/>
      <c r="D34" s="644"/>
      <c r="E34" s="644"/>
      <c r="F34" s="644"/>
      <c r="G34" s="644"/>
      <c r="H34" s="644"/>
      <c r="I34" s="720"/>
      <c r="J34" s="644"/>
      <c r="K34" s="644"/>
      <c r="L34" s="720"/>
      <c r="M34" s="644"/>
      <c r="N34" s="644"/>
      <c r="O34" s="644"/>
      <c r="P34" s="644"/>
      <c r="Q34" s="644"/>
      <c r="R34" s="644"/>
      <c r="S34" s="644"/>
      <c r="T34" s="644"/>
      <c r="U34" s="644"/>
      <c r="V34" s="644"/>
      <c r="W34" s="721"/>
      <c r="X34" s="644"/>
      <c r="Y34" s="713"/>
    </row>
    <row r="35" spans="1:25" x14ac:dyDescent="0.15">
      <c r="A35" s="493"/>
      <c r="B35" s="712"/>
      <c r="C35" s="644"/>
      <c r="D35" s="644"/>
      <c r="E35" s="644"/>
      <c r="F35" s="644"/>
      <c r="G35" s="644"/>
      <c r="H35" s="644"/>
      <c r="I35" s="720"/>
      <c r="J35" s="644"/>
      <c r="K35" s="644"/>
      <c r="L35" s="720"/>
      <c r="M35" s="644"/>
      <c r="N35" s="644"/>
      <c r="O35" s="644"/>
      <c r="P35" s="644"/>
      <c r="Q35" s="644"/>
      <c r="R35" s="644"/>
      <c r="S35" s="644"/>
      <c r="T35" s="644"/>
      <c r="U35" s="644"/>
      <c r="V35" s="644"/>
      <c r="W35" s="721"/>
      <c r="X35" s="644"/>
      <c r="Y35" s="713"/>
    </row>
    <row r="36" spans="1:25" x14ac:dyDescent="0.15">
      <c r="A36" s="493"/>
      <c r="B36" s="712"/>
      <c r="C36" s="644"/>
      <c r="D36" s="644"/>
      <c r="E36" s="644"/>
      <c r="F36" s="644"/>
      <c r="G36" s="644"/>
      <c r="H36" s="644"/>
      <c r="I36" s="720"/>
      <c r="J36" s="644"/>
      <c r="K36" s="644"/>
      <c r="L36" s="720"/>
      <c r="M36" s="644"/>
      <c r="N36" s="644"/>
      <c r="O36" s="644"/>
      <c r="P36" s="644"/>
      <c r="Q36" s="644"/>
      <c r="R36" s="644"/>
      <c r="S36" s="644"/>
      <c r="T36" s="644"/>
      <c r="U36" s="644"/>
      <c r="V36" s="644"/>
      <c r="W36" s="721"/>
      <c r="X36" s="644"/>
      <c r="Y36" s="713"/>
    </row>
    <row r="37" spans="1:25" x14ac:dyDescent="0.15">
      <c r="A37" s="493"/>
      <c r="B37" s="712"/>
      <c r="C37" s="644"/>
      <c r="D37" s="644"/>
      <c r="E37" s="644"/>
      <c r="F37" s="644"/>
      <c r="G37" s="644"/>
      <c r="H37" s="644"/>
      <c r="I37" s="720"/>
      <c r="J37" s="644"/>
      <c r="K37" s="644"/>
      <c r="L37" s="720"/>
      <c r="M37" s="644"/>
      <c r="N37" s="644"/>
      <c r="O37" s="644"/>
      <c r="P37" s="644"/>
      <c r="Q37" s="644"/>
      <c r="R37" s="644"/>
      <c r="S37" s="644"/>
      <c r="T37" s="644"/>
      <c r="U37" s="644"/>
      <c r="V37" s="644"/>
      <c r="W37" s="721"/>
      <c r="X37" s="644"/>
      <c r="Y37" s="713"/>
    </row>
    <row r="38" spans="1:25" x14ac:dyDescent="0.15">
      <c r="A38" s="493"/>
      <c r="B38" s="712"/>
      <c r="C38" s="644"/>
      <c r="D38" s="644"/>
      <c r="E38" s="644"/>
      <c r="F38" s="644"/>
      <c r="G38" s="644"/>
      <c r="H38" s="644"/>
      <c r="I38" s="720"/>
      <c r="J38" s="644"/>
      <c r="K38" s="644"/>
      <c r="L38" s="720"/>
      <c r="M38" s="644"/>
      <c r="N38" s="644"/>
      <c r="O38" s="644"/>
      <c r="P38" s="644"/>
      <c r="Q38" s="644"/>
      <c r="R38" s="644"/>
      <c r="S38" s="644"/>
      <c r="T38" s="644"/>
      <c r="U38" s="644"/>
      <c r="V38" s="644"/>
      <c r="W38" s="721"/>
      <c r="X38" s="644"/>
      <c r="Y38" s="713"/>
    </row>
    <row r="39" spans="1:25" x14ac:dyDescent="0.15">
      <c r="A39" s="493"/>
      <c r="B39" s="712"/>
      <c r="C39" s="644"/>
      <c r="D39" s="644"/>
      <c r="E39" s="644"/>
      <c r="F39" s="644"/>
      <c r="G39" s="644"/>
      <c r="H39" s="644"/>
      <c r="I39" s="720"/>
      <c r="J39" s="644"/>
      <c r="K39" s="644"/>
      <c r="L39" s="720"/>
      <c r="M39" s="644"/>
      <c r="N39" s="644"/>
      <c r="O39" s="644"/>
      <c r="P39" s="644"/>
      <c r="Q39" s="644"/>
      <c r="R39" s="644"/>
      <c r="S39" s="644"/>
      <c r="T39" s="644"/>
      <c r="U39" s="644"/>
      <c r="V39" s="644"/>
      <c r="W39" s="721"/>
      <c r="X39" s="644"/>
      <c r="Y39" s="713"/>
    </row>
    <row r="40" spans="1:25" x14ac:dyDescent="0.15">
      <c r="A40" s="493"/>
      <c r="B40" s="712"/>
      <c r="C40" s="493"/>
      <c r="D40" s="493"/>
      <c r="E40" s="493"/>
      <c r="F40" s="493"/>
      <c r="G40" s="493"/>
      <c r="H40" s="493"/>
      <c r="I40" s="493"/>
      <c r="J40" s="493"/>
      <c r="K40" s="493"/>
      <c r="L40" s="493"/>
      <c r="M40" s="493"/>
      <c r="N40" s="493"/>
      <c r="O40" s="493"/>
      <c r="P40" s="493"/>
      <c r="Q40" s="493"/>
      <c r="R40" s="493"/>
      <c r="S40" s="493"/>
      <c r="T40" s="493"/>
      <c r="U40" s="493"/>
      <c r="V40" s="493"/>
      <c r="W40" s="493"/>
      <c r="X40" s="493"/>
      <c r="Y40" s="713"/>
    </row>
    <row r="41" spans="1:25" x14ac:dyDescent="0.15">
      <c r="A41" s="493"/>
      <c r="B41" s="712"/>
      <c r="C41" s="493"/>
      <c r="D41" s="493"/>
      <c r="E41" s="493"/>
      <c r="F41" s="493"/>
      <c r="G41" s="493"/>
      <c r="H41" s="493"/>
      <c r="I41" s="493"/>
      <c r="J41" s="493"/>
      <c r="K41" s="493"/>
      <c r="L41" s="493"/>
      <c r="M41" s="493"/>
      <c r="N41" s="493"/>
      <c r="O41" s="493"/>
      <c r="P41" s="493"/>
      <c r="Q41" s="493"/>
      <c r="R41" s="493"/>
      <c r="S41" s="493"/>
      <c r="T41" s="493"/>
      <c r="U41" s="493"/>
      <c r="V41" s="493"/>
      <c r="W41" s="493"/>
      <c r="X41" s="493"/>
      <c r="Y41" s="713"/>
    </row>
    <row r="42" spans="1:25" ht="18.75" x14ac:dyDescent="0.2">
      <c r="A42" s="493"/>
      <c r="B42" s="712"/>
      <c r="C42" s="719" t="s">
        <v>386</v>
      </c>
      <c r="D42" s="644"/>
      <c r="E42" s="644"/>
      <c r="F42" s="644"/>
      <c r="G42" s="644"/>
      <c r="H42" s="644"/>
      <c r="I42" s="644"/>
      <c r="J42" s="644"/>
      <c r="K42" s="644"/>
      <c r="L42" s="644"/>
      <c r="M42" s="644"/>
      <c r="N42" s="644"/>
      <c r="O42" s="644"/>
      <c r="P42" s="644"/>
      <c r="Q42" s="644"/>
      <c r="R42" s="644"/>
      <c r="S42" s="644"/>
      <c r="T42" s="644"/>
      <c r="U42" s="644"/>
      <c r="V42" s="644"/>
      <c r="W42" s="644"/>
      <c r="X42" s="644"/>
      <c r="Y42" s="713"/>
    </row>
    <row r="43" spans="1:25" ht="13.5" customHeight="1" x14ac:dyDescent="0.2">
      <c r="A43" s="493"/>
      <c r="B43" s="712"/>
      <c r="C43" s="756"/>
      <c r="D43" s="644"/>
      <c r="E43" s="644"/>
      <c r="F43" s="644"/>
      <c r="G43" s="644"/>
      <c r="H43" s="644"/>
      <c r="I43" s="644" t="s">
        <v>385</v>
      </c>
      <c r="J43" s="644"/>
      <c r="K43" s="644" t="s">
        <v>382</v>
      </c>
      <c r="L43" s="644"/>
      <c r="M43" s="644"/>
      <c r="N43" s="644"/>
      <c r="O43" s="644"/>
      <c r="P43" s="644"/>
      <c r="Q43" s="644"/>
      <c r="R43" s="644"/>
      <c r="S43" s="644"/>
      <c r="T43" s="644" t="s">
        <v>384</v>
      </c>
      <c r="U43" s="644"/>
      <c r="V43" s="644"/>
      <c r="W43" s="644"/>
      <c r="X43" s="493"/>
      <c r="Y43" s="713"/>
    </row>
    <row r="44" spans="1:25" ht="21" x14ac:dyDescent="0.2">
      <c r="A44" s="493"/>
      <c r="B44" s="712"/>
      <c r="C44" s="756"/>
      <c r="D44" s="644"/>
      <c r="E44" s="644"/>
      <c r="F44" s="644"/>
      <c r="G44" s="644"/>
      <c r="H44" s="644"/>
      <c r="I44" s="644"/>
      <c r="J44" s="644"/>
      <c r="K44" s="644"/>
      <c r="L44" s="644"/>
      <c r="M44" s="644"/>
      <c r="N44" s="644"/>
      <c r="O44" s="644"/>
      <c r="P44" s="644"/>
      <c r="Q44" s="644"/>
      <c r="R44" s="644"/>
      <c r="S44" s="644"/>
      <c r="T44" s="644"/>
      <c r="U44" s="644"/>
      <c r="V44" s="644"/>
      <c r="W44" s="644"/>
      <c r="X44" s="493"/>
      <c r="Y44" s="713"/>
    </row>
    <row r="45" spans="1:25" x14ac:dyDescent="0.15">
      <c r="A45" s="493"/>
      <c r="B45" s="712"/>
      <c r="C45" s="644"/>
      <c r="D45" s="644"/>
      <c r="E45" s="644"/>
      <c r="F45" s="644"/>
      <c r="G45" s="644"/>
      <c r="H45" s="644"/>
      <c r="I45" s="644"/>
      <c r="J45" s="644"/>
      <c r="K45" s="644"/>
      <c r="L45" s="644"/>
      <c r="M45" s="644"/>
      <c r="N45" s="644"/>
      <c r="O45" s="644"/>
      <c r="P45" s="644"/>
      <c r="Q45" s="644"/>
      <c r="R45" s="644"/>
      <c r="S45" s="644"/>
      <c r="T45" s="644"/>
      <c r="U45" s="644"/>
      <c r="V45" s="644"/>
      <c r="W45" s="644"/>
      <c r="X45" s="493"/>
      <c r="Y45" s="713"/>
    </row>
    <row r="46" spans="1:25" x14ac:dyDescent="0.15">
      <c r="A46" s="493"/>
      <c r="B46" s="712"/>
      <c r="C46" s="644"/>
      <c r="D46" s="644"/>
      <c r="E46" s="644"/>
      <c r="F46" s="644"/>
      <c r="G46" s="644"/>
      <c r="H46" s="644"/>
      <c r="I46" s="644"/>
      <c r="J46" s="644"/>
      <c r="K46" s="644"/>
      <c r="L46" s="644"/>
      <c r="M46" s="644"/>
      <c r="N46" s="644"/>
      <c r="O46" s="644"/>
      <c r="P46" s="644"/>
      <c r="Q46" s="644"/>
      <c r="R46" s="644"/>
      <c r="S46" s="644"/>
      <c r="T46" s="644"/>
      <c r="U46" s="644"/>
      <c r="V46" s="644"/>
      <c r="W46" s="644"/>
      <c r="X46" s="493"/>
      <c r="Y46" s="713"/>
    </row>
    <row r="47" spans="1:25" x14ac:dyDescent="0.15">
      <c r="A47" s="493"/>
      <c r="B47" s="712"/>
      <c r="C47" s="644"/>
      <c r="D47" s="644"/>
      <c r="E47" s="644"/>
      <c r="F47" s="644"/>
      <c r="G47" s="644"/>
      <c r="H47" s="732"/>
      <c r="I47" s="732"/>
      <c r="J47" s="732"/>
      <c r="K47" s="732"/>
      <c r="L47" s="732"/>
      <c r="M47" s="732"/>
      <c r="N47" s="732"/>
      <c r="O47" s="732"/>
      <c r="P47" s="732"/>
      <c r="Q47" s="732"/>
      <c r="R47" s="732"/>
      <c r="S47" s="732"/>
      <c r="T47" s="732"/>
      <c r="U47" s="732"/>
      <c r="V47" s="644"/>
      <c r="W47" s="644"/>
      <c r="X47" s="493"/>
      <c r="Y47" s="713"/>
    </row>
    <row r="48" spans="1:25" x14ac:dyDescent="0.15">
      <c r="A48" s="493"/>
      <c r="B48" s="712"/>
      <c r="C48" s="644"/>
      <c r="D48" s="644"/>
      <c r="E48" s="644"/>
      <c r="F48" s="644"/>
      <c r="G48" s="644"/>
      <c r="H48" s="644"/>
      <c r="I48" s="644"/>
      <c r="J48" s="644"/>
      <c r="K48" s="644"/>
      <c r="L48" s="644"/>
      <c r="M48" s="644"/>
      <c r="N48" s="644"/>
      <c r="O48" s="644"/>
      <c r="P48" s="493"/>
      <c r="Q48" s="644"/>
      <c r="R48" s="644"/>
      <c r="S48" s="644"/>
      <c r="T48" s="644"/>
      <c r="U48" s="644"/>
      <c r="V48" s="644"/>
      <c r="W48" s="644"/>
      <c r="X48" s="493"/>
      <c r="Y48" s="713"/>
    </row>
    <row r="49" spans="1:25" x14ac:dyDescent="0.15">
      <c r="A49" s="493"/>
      <c r="B49" s="712"/>
      <c r="C49" s="644"/>
      <c r="D49" s="644"/>
      <c r="E49" s="644"/>
      <c r="F49" s="644"/>
      <c r="G49" s="644"/>
      <c r="H49" s="644"/>
      <c r="I49" s="644"/>
      <c r="J49" s="644"/>
      <c r="K49" s="644"/>
      <c r="L49" s="644"/>
      <c r="M49" s="644"/>
      <c r="N49" s="644"/>
      <c r="O49" s="644"/>
      <c r="P49" s="644"/>
      <c r="Q49" s="644"/>
      <c r="R49" s="644"/>
      <c r="S49" s="644"/>
      <c r="T49" s="644"/>
      <c r="U49" s="644"/>
      <c r="V49" s="644"/>
      <c r="W49" s="644"/>
      <c r="X49" s="644"/>
      <c r="Y49" s="713"/>
    </row>
    <row r="50" spans="1:25" x14ac:dyDescent="0.15">
      <c r="A50" s="493"/>
      <c r="B50" s="712"/>
      <c r="C50" s="644"/>
      <c r="D50" s="644"/>
      <c r="E50" s="644"/>
      <c r="F50" s="644"/>
      <c r="G50" s="644"/>
      <c r="H50" s="644"/>
      <c r="I50" s="644"/>
      <c r="J50" s="644"/>
      <c r="K50" s="644"/>
      <c r="L50" s="644"/>
      <c r="M50" s="644"/>
      <c r="N50" s="644"/>
      <c r="O50" s="644"/>
      <c r="P50" s="644"/>
      <c r="Q50" s="644"/>
      <c r="R50" s="644"/>
      <c r="S50" s="644"/>
      <c r="T50" s="644"/>
      <c r="U50" s="644"/>
      <c r="V50" s="644"/>
      <c r="W50" s="644"/>
      <c r="X50" s="644"/>
      <c r="Y50" s="713"/>
    </row>
    <row r="51" spans="1:25" x14ac:dyDescent="0.15">
      <c r="A51" s="493"/>
      <c r="B51" s="712"/>
      <c r="C51" s="644"/>
      <c r="D51" s="644"/>
      <c r="E51" s="644"/>
      <c r="F51" s="644"/>
      <c r="G51" s="644"/>
      <c r="H51" s="644"/>
      <c r="I51" s="644"/>
      <c r="J51" s="644"/>
      <c r="K51" s="644"/>
      <c r="L51" s="644"/>
      <c r="M51" s="644"/>
      <c r="N51" s="644"/>
      <c r="O51" s="644"/>
      <c r="P51" s="644"/>
      <c r="Q51" s="644"/>
      <c r="R51" s="644"/>
      <c r="S51" s="644"/>
      <c r="T51" s="644"/>
      <c r="U51" s="644"/>
      <c r="V51" s="644"/>
      <c r="W51" s="644"/>
      <c r="X51" s="644"/>
      <c r="Y51" s="713"/>
    </row>
    <row r="52" spans="1:25" x14ac:dyDescent="0.15">
      <c r="A52" s="493"/>
      <c r="B52" s="712"/>
      <c r="C52" s="644"/>
      <c r="D52" s="644"/>
      <c r="E52" s="644"/>
      <c r="F52" s="644"/>
      <c r="G52" s="644"/>
      <c r="H52" s="644"/>
      <c r="I52" s="644"/>
      <c r="J52" s="644"/>
      <c r="K52" s="644"/>
      <c r="L52" s="644"/>
      <c r="M52" s="644"/>
      <c r="N52" s="644"/>
      <c r="O52" s="644"/>
      <c r="P52" s="644"/>
      <c r="Q52" s="644" t="s">
        <v>383</v>
      </c>
      <c r="R52" s="644"/>
      <c r="S52" s="644" t="s">
        <v>382</v>
      </c>
      <c r="T52" s="644"/>
      <c r="U52" s="644"/>
      <c r="V52" s="644"/>
      <c r="W52" s="644"/>
      <c r="X52" s="644"/>
      <c r="Y52" s="713"/>
    </row>
    <row r="53" spans="1:25" x14ac:dyDescent="0.15">
      <c r="A53" s="493"/>
      <c r="B53" s="712"/>
      <c r="C53" s="644"/>
      <c r="D53" s="644"/>
      <c r="E53" s="644"/>
      <c r="F53" s="644"/>
      <c r="G53" s="644"/>
      <c r="H53" s="644"/>
      <c r="I53" s="644"/>
      <c r="J53" s="644"/>
      <c r="K53" s="644"/>
      <c r="L53" s="644"/>
      <c r="M53" s="644"/>
      <c r="N53" s="644"/>
      <c r="O53" s="644"/>
      <c r="P53" s="644"/>
      <c r="Q53" s="644"/>
      <c r="R53" s="644"/>
      <c r="S53" s="644"/>
      <c r="T53" s="644"/>
      <c r="U53" s="644"/>
      <c r="V53" s="644"/>
      <c r="W53" s="644"/>
      <c r="X53" s="644"/>
      <c r="Y53" s="713"/>
    </row>
    <row r="54" spans="1:25" x14ac:dyDescent="0.15">
      <c r="A54" s="493"/>
      <c r="B54" s="712"/>
      <c r="C54" s="644"/>
      <c r="D54" s="644"/>
      <c r="E54" s="644"/>
      <c r="F54" s="644"/>
      <c r="G54" s="644"/>
      <c r="H54" s="644"/>
      <c r="I54" s="644"/>
      <c r="J54" s="644"/>
      <c r="K54" s="644"/>
      <c r="L54" s="644"/>
      <c r="M54" s="644"/>
      <c r="N54" s="644"/>
      <c r="O54" s="644"/>
      <c r="P54" s="644"/>
      <c r="Q54" s="644"/>
      <c r="R54" s="644"/>
      <c r="S54" s="644"/>
      <c r="T54" s="644"/>
      <c r="U54" s="644"/>
      <c r="V54" s="644"/>
      <c r="W54" s="644"/>
      <c r="X54" s="644"/>
      <c r="Y54" s="713"/>
    </row>
    <row r="55" spans="1:25" ht="14.25" thickBot="1" x14ac:dyDescent="0.2">
      <c r="A55" s="493"/>
      <c r="B55" s="712"/>
      <c r="C55" s="644"/>
      <c r="D55" s="644"/>
      <c r="E55" s="644"/>
      <c r="F55" s="644"/>
      <c r="G55" s="644"/>
      <c r="H55" s="644"/>
      <c r="I55" s="644"/>
      <c r="J55" s="644"/>
      <c r="K55" s="644"/>
      <c r="L55" s="644"/>
      <c r="M55" s="644"/>
      <c r="N55" s="644"/>
      <c r="O55" s="644"/>
      <c r="P55" s="644"/>
      <c r="Q55" s="644"/>
      <c r="R55" s="644"/>
      <c r="S55" s="644"/>
      <c r="T55" s="644"/>
      <c r="U55" s="644"/>
      <c r="V55" s="644"/>
      <c r="W55" s="644"/>
      <c r="X55" s="644"/>
      <c r="Y55" s="713"/>
    </row>
    <row r="56" spans="1:25" x14ac:dyDescent="0.15">
      <c r="A56" s="493"/>
      <c r="B56" s="712"/>
      <c r="C56" s="644"/>
      <c r="D56" s="644"/>
      <c r="E56" s="644"/>
      <c r="F56" s="644"/>
      <c r="G56" s="644"/>
      <c r="H56" s="644"/>
      <c r="I56" s="644"/>
      <c r="J56" s="644"/>
      <c r="K56" s="644"/>
      <c r="L56" s="1343" t="s">
        <v>381</v>
      </c>
      <c r="M56" s="1344"/>
      <c r="N56" s="1345"/>
      <c r="O56" s="734"/>
      <c r="P56" s="734"/>
      <c r="Q56" s="734"/>
      <c r="R56" s="734"/>
      <c r="S56" s="734"/>
      <c r="T56" s="734"/>
      <c r="U56" s="734"/>
      <c r="V56" s="734"/>
      <c r="W56" s="734"/>
      <c r="X56" s="735"/>
      <c r="Y56" s="713"/>
    </row>
    <row r="57" spans="1:25" x14ac:dyDescent="0.15">
      <c r="A57" s="493"/>
      <c r="B57" s="712"/>
      <c r="C57" s="644"/>
      <c r="D57" s="644"/>
      <c r="E57" s="644"/>
      <c r="F57" s="644"/>
      <c r="G57" s="644"/>
      <c r="H57" s="644"/>
      <c r="I57" s="644"/>
      <c r="J57" s="644"/>
      <c r="K57" s="644"/>
      <c r="L57" s="1346"/>
      <c r="M57" s="974"/>
      <c r="N57" s="1347"/>
      <c r="O57" s="736"/>
      <c r="P57" s="736"/>
      <c r="Q57" s="736"/>
      <c r="R57" s="736"/>
      <c r="S57" s="736"/>
      <c r="T57" s="736"/>
      <c r="U57" s="736"/>
      <c r="V57" s="736"/>
      <c r="W57" s="736"/>
      <c r="X57" s="737"/>
      <c r="Y57" s="713"/>
    </row>
    <row r="58" spans="1:25" x14ac:dyDescent="0.15">
      <c r="A58" s="493"/>
      <c r="B58" s="712"/>
      <c r="C58" s="644"/>
      <c r="D58" s="644"/>
      <c r="E58" s="644"/>
      <c r="F58" s="644"/>
      <c r="G58" s="644"/>
      <c r="H58" s="644"/>
      <c r="I58" s="644"/>
      <c r="J58" s="644"/>
      <c r="K58" s="644"/>
      <c r="L58" s="1346"/>
      <c r="M58" s="974"/>
      <c r="N58" s="1347"/>
      <c r="O58" s="736"/>
      <c r="P58" s="736"/>
      <c r="Q58" s="736"/>
      <c r="R58" s="736"/>
      <c r="S58" s="736"/>
      <c r="T58" s="736"/>
      <c r="U58" s="736"/>
      <c r="V58" s="736"/>
      <c r="W58" s="736"/>
      <c r="X58" s="737"/>
      <c r="Y58" s="713"/>
    </row>
    <row r="59" spans="1:25" ht="14.25" thickBot="1" x14ac:dyDescent="0.2">
      <c r="A59" s="493"/>
      <c r="B59" s="712"/>
      <c r="C59" s="644"/>
      <c r="D59" s="644"/>
      <c r="E59" s="644"/>
      <c r="F59" s="644"/>
      <c r="G59" s="644"/>
      <c r="H59" s="644"/>
      <c r="I59" s="644"/>
      <c r="J59" s="644"/>
      <c r="K59" s="644"/>
      <c r="L59" s="1348"/>
      <c r="M59" s="1349"/>
      <c r="N59" s="1350"/>
      <c r="O59" s="715"/>
      <c r="P59" s="715"/>
      <c r="Q59" s="715"/>
      <c r="R59" s="715"/>
      <c r="S59" s="715"/>
      <c r="T59" s="715"/>
      <c r="U59" s="715"/>
      <c r="V59" s="715"/>
      <c r="W59" s="715"/>
      <c r="X59" s="738"/>
      <c r="Y59" s="713"/>
    </row>
    <row r="60" spans="1:25" ht="14.25" thickBot="1" x14ac:dyDescent="0.2">
      <c r="A60" s="493"/>
      <c r="B60" s="739"/>
      <c r="C60" s="740"/>
      <c r="D60" s="740"/>
      <c r="E60" s="740"/>
      <c r="F60" s="740"/>
      <c r="G60" s="740"/>
      <c r="H60" s="740"/>
      <c r="I60" s="740"/>
      <c r="J60" s="740"/>
      <c r="K60" s="740"/>
      <c r="L60" s="740"/>
      <c r="M60" s="740"/>
      <c r="N60" s="740"/>
      <c r="O60" s="740"/>
      <c r="P60" s="740"/>
      <c r="Q60" s="740"/>
      <c r="R60" s="740"/>
      <c r="S60" s="740"/>
      <c r="T60" s="740"/>
      <c r="U60" s="740"/>
      <c r="V60" s="740"/>
      <c r="W60" s="740"/>
      <c r="X60" s="740"/>
      <c r="Y60" s="741"/>
    </row>
    <row r="61" spans="1:25" ht="14.25" thickTop="1" x14ac:dyDescent="0.15"/>
  </sheetData>
  <mergeCells count="6">
    <mergeCell ref="B1:Y1"/>
    <mergeCell ref="J21:L21"/>
    <mergeCell ref="W21:X21"/>
    <mergeCell ref="L56:N59"/>
    <mergeCell ref="D29:G29"/>
    <mergeCell ref="D28:G28"/>
  </mergeCells>
  <phoneticPr fontId="4"/>
  <pageMargins left="0.59055118110236227" right="0.55118110236220474" top="0.43307086614173229" bottom="0.9055118110236221" header="0.27559055118110237" footer="0.51181102362204722"/>
  <pageSetup paperSize="9" scale="96" firstPageNumber="48" orientation="portrait" useFirstPageNumber="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Y61"/>
  <sheetViews>
    <sheetView view="pageBreakPreview" zoomScaleNormal="100" zoomScaleSheetLayoutView="100" workbookViewId="0"/>
  </sheetViews>
  <sheetFormatPr defaultRowHeight="13.5" x14ac:dyDescent="0.15"/>
  <cols>
    <col min="1" max="25" width="3.625" style="88" customWidth="1"/>
    <col min="26" max="16384" width="9" style="88"/>
  </cols>
  <sheetData>
    <row r="1" spans="1:25" ht="28.5" x14ac:dyDescent="0.3">
      <c r="A1" s="493"/>
      <c r="B1" s="1340" t="s">
        <v>1044</v>
      </c>
      <c r="C1" s="1340"/>
      <c r="D1" s="1340"/>
      <c r="E1" s="1340"/>
      <c r="F1" s="1340"/>
      <c r="G1" s="1340"/>
      <c r="H1" s="1340"/>
      <c r="I1" s="1340"/>
      <c r="J1" s="1340"/>
      <c r="K1" s="1340"/>
      <c r="L1" s="1340"/>
      <c r="M1" s="1340"/>
      <c r="N1" s="1340"/>
      <c r="O1" s="1340"/>
      <c r="P1" s="1340"/>
      <c r="Q1" s="1340"/>
      <c r="R1" s="1340"/>
      <c r="S1" s="1340"/>
      <c r="T1" s="1340"/>
      <c r="U1" s="1340"/>
      <c r="V1" s="1340"/>
      <c r="W1" s="1340"/>
      <c r="X1" s="1340"/>
      <c r="Y1" s="1340"/>
    </row>
    <row r="2" spans="1:25" ht="16.5" customHeight="1" x14ac:dyDescent="0.3">
      <c r="A2" s="493"/>
      <c r="B2" s="493"/>
      <c r="C2" s="708"/>
      <c r="D2" s="708"/>
      <c r="E2" s="493"/>
      <c r="F2" s="493"/>
      <c r="G2" s="493"/>
      <c r="H2" s="493"/>
      <c r="I2" s="493"/>
      <c r="J2" s="493"/>
      <c r="K2" s="493"/>
      <c r="L2" s="493"/>
      <c r="M2" s="493"/>
      <c r="N2" s="493"/>
      <c r="O2" s="493"/>
      <c r="P2" s="493"/>
      <c r="Q2" s="493"/>
      <c r="R2" s="493"/>
      <c r="S2" s="493"/>
      <c r="T2" s="493"/>
      <c r="U2" s="493"/>
      <c r="V2" s="493"/>
      <c r="W2" s="493" t="s">
        <v>932</v>
      </c>
      <c r="X2" s="493"/>
      <c r="Y2" s="493"/>
    </row>
    <row r="3" spans="1:25" ht="6.75" customHeight="1" thickBot="1" x14ac:dyDescent="0.2">
      <c r="A3" s="493"/>
      <c r="B3" s="493"/>
      <c r="C3" s="493"/>
      <c r="D3" s="493"/>
      <c r="E3" s="493"/>
      <c r="F3" s="493"/>
      <c r="G3" s="493"/>
      <c r="H3" s="493"/>
      <c r="I3" s="493"/>
      <c r="J3" s="493"/>
      <c r="K3" s="493"/>
      <c r="L3" s="493"/>
      <c r="M3" s="493"/>
      <c r="N3" s="493"/>
      <c r="O3" s="493"/>
      <c r="P3" s="493"/>
      <c r="Q3" s="493"/>
      <c r="R3" s="493"/>
      <c r="S3" s="493"/>
      <c r="T3" s="493"/>
      <c r="U3" s="493"/>
      <c r="V3" s="493"/>
      <c r="W3" s="493"/>
      <c r="X3" s="493"/>
      <c r="Y3" s="493"/>
    </row>
    <row r="4" spans="1:25" ht="14.25" thickTop="1" x14ac:dyDescent="0.15">
      <c r="A4" s="493"/>
      <c r="B4" s="709"/>
      <c r="C4" s="710"/>
      <c r="D4" s="710"/>
      <c r="E4" s="710"/>
      <c r="F4" s="710"/>
      <c r="G4" s="710"/>
      <c r="H4" s="710"/>
      <c r="I4" s="710"/>
      <c r="J4" s="710"/>
      <c r="K4" s="710"/>
      <c r="L4" s="710"/>
      <c r="M4" s="710"/>
      <c r="N4" s="710"/>
      <c r="O4" s="710"/>
      <c r="P4" s="710"/>
      <c r="Q4" s="710"/>
      <c r="R4" s="710"/>
      <c r="S4" s="710"/>
      <c r="T4" s="710"/>
      <c r="U4" s="710"/>
      <c r="V4" s="710"/>
      <c r="W4" s="710"/>
      <c r="X4" s="710"/>
      <c r="Y4" s="711"/>
    </row>
    <row r="5" spans="1:25" x14ac:dyDescent="0.15">
      <c r="A5" s="493"/>
      <c r="B5" s="712"/>
      <c r="C5" s="644"/>
      <c r="D5" s="644"/>
      <c r="E5" s="644"/>
      <c r="F5" s="644"/>
      <c r="G5" s="644"/>
      <c r="H5" s="644"/>
      <c r="I5" s="644"/>
      <c r="J5" s="644"/>
      <c r="K5" s="644"/>
      <c r="L5" s="644"/>
      <c r="M5" s="644"/>
      <c r="N5" s="644"/>
      <c r="O5" s="644"/>
      <c r="P5" s="493"/>
      <c r="Q5" s="644" t="s">
        <v>933</v>
      </c>
      <c r="R5" s="644"/>
      <c r="S5" s="644"/>
      <c r="T5" s="644"/>
      <c r="U5" s="644"/>
      <c r="V5" s="644"/>
      <c r="W5" s="644"/>
      <c r="X5" s="644"/>
      <c r="Y5" s="713"/>
    </row>
    <row r="6" spans="1:25" ht="19.5" thickBot="1" x14ac:dyDescent="0.25">
      <c r="A6" s="493"/>
      <c r="B6" s="712"/>
      <c r="C6" s="714" t="s">
        <v>380</v>
      </c>
      <c r="D6" s="715"/>
      <c r="E6" s="715"/>
      <c r="F6" s="715"/>
      <c r="G6" s="715"/>
      <c r="H6" s="715"/>
      <c r="I6" s="715"/>
      <c r="J6" s="715"/>
      <c r="K6" s="715"/>
      <c r="L6" s="715"/>
      <c r="M6" s="715"/>
      <c r="N6" s="715"/>
      <c r="O6" s="715"/>
      <c r="P6" s="715"/>
      <c r="Q6" s="715" t="s">
        <v>432</v>
      </c>
      <c r="R6" s="715"/>
      <c r="S6" s="715"/>
      <c r="T6" s="715"/>
      <c r="U6" s="715"/>
      <c r="V6" s="715"/>
      <c r="W6" s="715"/>
      <c r="X6" s="715"/>
      <c r="Y6" s="713"/>
    </row>
    <row r="7" spans="1:25" x14ac:dyDescent="0.15">
      <c r="A7" s="493"/>
      <c r="B7" s="712"/>
      <c r="C7" s="644"/>
      <c r="D7" s="644"/>
      <c r="E7" s="644"/>
      <c r="F7" s="644"/>
      <c r="G7" s="644"/>
      <c r="H7" s="644"/>
      <c r="I7" s="644"/>
      <c r="J7" s="644"/>
      <c r="K7" s="644"/>
      <c r="L7" s="644"/>
      <c r="M7" s="644"/>
      <c r="N7" s="644"/>
      <c r="O7" s="644"/>
      <c r="P7" s="644"/>
      <c r="Q7" s="644"/>
      <c r="R7" s="644"/>
      <c r="S7" s="644"/>
      <c r="T7" s="644"/>
      <c r="U7" s="644"/>
      <c r="V7" s="644"/>
      <c r="W7" s="644"/>
      <c r="X7" s="644"/>
      <c r="Y7" s="713"/>
    </row>
    <row r="8" spans="1:25" x14ac:dyDescent="0.15">
      <c r="A8" s="493"/>
      <c r="B8" s="712"/>
      <c r="C8" s="644"/>
      <c r="D8" s="644"/>
      <c r="E8" s="644"/>
      <c r="F8" s="644"/>
      <c r="G8" s="644"/>
      <c r="H8" s="644"/>
      <c r="I8" s="644"/>
      <c r="J8" s="644"/>
      <c r="K8" s="644"/>
      <c r="L8" s="644"/>
      <c r="M8" s="644"/>
      <c r="N8" s="644"/>
      <c r="O8" s="644"/>
      <c r="P8" s="493"/>
      <c r="Q8" s="644" t="s">
        <v>431</v>
      </c>
      <c r="R8" s="493"/>
      <c r="S8" s="644"/>
      <c r="T8" s="644"/>
      <c r="U8" s="644"/>
      <c r="V8" s="644"/>
      <c r="W8" s="644"/>
      <c r="X8" s="644"/>
      <c r="Y8" s="713"/>
    </row>
    <row r="9" spans="1:25" x14ac:dyDescent="0.15">
      <c r="A9" s="493"/>
      <c r="B9" s="712"/>
      <c r="C9" s="644"/>
      <c r="D9" s="644"/>
      <c r="E9" s="644"/>
      <c r="F9" s="644"/>
      <c r="G9" s="644"/>
      <c r="H9" s="716"/>
      <c r="I9" s="644"/>
      <c r="J9" s="644"/>
      <c r="K9" s="644"/>
      <c r="L9" s="644"/>
      <c r="M9" s="644"/>
      <c r="N9" s="716"/>
      <c r="O9" s="644"/>
      <c r="P9" s="644"/>
      <c r="Q9" s="644"/>
      <c r="R9" s="644"/>
      <c r="S9" s="644"/>
      <c r="T9" s="644"/>
      <c r="U9" s="644"/>
      <c r="V9" s="716"/>
      <c r="W9" s="644"/>
      <c r="X9" s="644"/>
      <c r="Y9" s="713"/>
    </row>
    <row r="10" spans="1:25" x14ac:dyDescent="0.15">
      <c r="A10" s="493"/>
      <c r="B10" s="712"/>
      <c r="C10" s="644"/>
      <c r="D10" s="644" t="s">
        <v>163</v>
      </c>
      <c r="E10" s="644" t="s">
        <v>430</v>
      </c>
      <c r="F10" s="644"/>
      <c r="G10" s="644"/>
      <c r="H10" s="716"/>
      <c r="I10" s="644"/>
      <c r="J10" s="644"/>
      <c r="K10" s="644"/>
      <c r="L10" s="644"/>
      <c r="M10" s="644"/>
      <c r="N10" s="716"/>
      <c r="O10" s="644"/>
      <c r="P10" s="644"/>
      <c r="Q10" s="493"/>
      <c r="R10" s="644" t="s">
        <v>163</v>
      </c>
      <c r="S10" s="644" t="s">
        <v>429</v>
      </c>
      <c r="T10" s="644"/>
      <c r="U10" s="716"/>
      <c r="V10" s="644"/>
      <c r="W10" s="493"/>
      <c r="X10" s="644"/>
      <c r="Y10" s="713"/>
    </row>
    <row r="11" spans="1:25" x14ac:dyDescent="0.15">
      <c r="A11" s="493"/>
      <c r="B11" s="712"/>
      <c r="C11" s="644"/>
      <c r="D11" s="644" t="s">
        <v>163</v>
      </c>
      <c r="E11" s="644" t="s">
        <v>1024</v>
      </c>
      <c r="F11" s="644"/>
      <c r="G11" s="644"/>
      <c r="H11" s="716"/>
      <c r="I11" s="644"/>
      <c r="J11" s="644"/>
      <c r="K11" s="644"/>
      <c r="L11" s="644"/>
      <c r="M11" s="644"/>
      <c r="N11" s="716"/>
      <c r="O11" s="644"/>
      <c r="P11" s="644"/>
      <c r="Q11" s="493"/>
      <c r="R11" s="644" t="s">
        <v>163</v>
      </c>
      <c r="S11" s="644" t="s">
        <v>428</v>
      </c>
      <c r="T11" s="644"/>
      <c r="U11" s="716"/>
      <c r="V11" s="644"/>
      <c r="W11" s="493"/>
      <c r="X11" s="644"/>
      <c r="Y11" s="713"/>
    </row>
    <row r="12" spans="1:25" x14ac:dyDescent="0.15">
      <c r="A12" s="493"/>
      <c r="B12" s="712"/>
      <c r="C12" s="644"/>
      <c r="D12" s="644" t="s">
        <v>163</v>
      </c>
      <c r="E12" s="644" t="s">
        <v>427</v>
      </c>
      <c r="F12" s="644"/>
      <c r="G12" s="644"/>
      <c r="H12" s="716"/>
      <c r="I12" s="644"/>
      <c r="J12" s="644"/>
      <c r="K12" s="644"/>
      <c r="L12" s="644"/>
      <c r="M12" s="644"/>
      <c r="N12" s="716"/>
      <c r="O12" s="644"/>
      <c r="P12" s="644"/>
      <c r="Q12" s="493"/>
      <c r="R12" s="644"/>
      <c r="S12" s="717"/>
      <c r="T12" s="644"/>
      <c r="U12" s="716"/>
      <c r="V12" s="644"/>
      <c r="W12" s="493"/>
      <c r="X12" s="644"/>
      <c r="Y12" s="713"/>
    </row>
    <row r="13" spans="1:25" x14ac:dyDescent="0.15">
      <c r="A13" s="493"/>
      <c r="B13" s="712"/>
      <c r="C13" s="644"/>
      <c r="D13" s="644"/>
      <c r="E13" s="644"/>
      <c r="F13" s="644"/>
      <c r="G13" s="644"/>
      <c r="H13" s="716"/>
      <c r="I13" s="644"/>
      <c r="J13" s="644"/>
      <c r="K13" s="644"/>
      <c r="L13" s="644"/>
      <c r="M13" s="644"/>
      <c r="N13" s="716"/>
      <c r="O13" s="644"/>
      <c r="P13" s="644"/>
      <c r="Q13" s="644"/>
      <c r="R13" s="644"/>
      <c r="S13" s="644"/>
      <c r="T13" s="644"/>
      <c r="U13" s="644"/>
      <c r="V13" s="716"/>
      <c r="W13" s="644"/>
      <c r="X13" s="644"/>
      <c r="Y13" s="713"/>
    </row>
    <row r="14" spans="1:25" x14ac:dyDescent="0.15">
      <c r="A14" s="493"/>
      <c r="B14" s="712"/>
      <c r="C14" s="644"/>
      <c r="D14" s="644"/>
      <c r="E14" s="644"/>
      <c r="F14" s="644"/>
      <c r="G14" s="644"/>
      <c r="H14" s="716"/>
      <c r="I14" s="644"/>
      <c r="J14" s="644"/>
      <c r="K14" s="644"/>
      <c r="L14" s="644"/>
      <c r="M14" s="644"/>
      <c r="N14" s="716"/>
      <c r="O14" s="644"/>
      <c r="P14" s="644"/>
      <c r="Q14" s="644"/>
      <c r="R14" s="644"/>
      <c r="S14" s="644"/>
      <c r="T14" s="644"/>
      <c r="U14" s="644"/>
      <c r="V14" s="716"/>
      <c r="W14" s="644"/>
      <c r="X14" s="644"/>
      <c r="Y14" s="713"/>
    </row>
    <row r="15" spans="1:25" x14ac:dyDescent="0.15">
      <c r="A15" s="493"/>
      <c r="B15" s="712"/>
      <c r="C15" s="644"/>
      <c r="D15" s="644"/>
      <c r="E15" s="644"/>
      <c r="F15" s="644"/>
      <c r="G15" s="644"/>
      <c r="H15" s="716"/>
      <c r="I15" s="644"/>
      <c r="J15" s="644"/>
      <c r="K15" s="644"/>
      <c r="L15" s="644"/>
      <c r="M15" s="644"/>
      <c r="N15" s="716"/>
      <c r="O15" s="644"/>
      <c r="P15" s="644"/>
      <c r="Q15" s="644"/>
      <c r="R15" s="644"/>
      <c r="S15" s="644"/>
      <c r="T15" s="644"/>
      <c r="U15" s="644"/>
      <c r="V15" s="716"/>
      <c r="W15" s="644"/>
      <c r="X15" s="644"/>
      <c r="Y15" s="713"/>
    </row>
    <row r="16" spans="1:25" x14ac:dyDescent="0.15">
      <c r="A16" s="493"/>
      <c r="B16" s="712"/>
      <c r="C16" s="644"/>
      <c r="D16" s="644"/>
      <c r="E16" s="644"/>
      <c r="F16" s="644"/>
      <c r="G16" s="644"/>
      <c r="H16" s="644"/>
      <c r="I16" s="644"/>
      <c r="J16" s="644"/>
      <c r="K16" s="644"/>
      <c r="L16" s="644"/>
      <c r="M16" s="644"/>
      <c r="N16" s="644"/>
      <c r="O16" s="644"/>
      <c r="P16" s="644"/>
      <c r="Q16" s="644"/>
      <c r="R16" s="644"/>
      <c r="S16" s="644"/>
      <c r="T16" s="644"/>
      <c r="U16" s="644"/>
      <c r="V16" s="644"/>
      <c r="W16" s="644"/>
      <c r="X16" s="644"/>
      <c r="Y16" s="713"/>
    </row>
    <row r="17" spans="1:25" x14ac:dyDescent="0.15">
      <c r="A17" s="493"/>
      <c r="B17" s="712"/>
      <c r="C17" s="644"/>
      <c r="D17" s="644"/>
      <c r="E17" s="644"/>
      <c r="F17" s="644"/>
      <c r="G17" s="644"/>
      <c r="H17" s="644"/>
      <c r="I17" s="644"/>
      <c r="J17" s="644"/>
      <c r="K17" s="644"/>
      <c r="L17" s="644"/>
      <c r="M17" s="644"/>
      <c r="N17" s="644"/>
      <c r="O17" s="644"/>
      <c r="P17" s="644"/>
      <c r="Q17" s="644"/>
      <c r="R17" s="644"/>
      <c r="S17" s="644"/>
      <c r="T17" s="644"/>
      <c r="U17" s="644"/>
      <c r="V17" s="644"/>
      <c r="W17" s="644"/>
      <c r="X17" s="644"/>
      <c r="Y17" s="713"/>
    </row>
    <row r="18" spans="1:25" ht="18.75" x14ac:dyDescent="0.2">
      <c r="A18" s="493"/>
      <c r="B18" s="712"/>
      <c r="C18" s="719" t="s">
        <v>369</v>
      </c>
      <c r="D18" s="644"/>
      <c r="E18" s="644"/>
      <c r="F18" s="644"/>
      <c r="G18" s="644"/>
      <c r="H18" s="644"/>
      <c r="I18" s="644"/>
      <c r="J18" s="644"/>
      <c r="K18" s="644"/>
      <c r="L18" s="644"/>
      <c r="M18" s="644"/>
      <c r="N18" s="644"/>
      <c r="O18" s="644"/>
      <c r="P18" s="644"/>
      <c r="Q18" s="718" t="s">
        <v>426</v>
      </c>
      <c r="R18" s="493"/>
      <c r="S18" s="493"/>
      <c r="T18" s="644"/>
      <c r="U18" s="644"/>
      <c r="V18" s="644"/>
      <c r="W18" s="644"/>
      <c r="X18" s="644"/>
      <c r="Y18" s="713"/>
    </row>
    <row r="19" spans="1:25" x14ac:dyDescent="0.15">
      <c r="A19" s="493"/>
      <c r="B19" s="712"/>
      <c r="C19" s="644"/>
      <c r="D19" s="644"/>
      <c r="E19" s="644"/>
      <c r="F19" s="644"/>
      <c r="G19" s="644"/>
      <c r="H19" s="644"/>
      <c r="I19" s="644"/>
      <c r="J19" s="644"/>
      <c r="K19" s="644"/>
      <c r="L19" s="644"/>
      <c r="M19" s="644"/>
      <c r="N19" s="644"/>
      <c r="O19" s="644"/>
      <c r="P19" s="644"/>
      <c r="Q19" s="644"/>
      <c r="R19" s="644"/>
      <c r="S19" s="644"/>
      <c r="T19" s="644"/>
      <c r="U19" s="644"/>
      <c r="V19" s="644"/>
      <c r="W19" s="644"/>
      <c r="X19" s="644"/>
      <c r="Y19" s="713"/>
    </row>
    <row r="20" spans="1:25" x14ac:dyDescent="0.15">
      <c r="A20" s="493"/>
      <c r="B20" s="712"/>
      <c r="C20" s="644" t="s">
        <v>163</v>
      </c>
      <c r="D20" s="644" t="s">
        <v>425</v>
      </c>
      <c r="E20" s="644"/>
      <c r="F20" s="644"/>
      <c r="G20" s="644"/>
      <c r="H20" s="644"/>
      <c r="I20" s="644"/>
      <c r="J20" s="644"/>
      <c r="K20" s="644"/>
      <c r="L20" s="644"/>
      <c r="M20" s="644"/>
      <c r="N20" s="644"/>
      <c r="O20" s="644"/>
      <c r="P20" s="644"/>
      <c r="Q20" s="644"/>
      <c r="R20" s="644"/>
      <c r="S20" s="644"/>
      <c r="T20" s="644"/>
      <c r="U20" s="644"/>
      <c r="V20" s="644"/>
      <c r="W20" s="644"/>
      <c r="X20" s="644"/>
      <c r="Y20" s="713"/>
    </row>
    <row r="21" spans="1:25" x14ac:dyDescent="0.15">
      <c r="A21" s="493"/>
      <c r="B21" s="712"/>
      <c r="C21" s="644" t="s">
        <v>163</v>
      </c>
      <c r="D21" s="644" t="s">
        <v>424</v>
      </c>
      <c r="E21" s="644"/>
      <c r="F21" s="644"/>
      <c r="G21" s="644"/>
      <c r="H21" s="644"/>
      <c r="I21" s="644"/>
      <c r="J21" s="1341" t="s">
        <v>368</v>
      </c>
      <c r="K21" s="1341"/>
      <c r="L21" s="1341"/>
      <c r="M21" s="644"/>
      <c r="N21" s="644"/>
      <c r="O21" s="644"/>
      <c r="P21" s="644" t="s">
        <v>367</v>
      </c>
      <c r="Q21" s="644"/>
      <c r="R21" s="644"/>
      <c r="S21" s="644"/>
      <c r="T21" s="644"/>
      <c r="U21" s="644"/>
      <c r="V21" s="644"/>
      <c r="W21" s="1342" t="s">
        <v>366</v>
      </c>
      <c r="X21" s="1342"/>
      <c r="Y21" s="713"/>
    </row>
    <row r="22" spans="1:25" x14ac:dyDescent="0.15">
      <c r="A22" s="493"/>
      <c r="B22" s="712"/>
      <c r="C22" s="644" t="s">
        <v>163</v>
      </c>
      <c r="D22" s="644" t="s">
        <v>423</v>
      </c>
      <c r="E22" s="644"/>
      <c r="F22" s="644"/>
      <c r="G22" s="644"/>
      <c r="H22" s="644"/>
      <c r="I22" s="720"/>
      <c r="J22" s="644"/>
      <c r="K22" s="644"/>
      <c r="L22" s="720"/>
      <c r="M22" s="644"/>
      <c r="N22" s="644"/>
      <c r="O22" s="644"/>
      <c r="P22" s="644"/>
      <c r="Q22" s="644"/>
      <c r="R22" s="644"/>
      <c r="S22" s="644"/>
      <c r="T22" s="644"/>
      <c r="U22" s="644"/>
      <c r="V22" s="644"/>
      <c r="W22" s="721"/>
      <c r="X22" s="644"/>
      <c r="Y22" s="713"/>
    </row>
    <row r="23" spans="1:25" x14ac:dyDescent="0.15">
      <c r="A23" s="493"/>
      <c r="B23" s="712"/>
      <c r="C23" s="644" t="s">
        <v>163</v>
      </c>
      <c r="D23" s="644" t="s">
        <v>422</v>
      </c>
      <c r="E23" s="644"/>
      <c r="F23" s="644"/>
      <c r="G23" s="644"/>
      <c r="H23" s="644"/>
      <c r="I23" s="720"/>
      <c r="J23" s="644"/>
      <c r="K23" s="644"/>
      <c r="L23" s="720"/>
      <c r="M23" s="644"/>
      <c r="N23" s="644"/>
      <c r="O23" s="644"/>
      <c r="P23" s="644"/>
      <c r="Q23" s="644"/>
      <c r="R23" s="644"/>
      <c r="S23" s="644"/>
      <c r="T23" s="644"/>
      <c r="U23" s="644"/>
      <c r="V23" s="644"/>
      <c r="W23" s="721"/>
      <c r="X23" s="644"/>
      <c r="Y23" s="713"/>
    </row>
    <row r="24" spans="1:25" x14ac:dyDescent="0.15">
      <c r="A24" s="493"/>
      <c r="B24" s="712"/>
      <c r="C24" s="644" t="s">
        <v>163</v>
      </c>
      <c r="D24" s="644" t="s">
        <v>421</v>
      </c>
      <c r="E24" s="644"/>
      <c r="F24" s="644"/>
      <c r="G24" s="644"/>
      <c r="H24" s="644"/>
      <c r="I24" s="720"/>
      <c r="J24" s="644"/>
      <c r="K24" s="644"/>
      <c r="L24" s="720"/>
      <c r="M24" s="644"/>
      <c r="N24" s="644" t="s">
        <v>934</v>
      </c>
      <c r="O24" s="644"/>
      <c r="P24" s="644"/>
      <c r="Q24" s="644"/>
      <c r="R24" s="644"/>
      <c r="S24" s="644"/>
      <c r="T24" s="644"/>
      <c r="U24" s="644"/>
      <c r="V24" s="644"/>
      <c r="W24" s="721"/>
      <c r="X24" s="644"/>
      <c r="Y24" s="713"/>
    </row>
    <row r="25" spans="1:25" ht="13.5" customHeight="1" x14ac:dyDescent="0.15">
      <c r="A25" s="493"/>
      <c r="B25" s="712"/>
      <c r="C25" s="644" t="s">
        <v>163</v>
      </c>
      <c r="D25" s="722" t="s">
        <v>420</v>
      </c>
      <c r="E25" s="722"/>
      <c r="F25" s="722"/>
      <c r="G25" s="722"/>
      <c r="H25" s="644"/>
      <c r="I25" s="720"/>
      <c r="J25" s="644"/>
      <c r="K25" s="644"/>
      <c r="L25" s="720"/>
      <c r="M25" s="646" t="s">
        <v>419</v>
      </c>
      <c r="N25" s="644"/>
      <c r="O25" s="644"/>
      <c r="P25" s="644"/>
      <c r="Q25" s="644"/>
      <c r="R25" s="644"/>
      <c r="S25" s="644"/>
      <c r="T25" s="644"/>
      <c r="U25" s="644"/>
      <c r="V25" s="644"/>
      <c r="W25" s="721"/>
      <c r="X25" s="644"/>
      <c r="Y25" s="713"/>
    </row>
    <row r="26" spans="1:25" x14ac:dyDescent="0.15">
      <c r="A26" s="493"/>
      <c r="B26" s="712"/>
      <c r="C26" s="644"/>
      <c r="D26" s="493"/>
      <c r="E26" s="724" t="s">
        <v>418</v>
      </c>
      <c r="F26" s="724"/>
      <c r="G26" s="724"/>
      <c r="H26" s="644"/>
      <c r="I26" s="720"/>
      <c r="J26" s="644"/>
      <c r="K26" s="644"/>
      <c r="L26" s="720"/>
      <c r="M26" s="644"/>
      <c r="N26" s="644"/>
      <c r="O26" s="644"/>
      <c r="P26" s="644"/>
      <c r="Q26" s="644"/>
      <c r="R26" s="644"/>
      <c r="S26" s="644"/>
      <c r="T26" s="644"/>
      <c r="U26" s="644"/>
      <c r="V26" s="644"/>
      <c r="W26" s="721"/>
      <c r="X26" s="644"/>
      <c r="Y26" s="713"/>
    </row>
    <row r="27" spans="1:25" x14ac:dyDescent="0.15">
      <c r="A27" s="493"/>
      <c r="B27" s="712"/>
      <c r="C27" s="644"/>
      <c r="D27" s="724"/>
      <c r="E27" s="724"/>
      <c r="F27" s="724"/>
      <c r="G27" s="724"/>
      <c r="H27" s="644"/>
      <c r="I27" s="720"/>
      <c r="J27" s="644"/>
      <c r="K27" s="644"/>
      <c r="L27" s="720"/>
      <c r="M27" s="644"/>
      <c r="N27" s="644"/>
      <c r="O27" s="644"/>
      <c r="P27" s="644"/>
      <c r="Q27" s="644"/>
      <c r="R27" s="644"/>
      <c r="S27" s="644"/>
      <c r="T27" s="644"/>
      <c r="U27" s="644"/>
      <c r="V27" s="644"/>
      <c r="W27" s="721"/>
      <c r="X27" s="644"/>
      <c r="Y27" s="713"/>
    </row>
    <row r="28" spans="1:25" x14ac:dyDescent="0.15">
      <c r="A28" s="493"/>
      <c r="B28" s="712"/>
      <c r="C28" s="644"/>
      <c r="D28" s="722"/>
      <c r="E28" s="722"/>
      <c r="F28" s="722"/>
      <c r="G28" s="722"/>
      <c r="H28" s="644"/>
      <c r="I28" s="720"/>
      <c r="J28" s="644"/>
      <c r="K28" s="644"/>
      <c r="L28" s="720"/>
      <c r="M28" s="644"/>
      <c r="N28" s="644"/>
      <c r="O28" s="644"/>
      <c r="P28" s="644"/>
      <c r="Q28" s="644"/>
      <c r="R28" s="644"/>
      <c r="S28" s="644"/>
      <c r="T28" s="644"/>
      <c r="U28" s="644"/>
      <c r="V28" s="644"/>
      <c r="W28" s="721"/>
      <c r="X28" s="644"/>
      <c r="Y28" s="713"/>
    </row>
    <row r="29" spans="1:25" x14ac:dyDescent="0.15">
      <c r="A29" s="493"/>
      <c r="B29" s="712"/>
      <c r="C29" s="644"/>
      <c r="D29" s="493"/>
      <c r="E29" s="493"/>
      <c r="F29" s="493"/>
      <c r="G29" s="493"/>
      <c r="H29" s="644"/>
      <c r="I29" s="720"/>
      <c r="J29" s="644"/>
      <c r="K29" s="644"/>
      <c r="L29" s="720"/>
      <c r="M29" s="644"/>
      <c r="N29" s="644"/>
      <c r="O29" s="644"/>
      <c r="P29" s="644"/>
      <c r="Q29" s="644"/>
      <c r="R29" s="644"/>
      <c r="S29" s="644"/>
      <c r="T29" s="644"/>
      <c r="U29" s="644"/>
      <c r="V29" s="644"/>
      <c r="W29" s="721"/>
      <c r="X29" s="644"/>
      <c r="Y29" s="713"/>
    </row>
    <row r="30" spans="1:25" x14ac:dyDescent="0.15">
      <c r="A30" s="493"/>
      <c r="B30" s="712"/>
      <c r="C30" s="644"/>
      <c r="D30" s="493"/>
      <c r="E30" s="493"/>
      <c r="F30" s="493"/>
      <c r="G30" s="493"/>
      <c r="H30" s="644" t="s">
        <v>935</v>
      </c>
      <c r="I30" s="720"/>
      <c r="J30" s="644"/>
      <c r="K30" s="644"/>
      <c r="L30" s="720"/>
      <c r="M30" s="644"/>
      <c r="N30" s="644"/>
      <c r="O30" s="644"/>
      <c r="P30" s="644"/>
      <c r="Q30" s="644"/>
      <c r="R30" s="644"/>
      <c r="S30" s="644"/>
      <c r="T30" s="644"/>
      <c r="U30" s="644"/>
      <c r="V30" s="644"/>
      <c r="W30" s="721"/>
      <c r="X30" s="644"/>
      <c r="Y30" s="713"/>
    </row>
    <row r="31" spans="1:25" ht="21" x14ac:dyDescent="0.2">
      <c r="A31" s="493"/>
      <c r="B31" s="712"/>
      <c r="C31" s="644"/>
      <c r="D31" s="644"/>
      <c r="E31" s="644"/>
      <c r="F31" s="644"/>
      <c r="G31" s="644"/>
      <c r="H31" s="644"/>
      <c r="I31" s="725" t="s">
        <v>417</v>
      </c>
      <c r="J31" s="644"/>
      <c r="K31" s="644"/>
      <c r="L31" s="720"/>
      <c r="M31" s="644"/>
      <c r="N31" s="644"/>
      <c r="O31" s="644"/>
      <c r="P31" s="644"/>
      <c r="Q31" s="644"/>
      <c r="R31" s="644"/>
      <c r="S31" s="644"/>
      <c r="T31" s="644"/>
      <c r="U31" s="644"/>
      <c r="V31" s="644"/>
      <c r="W31" s="721"/>
      <c r="X31" s="644"/>
      <c r="Y31" s="713"/>
    </row>
    <row r="32" spans="1:25" x14ac:dyDescent="0.15">
      <c r="A32" s="493"/>
      <c r="B32" s="712"/>
      <c r="C32" s="644"/>
      <c r="D32" s="644"/>
      <c r="E32" s="644"/>
      <c r="F32" s="644"/>
      <c r="G32" s="644"/>
      <c r="H32" s="644"/>
      <c r="I32" s="720"/>
      <c r="J32" s="644"/>
      <c r="K32" s="644"/>
      <c r="L32" s="720"/>
      <c r="M32" s="644"/>
      <c r="N32" s="644"/>
      <c r="O32" s="644"/>
      <c r="P32" s="644"/>
      <c r="Q32" s="644"/>
      <c r="R32" s="644"/>
      <c r="S32" s="644"/>
      <c r="T32" s="644"/>
      <c r="U32" s="644"/>
      <c r="V32" s="644"/>
      <c r="W32" s="721"/>
      <c r="X32" s="644"/>
      <c r="Y32" s="713"/>
    </row>
    <row r="33" spans="1:25" x14ac:dyDescent="0.15">
      <c r="A33" s="493"/>
      <c r="B33" s="712"/>
      <c r="C33" s="644"/>
      <c r="D33" s="644"/>
      <c r="E33" s="644"/>
      <c r="F33" s="644"/>
      <c r="G33" s="644"/>
      <c r="H33" s="644" t="s">
        <v>416</v>
      </c>
      <c r="I33" s="720"/>
      <c r="J33" s="644"/>
      <c r="K33" s="644"/>
      <c r="L33" s="720"/>
      <c r="M33" s="644"/>
      <c r="N33" s="644"/>
      <c r="O33" s="644"/>
      <c r="P33" s="644"/>
      <c r="Q33" s="644"/>
      <c r="R33" s="644"/>
      <c r="S33" s="644"/>
      <c r="T33" s="644"/>
      <c r="U33" s="644"/>
      <c r="V33" s="644"/>
      <c r="W33" s="721"/>
      <c r="X33" s="644"/>
      <c r="Y33" s="713"/>
    </row>
    <row r="34" spans="1:25" x14ac:dyDescent="0.15">
      <c r="A34" s="493"/>
      <c r="B34" s="712"/>
      <c r="C34" s="644"/>
      <c r="D34" s="644"/>
      <c r="E34" s="1353"/>
      <c r="F34" s="1353"/>
      <c r="G34" s="644"/>
      <c r="H34" s="644"/>
      <c r="I34" s="720"/>
      <c r="J34" s="644"/>
      <c r="K34" s="644"/>
      <c r="L34" s="720"/>
      <c r="M34" s="644"/>
      <c r="N34" s="644"/>
      <c r="O34" s="644"/>
      <c r="P34" s="644"/>
      <c r="Q34" s="644"/>
      <c r="R34" s="644"/>
      <c r="S34" s="644"/>
      <c r="T34" s="644"/>
      <c r="U34" s="644"/>
      <c r="V34" s="644"/>
      <c r="W34" s="721"/>
      <c r="X34" s="644"/>
      <c r="Y34" s="713"/>
    </row>
    <row r="35" spans="1:25" x14ac:dyDescent="0.15">
      <c r="A35" s="493"/>
      <c r="B35" s="712"/>
      <c r="C35" s="726"/>
      <c r="D35" s="727"/>
      <c r="E35" s="727"/>
      <c r="F35" s="728"/>
      <c r="G35" s="493"/>
      <c r="H35" s="644"/>
      <c r="I35" s="720"/>
      <c r="J35" s="644"/>
      <c r="K35" s="644"/>
      <c r="L35" s="720"/>
      <c r="M35" s="644"/>
      <c r="N35" s="644"/>
      <c r="O35" s="644"/>
      <c r="P35" s="644"/>
      <c r="Q35" s="644"/>
      <c r="R35" s="644"/>
      <c r="S35" s="644"/>
      <c r="T35" s="644"/>
      <c r="U35" s="644"/>
      <c r="V35" s="644"/>
      <c r="W35" s="721"/>
      <c r="X35" s="644"/>
      <c r="Y35" s="713"/>
    </row>
    <row r="36" spans="1:25" x14ac:dyDescent="0.15">
      <c r="A36" s="493"/>
      <c r="B36" s="712"/>
      <c r="C36" s="729"/>
      <c r="D36" s="644"/>
      <c r="E36" s="644"/>
      <c r="F36" s="720"/>
      <c r="G36" s="493"/>
      <c r="H36" s="644"/>
      <c r="I36" s="720"/>
      <c r="J36" s="644"/>
      <c r="K36" s="644"/>
      <c r="L36" s="720"/>
      <c r="M36" s="644"/>
      <c r="N36" s="644"/>
      <c r="O36" s="644"/>
      <c r="P36" s="644"/>
      <c r="Q36" s="644"/>
      <c r="R36" s="644"/>
      <c r="S36" s="644"/>
      <c r="T36" s="644"/>
      <c r="U36" s="644"/>
      <c r="V36" s="644"/>
      <c r="W36" s="721"/>
      <c r="X36" s="644"/>
      <c r="Y36" s="713"/>
    </row>
    <row r="37" spans="1:25" x14ac:dyDescent="0.15">
      <c r="A37" s="493"/>
      <c r="B37" s="712"/>
      <c r="C37" s="729"/>
      <c r="D37" s="644"/>
      <c r="E37" s="644"/>
      <c r="F37" s="720"/>
      <c r="G37" s="493"/>
      <c r="H37" s="644"/>
      <c r="I37" s="720"/>
      <c r="J37" s="644"/>
      <c r="K37" s="644"/>
      <c r="L37" s="720"/>
      <c r="M37" s="644"/>
      <c r="N37" s="644"/>
      <c r="O37" s="644"/>
      <c r="P37" s="644"/>
      <c r="Q37" s="644"/>
      <c r="R37" s="644"/>
      <c r="S37" s="644"/>
      <c r="T37" s="644"/>
      <c r="U37" s="644"/>
      <c r="V37" s="644"/>
      <c r="W37" s="721"/>
      <c r="X37" s="644"/>
      <c r="Y37" s="713"/>
    </row>
    <row r="38" spans="1:25" x14ac:dyDescent="0.15">
      <c r="A38" s="493"/>
      <c r="B38" s="712"/>
      <c r="C38" s="729"/>
      <c r="D38" s="644"/>
      <c r="E38" s="644"/>
      <c r="F38" s="720"/>
      <c r="G38" s="493"/>
      <c r="H38" s="644"/>
      <c r="I38" s="720"/>
      <c r="J38" s="644"/>
      <c r="K38" s="644"/>
      <c r="L38" s="720"/>
      <c r="M38" s="644"/>
      <c r="N38" s="644"/>
      <c r="O38" s="644"/>
      <c r="P38" s="644"/>
      <c r="Q38" s="644"/>
      <c r="R38" s="644"/>
      <c r="S38" s="644"/>
      <c r="T38" s="644"/>
      <c r="U38" s="644"/>
      <c r="V38" s="644"/>
      <c r="W38" s="721"/>
      <c r="X38" s="644"/>
      <c r="Y38" s="713"/>
    </row>
    <row r="39" spans="1:25" x14ac:dyDescent="0.15">
      <c r="A39" s="493"/>
      <c r="B39" s="730"/>
      <c r="C39" s="1351" t="s">
        <v>363</v>
      </c>
      <c r="D39" s="1341"/>
      <c r="E39" s="1341"/>
      <c r="F39" s="1352"/>
      <c r="G39" s="493"/>
      <c r="H39" s="644" t="s">
        <v>416</v>
      </c>
      <c r="I39" s="720"/>
      <c r="J39" s="644"/>
      <c r="K39" s="644"/>
      <c r="L39" s="720"/>
      <c r="M39" s="644"/>
      <c r="N39" s="644"/>
      <c r="O39" s="644"/>
      <c r="P39" s="644"/>
      <c r="Q39" s="644"/>
      <c r="R39" s="644"/>
      <c r="S39" s="644"/>
      <c r="T39" s="644"/>
      <c r="U39" s="644"/>
      <c r="V39" s="644"/>
      <c r="W39" s="721"/>
      <c r="X39" s="644"/>
      <c r="Y39" s="713"/>
    </row>
    <row r="40" spans="1:25" x14ac:dyDescent="0.15">
      <c r="A40" s="493"/>
      <c r="B40" s="730"/>
      <c r="C40" s="1351" t="s">
        <v>362</v>
      </c>
      <c r="D40" s="1341"/>
      <c r="E40" s="1341"/>
      <c r="F40" s="1352"/>
      <c r="G40" s="493"/>
      <c r="H40" s="493"/>
      <c r="I40" s="720"/>
      <c r="J40" s="493"/>
      <c r="K40" s="493"/>
      <c r="L40" s="720"/>
      <c r="M40" s="493"/>
      <c r="N40" s="493"/>
      <c r="O40" s="493"/>
      <c r="P40" s="493"/>
      <c r="Q40" s="493"/>
      <c r="R40" s="493"/>
      <c r="S40" s="493"/>
      <c r="T40" s="493"/>
      <c r="U40" s="493"/>
      <c r="V40" s="493"/>
      <c r="W40" s="721"/>
      <c r="X40" s="493"/>
      <c r="Y40" s="713"/>
    </row>
    <row r="41" spans="1:25" x14ac:dyDescent="0.15">
      <c r="A41" s="493"/>
      <c r="B41" s="730"/>
      <c r="C41" s="644"/>
      <c r="D41" s="644"/>
      <c r="E41" s="644"/>
      <c r="F41" s="720"/>
      <c r="G41" s="493"/>
      <c r="H41" s="644" t="s">
        <v>416</v>
      </c>
      <c r="I41" s="720"/>
      <c r="J41" s="493"/>
      <c r="K41" s="493"/>
      <c r="L41" s="720"/>
      <c r="M41" s="644"/>
      <c r="N41" s="644" t="s">
        <v>934</v>
      </c>
      <c r="O41" s="644"/>
      <c r="P41" s="644"/>
      <c r="Q41" s="644"/>
      <c r="R41" s="644"/>
      <c r="S41" s="644"/>
      <c r="T41" s="644"/>
      <c r="U41" s="493"/>
      <c r="V41" s="493"/>
      <c r="W41" s="721"/>
      <c r="X41" s="493"/>
      <c r="Y41" s="713"/>
    </row>
    <row r="42" spans="1:25" ht="17.25" x14ac:dyDescent="0.2">
      <c r="A42" s="493"/>
      <c r="B42" s="730"/>
      <c r="C42" s="493"/>
      <c r="D42" s="493"/>
      <c r="E42" s="493"/>
      <c r="F42" s="720"/>
      <c r="G42" s="493"/>
      <c r="H42" s="644"/>
      <c r="I42" s="720"/>
      <c r="J42" s="644"/>
      <c r="K42" s="644"/>
      <c r="L42" s="720"/>
      <c r="M42" s="723" t="s">
        <v>163</v>
      </c>
      <c r="N42" s="644"/>
      <c r="O42" s="644"/>
      <c r="P42" s="644"/>
      <c r="Q42" s="644"/>
      <c r="R42" s="644"/>
      <c r="S42" s="644"/>
      <c r="T42" s="644"/>
      <c r="U42" s="644"/>
      <c r="V42" s="644"/>
      <c r="W42" s="721"/>
      <c r="X42" s="644"/>
      <c r="Y42" s="713"/>
    </row>
    <row r="43" spans="1:25" ht="13.5" customHeight="1" x14ac:dyDescent="0.15">
      <c r="A43" s="493"/>
      <c r="B43" s="730"/>
      <c r="C43" s="493"/>
      <c r="D43" s="493"/>
      <c r="E43" s="493"/>
      <c r="F43" s="720"/>
      <c r="G43" s="493"/>
      <c r="H43" s="644"/>
      <c r="I43" s="720"/>
      <c r="J43" s="644"/>
      <c r="K43" s="644"/>
      <c r="L43" s="720"/>
      <c r="M43" s="644"/>
      <c r="N43" s="644"/>
      <c r="O43" s="644"/>
      <c r="P43" s="644"/>
      <c r="Q43" s="644"/>
      <c r="R43" s="644"/>
      <c r="S43" s="644"/>
      <c r="T43" s="644"/>
      <c r="U43" s="644"/>
      <c r="V43" s="644"/>
      <c r="W43" s="721"/>
      <c r="X43" s="493"/>
      <c r="Y43" s="713"/>
    </row>
    <row r="44" spans="1:25" x14ac:dyDescent="0.15">
      <c r="A44" s="493"/>
      <c r="B44" s="712"/>
      <c r="C44" s="731"/>
      <c r="D44" s="732"/>
      <c r="E44" s="732"/>
      <c r="F44" s="733"/>
      <c r="G44" s="493"/>
      <c r="H44" s="644" t="s">
        <v>416</v>
      </c>
      <c r="I44" s="720"/>
      <c r="J44" s="644"/>
      <c r="K44" s="644"/>
      <c r="L44" s="720"/>
      <c r="M44" s="644"/>
      <c r="N44" s="644"/>
      <c r="O44" s="644"/>
      <c r="P44" s="644"/>
      <c r="Q44" s="644"/>
      <c r="R44" s="644"/>
      <c r="S44" s="644"/>
      <c r="T44" s="644"/>
      <c r="U44" s="644"/>
      <c r="V44" s="644"/>
      <c r="W44" s="721"/>
      <c r="X44" s="493"/>
      <c r="Y44" s="713"/>
    </row>
    <row r="45" spans="1:25" x14ac:dyDescent="0.15">
      <c r="A45" s="493"/>
      <c r="B45" s="712"/>
      <c r="C45" s="644"/>
      <c r="D45" s="644"/>
      <c r="E45" s="644"/>
      <c r="F45" s="644"/>
      <c r="G45" s="644"/>
      <c r="H45" s="644"/>
      <c r="I45" s="720"/>
      <c r="J45" s="644"/>
      <c r="K45" s="644"/>
      <c r="L45" s="720"/>
      <c r="M45" s="644"/>
      <c r="N45" s="644"/>
      <c r="O45" s="644"/>
      <c r="P45" s="644"/>
      <c r="Q45" s="644"/>
      <c r="R45" s="644"/>
      <c r="S45" s="644"/>
      <c r="T45" s="644"/>
      <c r="U45" s="644"/>
      <c r="V45" s="644"/>
      <c r="W45" s="721"/>
      <c r="X45" s="493"/>
      <c r="Y45" s="713"/>
    </row>
    <row r="46" spans="1:25" x14ac:dyDescent="0.15">
      <c r="A46" s="493"/>
      <c r="B46" s="712"/>
      <c r="C46" s="644"/>
      <c r="D46" s="644"/>
      <c r="E46" s="644"/>
      <c r="F46" s="644"/>
      <c r="G46" s="644"/>
      <c r="H46" s="644"/>
      <c r="I46" s="720"/>
      <c r="J46" s="644"/>
      <c r="K46" s="644"/>
      <c r="L46" s="720"/>
      <c r="M46" s="644"/>
      <c r="N46" s="493"/>
      <c r="O46" s="493"/>
      <c r="P46" s="493"/>
      <c r="Q46" s="493"/>
      <c r="R46" s="493"/>
      <c r="S46" s="493"/>
      <c r="T46" s="644"/>
      <c r="U46" s="644"/>
      <c r="V46" s="644"/>
      <c r="W46" s="721"/>
      <c r="X46" s="493"/>
      <c r="Y46" s="713"/>
    </row>
    <row r="47" spans="1:25" x14ac:dyDescent="0.15">
      <c r="A47" s="493"/>
      <c r="B47" s="712"/>
      <c r="C47" s="644"/>
      <c r="D47" s="644"/>
      <c r="E47" s="644"/>
      <c r="F47" s="644"/>
      <c r="G47" s="644"/>
      <c r="H47" s="644"/>
      <c r="I47" s="720"/>
      <c r="J47" s="644"/>
      <c r="K47" s="644"/>
      <c r="L47" s="720"/>
      <c r="M47" s="644"/>
      <c r="N47" s="493"/>
      <c r="O47" s="493"/>
      <c r="P47" s="493"/>
      <c r="Q47" s="493"/>
      <c r="R47" s="493"/>
      <c r="S47" s="493"/>
      <c r="T47" s="644"/>
      <c r="U47" s="644"/>
      <c r="V47" s="644"/>
      <c r="W47" s="721"/>
      <c r="X47" s="493"/>
      <c r="Y47" s="713"/>
    </row>
    <row r="48" spans="1:25" x14ac:dyDescent="0.15">
      <c r="A48" s="493"/>
      <c r="B48" s="712"/>
      <c r="C48" s="644"/>
      <c r="D48" s="644"/>
      <c r="E48" s="644"/>
      <c r="F48" s="644"/>
      <c r="G48" s="644"/>
      <c r="H48" s="644"/>
      <c r="I48" s="644"/>
      <c r="J48" s="644"/>
      <c r="K48" s="644"/>
      <c r="L48" s="644"/>
      <c r="M48" s="644"/>
      <c r="N48" s="644"/>
      <c r="O48" s="644"/>
      <c r="P48" s="493"/>
      <c r="Q48" s="644"/>
      <c r="R48" s="644"/>
      <c r="S48" s="644"/>
      <c r="T48" s="644"/>
      <c r="U48" s="644"/>
      <c r="V48" s="644"/>
      <c r="W48" s="644"/>
      <c r="X48" s="493"/>
      <c r="Y48" s="713"/>
    </row>
    <row r="49" spans="1:25" x14ac:dyDescent="0.15">
      <c r="A49" s="493"/>
      <c r="B49" s="712"/>
      <c r="C49" s="644"/>
      <c r="D49" s="644"/>
      <c r="E49" s="644"/>
      <c r="F49" s="644"/>
      <c r="G49" s="644"/>
      <c r="H49" s="644"/>
      <c r="I49" s="644"/>
      <c r="J49" s="644"/>
      <c r="K49" s="644"/>
      <c r="L49" s="644"/>
      <c r="M49" s="644"/>
      <c r="N49" s="644"/>
      <c r="O49" s="644"/>
      <c r="P49" s="644"/>
      <c r="Q49" s="644"/>
      <c r="R49" s="644"/>
      <c r="S49" s="644"/>
      <c r="T49" s="644"/>
      <c r="U49" s="644"/>
      <c r="V49" s="644"/>
      <c r="W49" s="644"/>
      <c r="X49" s="644"/>
      <c r="Y49" s="713"/>
    </row>
    <row r="50" spans="1:25" x14ac:dyDescent="0.15">
      <c r="A50" s="493"/>
      <c r="B50" s="712"/>
      <c r="C50" s="644"/>
      <c r="D50" s="644"/>
      <c r="E50" s="644"/>
      <c r="F50" s="644"/>
      <c r="G50" s="644"/>
      <c r="H50" s="644"/>
      <c r="I50" s="644"/>
      <c r="J50" s="644"/>
      <c r="K50" s="644"/>
      <c r="L50" s="644"/>
      <c r="M50" s="644"/>
      <c r="N50" s="644"/>
      <c r="O50" s="644"/>
      <c r="P50" s="644"/>
      <c r="Q50" s="644"/>
      <c r="R50" s="644"/>
      <c r="S50" s="644"/>
      <c r="T50" s="644"/>
      <c r="U50" s="644"/>
      <c r="V50" s="644"/>
      <c r="W50" s="644"/>
      <c r="X50" s="644"/>
      <c r="Y50" s="713"/>
    </row>
    <row r="51" spans="1:25" x14ac:dyDescent="0.15">
      <c r="A51" s="493"/>
      <c r="B51" s="712"/>
      <c r="C51" s="644"/>
      <c r="D51" s="644"/>
      <c r="E51" s="644"/>
      <c r="F51" s="644"/>
      <c r="G51" s="644"/>
      <c r="H51" s="644"/>
      <c r="I51" s="644"/>
      <c r="J51" s="644"/>
      <c r="K51" s="644"/>
      <c r="L51" s="644"/>
      <c r="M51" s="644"/>
      <c r="N51" s="644"/>
      <c r="O51" s="644"/>
      <c r="P51" s="644"/>
      <c r="Q51" s="644"/>
      <c r="R51" s="644"/>
      <c r="S51" s="644"/>
      <c r="T51" s="644"/>
      <c r="U51" s="644"/>
      <c r="V51" s="644"/>
      <c r="W51" s="644"/>
      <c r="X51" s="644"/>
      <c r="Y51" s="713"/>
    </row>
    <row r="52" spans="1:25" x14ac:dyDescent="0.15">
      <c r="A52" s="493"/>
      <c r="B52" s="712"/>
      <c r="C52" s="644"/>
      <c r="D52" s="644"/>
      <c r="E52" s="644"/>
      <c r="F52" s="644"/>
      <c r="G52" s="644"/>
      <c r="H52" s="644"/>
      <c r="I52" s="644"/>
      <c r="J52" s="644"/>
      <c r="K52" s="644"/>
      <c r="L52" s="644"/>
      <c r="M52" s="644"/>
      <c r="N52" s="644"/>
      <c r="O52" s="644"/>
      <c r="P52" s="644"/>
      <c r="Q52" s="644"/>
      <c r="R52" s="644"/>
      <c r="S52" s="644"/>
      <c r="T52" s="644"/>
      <c r="U52" s="644"/>
      <c r="V52" s="644"/>
      <c r="W52" s="644"/>
      <c r="X52" s="644"/>
      <c r="Y52" s="713"/>
    </row>
    <row r="53" spans="1:25" x14ac:dyDescent="0.15">
      <c r="A53" s="493"/>
      <c r="B53" s="712"/>
      <c r="C53" s="644"/>
      <c r="D53" s="644"/>
      <c r="E53" s="644"/>
      <c r="F53" s="644"/>
      <c r="G53" s="644"/>
      <c r="H53" s="644"/>
      <c r="I53" s="644"/>
      <c r="J53" s="644"/>
      <c r="K53" s="644"/>
      <c r="L53" s="644"/>
      <c r="M53" s="644"/>
      <c r="N53" s="644"/>
      <c r="O53" s="644"/>
      <c r="P53" s="644"/>
      <c r="Q53" s="644"/>
      <c r="R53" s="644"/>
      <c r="S53" s="644"/>
      <c r="T53" s="644"/>
      <c r="U53" s="644"/>
      <c r="V53" s="644"/>
      <c r="W53" s="644"/>
      <c r="X53" s="644"/>
      <c r="Y53" s="713"/>
    </row>
    <row r="54" spans="1:25" x14ac:dyDescent="0.15">
      <c r="A54" s="493"/>
      <c r="B54" s="712"/>
      <c r="C54" s="644"/>
      <c r="D54" s="644"/>
      <c r="E54" s="644"/>
      <c r="F54" s="644"/>
      <c r="G54" s="644"/>
      <c r="H54" s="644"/>
      <c r="I54" s="644"/>
      <c r="J54" s="644"/>
      <c r="K54" s="644"/>
      <c r="L54" s="644"/>
      <c r="M54" s="644"/>
      <c r="N54" s="644"/>
      <c r="O54" s="644"/>
      <c r="P54" s="644"/>
      <c r="Q54" s="644"/>
      <c r="R54" s="644"/>
      <c r="S54" s="644"/>
      <c r="T54" s="644"/>
      <c r="U54" s="644"/>
      <c r="V54" s="644"/>
      <c r="W54" s="644"/>
      <c r="X54" s="644"/>
      <c r="Y54" s="713"/>
    </row>
    <row r="55" spans="1:25" ht="14.25" thickBot="1" x14ac:dyDescent="0.2">
      <c r="A55" s="493"/>
      <c r="B55" s="712"/>
      <c r="C55" s="644"/>
      <c r="D55" s="644"/>
      <c r="E55" s="644"/>
      <c r="F55" s="644"/>
      <c r="G55" s="644"/>
      <c r="H55" s="644"/>
      <c r="I55" s="644"/>
      <c r="J55" s="644"/>
      <c r="K55" s="644"/>
      <c r="L55" s="644"/>
      <c r="M55" s="644"/>
      <c r="N55" s="644"/>
      <c r="O55" s="644"/>
      <c r="P55" s="644"/>
      <c r="Q55" s="644"/>
      <c r="R55" s="644"/>
      <c r="S55" s="644"/>
      <c r="T55" s="644"/>
      <c r="U55" s="644"/>
      <c r="V55" s="644"/>
      <c r="W55" s="644"/>
      <c r="X55" s="644"/>
      <c r="Y55" s="713"/>
    </row>
    <row r="56" spans="1:25" x14ac:dyDescent="0.15">
      <c r="A56" s="493"/>
      <c r="B56" s="712"/>
      <c r="C56" s="644"/>
      <c r="D56" s="644"/>
      <c r="E56" s="644"/>
      <c r="F56" s="644"/>
      <c r="G56" s="644"/>
      <c r="H56" s="644"/>
      <c r="I56" s="644"/>
      <c r="J56" s="644"/>
      <c r="K56" s="644"/>
      <c r="L56" s="1343" t="s">
        <v>358</v>
      </c>
      <c r="M56" s="1344"/>
      <c r="N56" s="1345"/>
      <c r="O56" s="734"/>
      <c r="P56" s="734"/>
      <c r="Q56" s="734"/>
      <c r="R56" s="734"/>
      <c r="S56" s="734"/>
      <c r="T56" s="734"/>
      <c r="U56" s="734"/>
      <c r="V56" s="734"/>
      <c r="W56" s="734"/>
      <c r="X56" s="735"/>
      <c r="Y56" s="713"/>
    </row>
    <row r="57" spans="1:25" x14ac:dyDescent="0.15">
      <c r="A57" s="493"/>
      <c r="B57" s="712"/>
      <c r="C57" s="644"/>
      <c r="D57" s="644"/>
      <c r="E57" s="644"/>
      <c r="F57" s="644"/>
      <c r="G57" s="644"/>
      <c r="H57" s="644"/>
      <c r="I57" s="644"/>
      <c r="J57" s="644"/>
      <c r="K57" s="644"/>
      <c r="L57" s="1346"/>
      <c r="M57" s="974"/>
      <c r="N57" s="1347"/>
      <c r="O57" s="736"/>
      <c r="P57" s="736"/>
      <c r="Q57" s="736"/>
      <c r="R57" s="736"/>
      <c r="S57" s="736"/>
      <c r="T57" s="736"/>
      <c r="U57" s="736"/>
      <c r="V57" s="736"/>
      <c r="W57" s="736"/>
      <c r="X57" s="737"/>
      <c r="Y57" s="713"/>
    </row>
    <row r="58" spans="1:25" x14ac:dyDescent="0.15">
      <c r="A58" s="493"/>
      <c r="B58" s="712"/>
      <c r="C58" s="644"/>
      <c r="D58" s="644"/>
      <c r="E58" s="644"/>
      <c r="F58" s="644"/>
      <c r="G58" s="644"/>
      <c r="H58" s="644"/>
      <c r="I58" s="644"/>
      <c r="J58" s="644"/>
      <c r="K58" s="644"/>
      <c r="L58" s="1346"/>
      <c r="M58" s="974"/>
      <c r="N58" s="1347"/>
      <c r="O58" s="736"/>
      <c r="P58" s="736"/>
      <c r="Q58" s="736"/>
      <c r="R58" s="736"/>
      <c r="S58" s="736"/>
      <c r="T58" s="736"/>
      <c r="U58" s="736"/>
      <c r="V58" s="736"/>
      <c r="W58" s="736"/>
      <c r="X58" s="737"/>
      <c r="Y58" s="713"/>
    </row>
    <row r="59" spans="1:25" ht="14.25" thickBot="1" x14ac:dyDescent="0.2">
      <c r="A59" s="493"/>
      <c r="B59" s="712"/>
      <c r="C59" s="644"/>
      <c r="D59" s="644"/>
      <c r="E59" s="644"/>
      <c r="F59" s="644"/>
      <c r="G59" s="644"/>
      <c r="H59" s="644"/>
      <c r="I59" s="644"/>
      <c r="J59" s="644"/>
      <c r="K59" s="644"/>
      <c r="L59" s="1348"/>
      <c r="M59" s="1349"/>
      <c r="N59" s="1350"/>
      <c r="O59" s="715"/>
      <c r="P59" s="715"/>
      <c r="Q59" s="715"/>
      <c r="R59" s="715"/>
      <c r="S59" s="715"/>
      <c r="T59" s="715"/>
      <c r="U59" s="715"/>
      <c r="V59" s="715"/>
      <c r="W59" s="715"/>
      <c r="X59" s="738"/>
      <c r="Y59" s="713"/>
    </row>
    <row r="60" spans="1:25" ht="14.25" thickBot="1" x14ac:dyDescent="0.2">
      <c r="A60" s="493"/>
      <c r="B60" s="739"/>
      <c r="C60" s="740"/>
      <c r="D60" s="740"/>
      <c r="E60" s="740"/>
      <c r="F60" s="740"/>
      <c r="G60" s="740"/>
      <c r="H60" s="740"/>
      <c r="I60" s="740"/>
      <c r="J60" s="740"/>
      <c r="K60" s="740"/>
      <c r="L60" s="740"/>
      <c r="M60" s="740"/>
      <c r="N60" s="740"/>
      <c r="O60" s="740"/>
      <c r="P60" s="740"/>
      <c r="Q60" s="740"/>
      <c r="R60" s="740"/>
      <c r="S60" s="740"/>
      <c r="T60" s="740"/>
      <c r="U60" s="740"/>
      <c r="V60" s="740"/>
      <c r="W60" s="740"/>
      <c r="X60" s="740"/>
      <c r="Y60" s="741"/>
    </row>
    <row r="61" spans="1:25" ht="14.25" thickTop="1" x14ac:dyDescent="0.15"/>
  </sheetData>
  <mergeCells count="7">
    <mergeCell ref="B1:Y1"/>
    <mergeCell ref="J21:L21"/>
    <mergeCell ref="W21:X21"/>
    <mergeCell ref="L56:N59"/>
    <mergeCell ref="E34:F34"/>
    <mergeCell ref="C39:F39"/>
    <mergeCell ref="C40:F40"/>
  </mergeCells>
  <phoneticPr fontId="4"/>
  <pageMargins left="0.59055118110236227" right="0.55118110236220474" top="0.43307086614173229" bottom="0.9055118110236221" header="0.27559055118110237" footer="0.51181102362204722"/>
  <pageSetup paperSize="9" scale="96" firstPageNumber="49" orientation="portrait"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Y61"/>
  <sheetViews>
    <sheetView view="pageBreakPreview" zoomScaleNormal="100" zoomScaleSheetLayoutView="100" workbookViewId="0"/>
  </sheetViews>
  <sheetFormatPr defaultRowHeight="13.5" x14ac:dyDescent="0.15"/>
  <cols>
    <col min="1" max="25" width="3.625" style="88" customWidth="1"/>
    <col min="26" max="16384" width="9" style="88"/>
  </cols>
  <sheetData>
    <row r="1" spans="1:25" ht="28.5" x14ac:dyDescent="0.3">
      <c r="A1" s="493"/>
      <c r="B1" s="1340" t="s">
        <v>1045</v>
      </c>
      <c r="C1" s="1340"/>
      <c r="D1" s="1340"/>
      <c r="E1" s="1340"/>
      <c r="F1" s="1340"/>
      <c r="G1" s="1340"/>
      <c r="H1" s="1340"/>
      <c r="I1" s="1340"/>
      <c r="J1" s="1340"/>
      <c r="K1" s="1340"/>
      <c r="L1" s="1340"/>
      <c r="M1" s="1340"/>
      <c r="N1" s="1340"/>
      <c r="O1" s="1340"/>
      <c r="P1" s="1340"/>
      <c r="Q1" s="1340"/>
      <c r="R1" s="1340"/>
      <c r="S1" s="1340"/>
      <c r="T1" s="1340"/>
      <c r="U1" s="1340"/>
      <c r="V1" s="1340"/>
      <c r="W1" s="1340"/>
      <c r="X1" s="1340"/>
      <c r="Y1" s="1340"/>
    </row>
    <row r="2" spans="1:25" ht="18" customHeight="1" x14ac:dyDescent="0.3">
      <c r="A2" s="493"/>
      <c r="B2" s="493"/>
      <c r="C2" s="708"/>
      <c r="D2" s="708"/>
      <c r="E2" s="493"/>
      <c r="F2" s="493"/>
      <c r="G2" s="493"/>
      <c r="H2" s="493"/>
      <c r="I2" s="493"/>
      <c r="J2" s="493"/>
      <c r="K2" s="493"/>
      <c r="L2" s="493"/>
      <c r="M2" s="493"/>
      <c r="N2" s="493"/>
      <c r="O2" s="493"/>
      <c r="P2" s="493"/>
      <c r="Q2" s="493"/>
      <c r="R2" s="493"/>
      <c r="S2" s="493"/>
      <c r="T2" s="493"/>
      <c r="U2" s="493"/>
      <c r="V2" s="493"/>
      <c r="W2" s="493" t="s">
        <v>936</v>
      </c>
      <c r="X2" s="493"/>
      <c r="Y2" s="493"/>
    </row>
    <row r="3" spans="1:25" ht="6.75" customHeight="1" thickBot="1" x14ac:dyDescent="0.2">
      <c r="A3" s="493"/>
      <c r="B3" s="493"/>
      <c r="C3" s="493"/>
      <c r="D3" s="493"/>
      <c r="E3" s="493"/>
      <c r="F3" s="493"/>
      <c r="G3" s="493"/>
      <c r="H3" s="493"/>
      <c r="I3" s="493"/>
      <c r="J3" s="493"/>
      <c r="K3" s="493"/>
      <c r="L3" s="493"/>
      <c r="M3" s="493"/>
      <c r="N3" s="493"/>
      <c r="O3" s="493"/>
      <c r="P3" s="493"/>
      <c r="Q3" s="493"/>
      <c r="R3" s="493"/>
      <c r="S3" s="493"/>
      <c r="T3" s="493"/>
      <c r="U3" s="493"/>
      <c r="V3" s="493"/>
      <c r="W3" s="493"/>
      <c r="X3" s="493"/>
      <c r="Y3" s="493"/>
    </row>
    <row r="4" spans="1:25" ht="14.25" thickTop="1" x14ac:dyDescent="0.15">
      <c r="A4" s="493"/>
      <c r="B4" s="709"/>
      <c r="C4" s="710"/>
      <c r="D4" s="710"/>
      <c r="E4" s="710"/>
      <c r="F4" s="710"/>
      <c r="G4" s="710"/>
      <c r="H4" s="710"/>
      <c r="I4" s="710"/>
      <c r="J4" s="710"/>
      <c r="K4" s="710"/>
      <c r="L4" s="710"/>
      <c r="M4" s="710"/>
      <c r="N4" s="710"/>
      <c r="O4" s="710"/>
      <c r="P4" s="710"/>
      <c r="Q4" s="710"/>
      <c r="R4" s="710"/>
      <c r="S4" s="710"/>
      <c r="T4" s="710"/>
      <c r="U4" s="710"/>
      <c r="V4" s="710"/>
      <c r="W4" s="710"/>
      <c r="X4" s="710"/>
      <c r="Y4" s="711"/>
    </row>
    <row r="5" spans="1:25" x14ac:dyDescent="0.15">
      <c r="A5" s="493"/>
      <c r="B5" s="712"/>
      <c r="C5" s="644"/>
      <c r="D5" s="644"/>
      <c r="E5" s="644"/>
      <c r="F5" s="644"/>
      <c r="G5" s="644"/>
      <c r="H5" s="644"/>
      <c r="I5" s="644"/>
      <c r="J5" s="644"/>
      <c r="K5" s="644"/>
      <c r="L5" s="644"/>
      <c r="M5" s="644"/>
      <c r="N5" s="644"/>
      <c r="O5" s="644" t="s">
        <v>441</v>
      </c>
      <c r="P5" s="493"/>
      <c r="Q5" s="493"/>
      <c r="R5" s="644"/>
      <c r="S5" s="644"/>
      <c r="T5" s="644"/>
      <c r="U5" s="644"/>
      <c r="V5" s="644"/>
      <c r="W5" s="644"/>
      <c r="X5" s="644"/>
      <c r="Y5" s="713"/>
    </row>
    <row r="6" spans="1:25" ht="19.5" thickBot="1" x14ac:dyDescent="0.25">
      <c r="A6" s="493"/>
      <c r="B6" s="712"/>
      <c r="C6" s="714" t="s">
        <v>380</v>
      </c>
      <c r="D6" s="715"/>
      <c r="E6" s="715"/>
      <c r="F6" s="715"/>
      <c r="G6" s="715"/>
      <c r="H6" s="715"/>
      <c r="I6" s="715"/>
      <c r="J6" s="715"/>
      <c r="K6" s="715"/>
      <c r="L6" s="715"/>
      <c r="M6" s="715"/>
      <c r="N6" s="715"/>
      <c r="O6" s="715" t="s">
        <v>937</v>
      </c>
      <c r="P6" s="715"/>
      <c r="Q6" s="715"/>
      <c r="R6" s="715"/>
      <c r="S6" s="715"/>
      <c r="T6" s="715"/>
      <c r="U6" s="715"/>
      <c r="V6" s="715"/>
      <c r="W6" s="715"/>
      <c r="X6" s="715"/>
      <c r="Y6" s="713"/>
    </row>
    <row r="7" spans="1:25" x14ac:dyDescent="0.15">
      <c r="A7" s="493"/>
      <c r="B7" s="712"/>
      <c r="C7" s="644"/>
      <c r="D7" s="644"/>
      <c r="E7" s="644"/>
      <c r="F7" s="644"/>
      <c r="G7" s="644"/>
      <c r="H7" s="644"/>
      <c r="I7" s="644"/>
      <c r="J7" s="644"/>
      <c r="K7" s="644"/>
      <c r="L7" s="644"/>
      <c r="M7" s="644"/>
      <c r="N7" s="644"/>
      <c r="O7" s="644"/>
      <c r="P7" s="644"/>
      <c r="Q7" s="644"/>
      <c r="R7" s="644"/>
      <c r="S7" s="644"/>
      <c r="T7" s="644"/>
      <c r="U7" s="644"/>
      <c r="V7" s="644"/>
      <c r="W7" s="644"/>
      <c r="X7" s="644"/>
      <c r="Y7" s="713"/>
    </row>
    <row r="8" spans="1:25" x14ac:dyDescent="0.15">
      <c r="A8" s="493"/>
      <c r="B8" s="712"/>
      <c r="C8" s="644"/>
      <c r="D8" s="644"/>
      <c r="E8" s="644"/>
      <c r="F8" s="644"/>
      <c r="G8" s="644"/>
      <c r="H8" s="644"/>
      <c r="I8" s="644"/>
      <c r="J8" s="644"/>
      <c r="K8" s="644"/>
      <c r="L8" s="644"/>
      <c r="M8" s="644"/>
      <c r="N8" s="644"/>
      <c r="O8" s="644"/>
      <c r="P8" s="493"/>
      <c r="Q8" s="644"/>
      <c r="R8" s="493"/>
      <c r="S8" s="644"/>
      <c r="T8" s="644"/>
      <c r="U8" s="644"/>
      <c r="V8" s="644"/>
      <c r="W8" s="644"/>
      <c r="X8" s="644"/>
      <c r="Y8" s="713"/>
    </row>
    <row r="9" spans="1:25" x14ac:dyDescent="0.15">
      <c r="A9" s="493"/>
      <c r="B9" s="712"/>
      <c r="C9" s="644"/>
      <c r="D9" s="644"/>
      <c r="E9" s="644"/>
      <c r="F9" s="644"/>
      <c r="G9" s="644"/>
      <c r="H9" s="716"/>
      <c r="I9" s="644"/>
      <c r="J9" s="644"/>
      <c r="K9" s="644"/>
      <c r="L9" s="644"/>
      <c r="M9" s="644"/>
      <c r="N9" s="716"/>
      <c r="O9" s="644"/>
      <c r="P9" s="644"/>
      <c r="Q9" s="644"/>
      <c r="R9" s="644"/>
      <c r="S9" s="644"/>
      <c r="T9" s="644"/>
      <c r="U9" s="644"/>
      <c r="V9" s="716"/>
      <c r="W9" s="644"/>
      <c r="X9" s="644"/>
      <c r="Y9" s="713"/>
    </row>
    <row r="10" spans="1:25" x14ac:dyDescent="0.15">
      <c r="A10" s="493"/>
      <c r="B10" s="712"/>
      <c r="C10" s="644"/>
      <c r="D10" s="644" t="s">
        <v>163</v>
      </c>
      <c r="E10" s="644" t="s">
        <v>440</v>
      </c>
      <c r="F10" s="644"/>
      <c r="G10" s="644"/>
      <c r="H10" s="716" t="s">
        <v>437</v>
      </c>
      <c r="I10" s="644"/>
      <c r="J10" s="644"/>
      <c r="K10" s="644"/>
      <c r="L10" s="644"/>
      <c r="M10" s="644"/>
      <c r="N10" s="716"/>
      <c r="O10" s="644"/>
      <c r="P10" s="644"/>
      <c r="Q10" s="493"/>
      <c r="R10" s="644"/>
      <c r="S10" s="644"/>
      <c r="T10" s="644"/>
      <c r="U10" s="716"/>
      <c r="V10" s="644"/>
      <c r="W10" s="493"/>
      <c r="X10" s="644"/>
      <c r="Y10" s="713"/>
    </row>
    <row r="11" spans="1:25" x14ac:dyDescent="0.15">
      <c r="A11" s="493"/>
      <c r="B11" s="712"/>
      <c r="C11" s="644"/>
      <c r="D11" s="644" t="s">
        <v>163</v>
      </c>
      <c r="E11" s="644" t="s">
        <v>439</v>
      </c>
      <c r="F11" s="644"/>
      <c r="G11" s="644"/>
      <c r="H11" s="716" t="s">
        <v>437</v>
      </c>
      <c r="I11" s="644"/>
      <c r="J11" s="644"/>
      <c r="K11" s="644"/>
      <c r="L11" s="644"/>
      <c r="M11" s="644"/>
      <c r="N11" s="716"/>
      <c r="O11" s="644"/>
      <c r="P11" s="644"/>
      <c r="Q11" s="493"/>
      <c r="R11" s="644"/>
      <c r="S11" s="644"/>
      <c r="T11" s="644"/>
      <c r="U11" s="716"/>
      <c r="V11" s="644"/>
      <c r="W11" s="493"/>
      <c r="X11" s="644"/>
      <c r="Y11" s="713"/>
    </row>
    <row r="12" spans="1:25" x14ac:dyDescent="0.15">
      <c r="A12" s="493"/>
      <c r="B12" s="712"/>
      <c r="C12" s="644"/>
      <c r="D12" s="644" t="s">
        <v>163</v>
      </c>
      <c r="E12" s="644" t="s">
        <v>438</v>
      </c>
      <c r="F12" s="644"/>
      <c r="G12" s="644"/>
      <c r="H12" s="716" t="s">
        <v>437</v>
      </c>
      <c r="I12" s="644"/>
      <c r="J12" s="644"/>
      <c r="K12" s="644"/>
      <c r="L12" s="644"/>
      <c r="M12" s="644"/>
      <c r="N12" s="716"/>
      <c r="O12" s="644"/>
      <c r="P12" s="644"/>
      <c r="Q12" s="493"/>
      <c r="R12" s="644"/>
      <c r="S12" s="717"/>
      <c r="T12" s="644"/>
      <c r="U12" s="716"/>
      <c r="V12" s="644"/>
      <c r="W12" s="493"/>
      <c r="X12" s="644"/>
      <c r="Y12" s="713"/>
    </row>
    <row r="13" spans="1:25" x14ac:dyDescent="0.15">
      <c r="A13" s="493"/>
      <c r="B13" s="712"/>
      <c r="C13" s="644"/>
      <c r="D13" s="644"/>
      <c r="E13" s="644"/>
      <c r="F13" s="644"/>
      <c r="G13" s="644"/>
      <c r="H13" s="716"/>
      <c r="I13" s="644"/>
      <c r="J13" s="644"/>
      <c r="K13" s="644"/>
      <c r="L13" s="644"/>
      <c r="M13" s="644"/>
      <c r="N13" s="716"/>
      <c r="O13" s="644"/>
      <c r="P13" s="644"/>
      <c r="Q13" s="644"/>
      <c r="R13" s="644"/>
      <c r="S13" s="644"/>
      <c r="T13" s="644"/>
      <c r="U13" s="644"/>
      <c r="V13" s="716"/>
      <c r="W13" s="644"/>
      <c r="X13" s="644"/>
      <c r="Y13" s="713"/>
    </row>
    <row r="14" spans="1:25" x14ac:dyDescent="0.15">
      <c r="A14" s="493"/>
      <c r="B14" s="712"/>
      <c r="C14" s="644"/>
      <c r="D14" s="644"/>
      <c r="E14" s="644"/>
      <c r="F14" s="644"/>
      <c r="G14" s="644"/>
      <c r="H14" s="716"/>
      <c r="I14" s="644"/>
      <c r="J14" s="644"/>
      <c r="K14" s="644"/>
      <c r="L14" s="644"/>
      <c r="M14" s="644"/>
      <c r="N14" s="716"/>
      <c r="O14" s="644"/>
      <c r="P14" s="644"/>
      <c r="Q14" s="718" t="s">
        <v>436</v>
      </c>
      <c r="R14" s="644"/>
      <c r="S14" s="644"/>
      <c r="T14" s="644"/>
      <c r="U14" s="644"/>
      <c r="V14" s="716"/>
      <c r="W14" s="644"/>
      <c r="X14" s="644"/>
      <c r="Y14" s="713"/>
    </row>
    <row r="15" spans="1:25" x14ac:dyDescent="0.15">
      <c r="A15" s="493"/>
      <c r="B15" s="712"/>
      <c r="C15" s="644"/>
      <c r="D15" s="644"/>
      <c r="E15" s="644"/>
      <c r="F15" s="644"/>
      <c r="G15" s="644"/>
      <c r="H15" s="716"/>
      <c r="I15" s="644"/>
      <c r="J15" s="644"/>
      <c r="K15" s="644"/>
      <c r="L15" s="644"/>
      <c r="M15" s="644"/>
      <c r="N15" s="716"/>
      <c r="O15" s="644"/>
      <c r="P15" s="644"/>
      <c r="Q15" s="644"/>
      <c r="R15" s="644"/>
      <c r="S15" s="644"/>
      <c r="T15" s="644"/>
      <c r="U15" s="644"/>
      <c r="V15" s="716"/>
      <c r="W15" s="644"/>
      <c r="X15" s="644"/>
      <c r="Y15" s="713"/>
    </row>
    <row r="16" spans="1:25" x14ac:dyDescent="0.15">
      <c r="A16" s="493"/>
      <c r="B16" s="712"/>
      <c r="C16" s="644"/>
      <c r="D16" s="644"/>
      <c r="E16" s="644"/>
      <c r="F16" s="644"/>
      <c r="G16" s="644"/>
      <c r="H16" s="644"/>
      <c r="I16" s="644"/>
      <c r="J16" s="644"/>
      <c r="K16" s="644"/>
      <c r="L16" s="644"/>
      <c r="M16" s="644"/>
      <c r="N16" s="644"/>
      <c r="O16" s="644"/>
      <c r="P16" s="644"/>
      <c r="Q16" s="493"/>
      <c r="R16" s="644"/>
      <c r="S16" s="644"/>
      <c r="T16" s="644"/>
      <c r="U16" s="644"/>
      <c r="V16" s="644"/>
      <c r="W16" s="644"/>
      <c r="X16" s="644"/>
      <c r="Y16" s="713"/>
    </row>
    <row r="17" spans="1:25" x14ac:dyDescent="0.15">
      <c r="A17" s="493"/>
      <c r="B17" s="712"/>
      <c r="C17" s="644"/>
      <c r="D17" s="644"/>
      <c r="E17" s="644"/>
      <c r="F17" s="644"/>
      <c r="G17" s="644"/>
      <c r="H17" s="644"/>
      <c r="I17" s="644"/>
      <c r="J17" s="644"/>
      <c r="K17" s="644"/>
      <c r="L17" s="644"/>
      <c r="M17" s="644"/>
      <c r="N17" s="644"/>
      <c r="O17" s="644"/>
      <c r="P17" s="644"/>
      <c r="Q17" s="644"/>
      <c r="R17" s="644"/>
      <c r="S17" s="644"/>
      <c r="T17" s="644"/>
      <c r="U17" s="644"/>
      <c r="V17" s="644"/>
      <c r="W17" s="644"/>
      <c r="X17" s="644"/>
      <c r="Y17" s="713"/>
    </row>
    <row r="18" spans="1:25" ht="18.75" x14ac:dyDescent="0.2">
      <c r="A18" s="493"/>
      <c r="B18" s="712"/>
      <c r="C18" s="719" t="s">
        <v>369</v>
      </c>
      <c r="D18" s="644"/>
      <c r="E18" s="644"/>
      <c r="F18" s="644"/>
      <c r="G18" s="644"/>
      <c r="H18" s="644"/>
      <c r="I18" s="644"/>
      <c r="J18" s="644"/>
      <c r="K18" s="644"/>
      <c r="L18" s="644"/>
      <c r="M18" s="644"/>
      <c r="N18" s="644"/>
      <c r="O18" s="644"/>
      <c r="P18" s="644"/>
      <c r="Q18" s="493"/>
      <c r="R18" s="493"/>
      <c r="S18" s="493"/>
      <c r="T18" s="644"/>
      <c r="U18" s="644"/>
      <c r="V18" s="644"/>
      <c r="W18" s="644"/>
      <c r="X18" s="644"/>
      <c r="Y18" s="713"/>
    </row>
    <row r="19" spans="1:25" x14ac:dyDescent="0.15">
      <c r="A19" s="493"/>
      <c r="B19" s="712"/>
      <c r="C19" s="644"/>
      <c r="D19" s="644"/>
      <c r="E19" s="644"/>
      <c r="F19" s="644"/>
      <c r="G19" s="644"/>
      <c r="H19" s="644"/>
      <c r="I19" s="644"/>
      <c r="J19" s="644"/>
      <c r="K19" s="644"/>
      <c r="L19" s="644"/>
      <c r="M19" s="644"/>
      <c r="N19" s="644"/>
      <c r="O19" s="644"/>
      <c r="P19" s="644"/>
      <c r="Q19" s="644"/>
      <c r="R19" s="644"/>
      <c r="S19" s="644"/>
      <c r="T19" s="644"/>
      <c r="U19" s="644"/>
      <c r="V19" s="644"/>
      <c r="W19" s="644"/>
      <c r="X19" s="644"/>
      <c r="Y19" s="713"/>
    </row>
    <row r="20" spans="1:25" x14ac:dyDescent="0.15">
      <c r="A20" s="493"/>
      <c r="B20" s="712"/>
      <c r="C20" s="644" t="s">
        <v>435</v>
      </c>
      <c r="D20" s="644"/>
      <c r="E20" s="644"/>
      <c r="F20" s="644"/>
      <c r="G20" s="644"/>
      <c r="H20" s="644"/>
      <c r="I20" s="644"/>
      <c r="J20" s="644"/>
      <c r="K20" s="644"/>
      <c r="L20" s="644"/>
      <c r="M20" s="644"/>
      <c r="N20" s="644"/>
      <c r="O20" s="644"/>
      <c r="P20" s="644"/>
      <c r="Q20" s="644"/>
      <c r="R20" s="644"/>
      <c r="S20" s="644"/>
      <c r="T20" s="644"/>
      <c r="U20" s="644"/>
      <c r="V20" s="644"/>
      <c r="W20" s="644"/>
      <c r="X20" s="644"/>
      <c r="Y20" s="713"/>
    </row>
    <row r="21" spans="1:25" x14ac:dyDescent="0.15">
      <c r="A21" s="493"/>
      <c r="B21" s="712"/>
      <c r="C21" s="644"/>
      <c r="D21" s="644"/>
      <c r="E21" s="644"/>
      <c r="F21" s="644"/>
      <c r="G21" s="644"/>
      <c r="H21" s="644"/>
      <c r="I21" s="644"/>
      <c r="J21" s="1341" t="s">
        <v>368</v>
      </c>
      <c r="K21" s="1341"/>
      <c r="L21" s="1341"/>
      <c r="M21" s="644"/>
      <c r="N21" s="644"/>
      <c r="O21" s="644"/>
      <c r="P21" s="644" t="s">
        <v>367</v>
      </c>
      <c r="Q21" s="644"/>
      <c r="R21" s="644"/>
      <c r="S21" s="644"/>
      <c r="T21" s="644"/>
      <c r="U21" s="644"/>
      <c r="V21" s="644"/>
      <c r="W21" s="1342" t="s">
        <v>366</v>
      </c>
      <c r="X21" s="1342"/>
      <c r="Y21" s="713"/>
    </row>
    <row r="22" spans="1:25" x14ac:dyDescent="0.15">
      <c r="A22" s="493"/>
      <c r="B22" s="712"/>
      <c r="C22" s="644"/>
      <c r="D22" s="644"/>
      <c r="E22" s="644"/>
      <c r="F22" s="644"/>
      <c r="G22" s="644"/>
      <c r="H22" s="644"/>
      <c r="I22" s="720"/>
      <c r="J22" s="644"/>
      <c r="K22" s="644"/>
      <c r="L22" s="720"/>
      <c r="M22" s="644"/>
      <c r="N22" s="644"/>
      <c r="O22" s="644"/>
      <c r="P22" s="644"/>
      <c r="Q22" s="644"/>
      <c r="R22" s="644"/>
      <c r="S22" s="644"/>
      <c r="T22" s="644"/>
      <c r="U22" s="644"/>
      <c r="V22" s="644"/>
      <c r="W22" s="721"/>
      <c r="X22" s="644"/>
      <c r="Y22" s="713"/>
    </row>
    <row r="23" spans="1:25" x14ac:dyDescent="0.15">
      <c r="A23" s="493"/>
      <c r="B23" s="712"/>
      <c r="C23" s="644"/>
      <c r="D23" s="644"/>
      <c r="E23" s="644"/>
      <c r="F23" s="644"/>
      <c r="G23" s="644"/>
      <c r="H23" s="644"/>
      <c r="I23" s="720"/>
      <c r="J23" s="644"/>
      <c r="K23" s="644"/>
      <c r="L23" s="720"/>
      <c r="M23" s="644"/>
      <c r="N23" s="644"/>
      <c r="O23" s="644"/>
      <c r="P23" s="644"/>
      <c r="Q23" s="644"/>
      <c r="R23" s="644"/>
      <c r="S23" s="644"/>
      <c r="T23" s="644"/>
      <c r="U23" s="644"/>
      <c r="V23" s="644"/>
      <c r="W23" s="721"/>
      <c r="X23" s="644"/>
      <c r="Y23" s="713"/>
    </row>
    <row r="24" spans="1:25" x14ac:dyDescent="0.15">
      <c r="A24" s="493"/>
      <c r="B24" s="712"/>
      <c r="C24" s="644" t="s">
        <v>163</v>
      </c>
      <c r="D24" s="644" t="s">
        <v>434</v>
      </c>
      <c r="E24" s="644"/>
      <c r="F24" s="644"/>
      <c r="G24" s="644"/>
      <c r="H24" s="644"/>
      <c r="I24" s="720"/>
      <c r="J24" s="644"/>
      <c r="K24" s="644"/>
      <c r="L24" s="720"/>
      <c r="M24" s="644"/>
      <c r="N24" s="644" t="s">
        <v>934</v>
      </c>
      <c r="O24" s="644"/>
      <c r="P24" s="644"/>
      <c r="Q24" s="644"/>
      <c r="R24" s="644"/>
      <c r="S24" s="644"/>
      <c r="T24" s="644"/>
      <c r="U24" s="644"/>
      <c r="V24" s="644"/>
      <c r="W24" s="721"/>
      <c r="X24" s="644"/>
      <c r="Y24" s="713"/>
    </row>
    <row r="25" spans="1:25" ht="17.25" x14ac:dyDescent="0.2">
      <c r="A25" s="493"/>
      <c r="B25" s="712"/>
      <c r="C25" s="644" t="s">
        <v>163</v>
      </c>
      <c r="D25" s="722" t="s">
        <v>5</v>
      </c>
      <c r="E25" s="722"/>
      <c r="F25" s="722"/>
      <c r="G25" s="722"/>
      <c r="H25" s="644"/>
      <c r="I25" s="720"/>
      <c r="J25" s="644"/>
      <c r="K25" s="644"/>
      <c r="L25" s="720"/>
      <c r="M25" s="723" t="s">
        <v>163</v>
      </c>
      <c r="N25" s="644"/>
      <c r="O25" s="644"/>
      <c r="P25" s="644"/>
      <c r="Q25" s="644"/>
      <c r="R25" s="644"/>
      <c r="S25" s="644"/>
      <c r="T25" s="644"/>
      <c r="U25" s="644"/>
      <c r="V25" s="644"/>
      <c r="W25" s="721"/>
      <c r="X25" s="644"/>
      <c r="Y25" s="713"/>
    </row>
    <row r="26" spans="1:25" x14ac:dyDescent="0.15">
      <c r="A26" s="493"/>
      <c r="B26" s="712"/>
      <c r="C26" s="644"/>
      <c r="D26" s="493"/>
      <c r="E26" s="724" t="s">
        <v>362</v>
      </c>
      <c r="F26" s="724"/>
      <c r="G26" s="724"/>
      <c r="H26" s="644"/>
      <c r="I26" s="720"/>
      <c r="J26" s="644"/>
      <c r="K26" s="644"/>
      <c r="L26" s="720"/>
      <c r="M26" s="644"/>
      <c r="N26" s="644"/>
      <c r="O26" s="644"/>
      <c r="P26" s="644"/>
      <c r="Q26" s="644"/>
      <c r="R26" s="644"/>
      <c r="S26" s="644"/>
      <c r="T26" s="644"/>
      <c r="U26" s="644"/>
      <c r="V26" s="644"/>
      <c r="W26" s="721"/>
      <c r="X26" s="644"/>
      <c r="Y26" s="713"/>
    </row>
    <row r="27" spans="1:25" x14ac:dyDescent="0.15">
      <c r="A27" s="493"/>
      <c r="B27" s="712"/>
      <c r="C27" s="644"/>
      <c r="D27" s="724"/>
      <c r="E27" s="724"/>
      <c r="F27" s="724"/>
      <c r="G27" s="724"/>
      <c r="H27" s="644"/>
      <c r="I27" s="720"/>
      <c r="J27" s="644"/>
      <c r="K27" s="644"/>
      <c r="L27" s="720"/>
      <c r="M27" s="644"/>
      <c r="N27" s="644"/>
      <c r="O27" s="644"/>
      <c r="P27" s="644"/>
      <c r="Q27" s="644"/>
      <c r="R27" s="644"/>
      <c r="S27" s="644"/>
      <c r="T27" s="644"/>
      <c r="U27" s="644"/>
      <c r="V27" s="644"/>
      <c r="W27" s="721"/>
      <c r="X27" s="644"/>
      <c r="Y27" s="713"/>
    </row>
    <row r="28" spans="1:25" x14ac:dyDescent="0.15">
      <c r="A28" s="493"/>
      <c r="B28" s="712"/>
      <c r="C28" s="644"/>
      <c r="D28" s="722"/>
      <c r="E28" s="722"/>
      <c r="F28" s="722"/>
      <c r="G28" s="722"/>
      <c r="H28" s="644"/>
      <c r="I28" s="720"/>
      <c r="J28" s="644"/>
      <c r="K28" s="644"/>
      <c r="L28" s="720"/>
      <c r="M28" s="644"/>
      <c r="N28" s="644"/>
      <c r="O28" s="644"/>
      <c r="P28" s="644"/>
      <c r="Q28" s="644"/>
      <c r="R28" s="644"/>
      <c r="S28" s="644"/>
      <c r="T28" s="644"/>
      <c r="U28" s="644"/>
      <c r="V28" s="644"/>
      <c r="W28" s="721"/>
      <c r="X28" s="644"/>
      <c r="Y28" s="713"/>
    </row>
    <row r="29" spans="1:25" x14ac:dyDescent="0.15">
      <c r="A29" s="493"/>
      <c r="B29" s="712"/>
      <c r="C29" s="644"/>
      <c r="D29" s="493"/>
      <c r="E29" s="493"/>
      <c r="F29" s="493"/>
      <c r="G29" s="493"/>
      <c r="H29" s="644"/>
      <c r="I29" s="720"/>
      <c r="J29" s="644"/>
      <c r="K29" s="644"/>
      <c r="L29" s="720"/>
      <c r="M29" s="644"/>
      <c r="N29" s="644"/>
      <c r="O29" s="644"/>
      <c r="P29" s="644"/>
      <c r="Q29" s="644"/>
      <c r="R29" s="644"/>
      <c r="S29" s="644"/>
      <c r="T29" s="644"/>
      <c r="U29" s="644"/>
      <c r="V29" s="644"/>
      <c r="W29" s="721"/>
      <c r="X29" s="644"/>
      <c r="Y29" s="713"/>
    </row>
    <row r="30" spans="1:25" x14ac:dyDescent="0.15">
      <c r="A30" s="493"/>
      <c r="B30" s="712"/>
      <c r="C30" s="644"/>
      <c r="D30" s="493"/>
      <c r="E30" s="493"/>
      <c r="F30" s="493"/>
      <c r="G30" s="493"/>
      <c r="H30" s="644" t="s">
        <v>935</v>
      </c>
      <c r="I30" s="720"/>
      <c r="J30" s="644"/>
      <c r="K30" s="644"/>
      <c r="L30" s="720"/>
      <c r="M30" s="644"/>
      <c r="N30" s="644"/>
      <c r="O30" s="644"/>
      <c r="P30" s="644"/>
      <c r="Q30" s="644"/>
      <c r="R30" s="644"/>
      <c r="S30" s="644"/>
      <c r="T30" s="644"/>
      <c r="U30" s="644"/>
      <c r="V30" s="644"/>
      <c r="W30" s="721"/>
      <c r="X30" s="644"/>
      <c r="Y30" s="713"/>
    </row>
    <row r="31" spans="1:25" ht="21" x14ac:dyDescent="0.2">
      <c r="A31" s="493"/>
      <c r="B31" s="712"/>
      <c r="C31" s="644"/>
      <c r="D31" s="644"/>
      <c r="E31" s="644"/>
      <c r="F31" s="644"/>
      <c r="G31" s="644"/>
      <c r="H31" s="644"/>
      <c r="I31" s="725" t="s">
        <v>417</v>
      </c>
      <c r="J31" s="644"/>
      <c r="K31" s="716"/>
      <c r="L31" s="720"/>
      <c r="M31" s="644"/>
      <c r="N31" s="644"/>
      <c r="O31" s="644"/>
      <c r="P31" s="644"/>
      <c r="Q31" s="644"/>
      <c r="R31" s="644"/>
      <c r="S31" s="644"/>
      <c r="T31" s="644"/>
      <c r="U31" s="644"/>
      <c r="V31" s="644"/>
      <c r="W31" s="721"/>
      <c r="X31" s="644"/>
      <c r="Y31" s="713"/>
    </row>
    <row r="32" spans="1:25" x14ac:dyDescent="0.15">
      <c r="A32" s="493"/>
      <c r="B32" s="712"/>
      <c r="C32" s="644"/>
      <c r="D32" s="644"/>
      <c r="E32" s="644"/>
      <c r="F32" s="644"/>
      <c r="G32" s="644"/>
      <c r="H32" s="644"/>
      <c r="I32" s="720"/>
      <c r="J32" s="644"/>
      <c r="K32" s="644"/>
      <c r="L32" s="720"/>
      <c r="M32" s="644"/>
      <c r="N32" s="644"/>
      <c r="O32" s="644"/>
      <c r="P32" s="644"/>
      <c r="Q32" s="644"/>
      <c r="R32" s="644"/>
      <c r="S32" s="644"/>
      <c r="T32" s="644"/>
      <c r="U32" s="644"/>
      <c r="V32" s="644"/>
      <c r="W32" s="721"/>
      <c r="X32" s="644"/>
      <c r="Y32" s="713"/>
    </row>
    <row r="33" spans="1:25" x14ac:dyDescent="0.15">
      <c r="A33" s="493"/>
      <c r="B33" s="712"/>
      <c r="C33" s="644"/>
      <c r="D33" s="1354" t="s">
        <v>434</v>
      </c>
      <c r="E33" s="1355"/>
      <c r="F33" s="644"/>
      <c r="G33" s="644"/>
      <c r="H33" s="644" t="s">
        <v>433</v>
      </c>
      <c r="I33" s="720"/>
      <c r="J33" s="644"/>
      <c r="K33" s="644"/>
      <c r="L33" s="720"/>
      <c r="M33" s="644"/>
      <c r="N33" s="644"/>
      <c r="O33" s="644"/>
      <c r="P33" s="644"/>
      <c r="Q33" s="644"/>
      <c r="R33" s="644"/>
      <c r="S33" s="644"/>
      <c r="T33" s="644"/>
      <c r="U33" s="644"/>
      <c r="V33" s="644"/>
      <c r="W33" s="721"/>
      <c r="X33" s="644"/>
      <c r="Y33" s="713"/>
    </row>
    <row r="34" spans="1:25" x14ac:dyDescent="0.15">
      <c r="A34" s="493"/>
      <c r="B34" s="712"/>
      <c r="C34" s="644"/>
      <c r="D34" s="644"/>
      <c r="E34" s="1353"/>
      <c r="F34" s="1353"/>
      <c r="G34" s="644"/>
      <c r="H34" s="644"/>
      <c r="I34" s="720"/>
      <c r="J34" s="644"/>
      <c r="K34" s="644"/>
      <c r="L34" s="720"/>
      <c r="M34" s="644"/>
      <c r="N34" s="644"/>
      <c r="O34" s="644"/>
      <c r="P34" s="644"/>
      <c r="Q34" s="644"/>
      <c r="R34" s="644"/>
      <c r="S34" s="644"/>
      <c r="T34" s="644"/>
      <c r="U34" s="644"/>
      <c r="V34" s="644"/>
      <c r="W34" s="721"/>
      <c r="X34" s="644"/>
      <c r="Y34" s="713"/>
    </row>
    <row r="35" spans="1:25" x14ac:dyDescent="0.15">
      <c r="A35" s="493"/>
      <c r="B35" s="712"/>
      <c r="C35" s="726"/>
      <c r="D35" s="727"/>
      <c r="E35" s="727"/>
      <c r="F35" s="728"/>
      <c r="G35" s="493"/>
      <c r="H35" s="644"/>
      <c r="I35" s="720"/>
      <c r="J35" s="644"/>
      <c r="K35" s="644"/>
      <c r="L35" s="720"/>
      <c r="M35" s="644"/>
      <c r="N35" s="644"/>
      <c r="O35" s="644"/>
      <c r="P35" s="644"/>
      <c r="Q35" s="644"/>
      <c r="R35" s="644"/>
      <c r="S35" s="644"/>
      <c r="T35" s="644"/>
      <c r="U35" s="644"/>
      <c r="V35" s="644"/>
      <c r="W35" s="721"/>
      <c r="X35" s="644"/>
      <c r="Y35" s="713"/>
    </row>
    <row r="36" spans="1:25" x14ac:dyDescent="0.15">
      <c r="A36" s="493"/>
      <c r="B36" s="712"/>
      <c r="C36" s="729"/>
      <c r="D36" s="644"/>
      <c r="E36" s="644"/>
      <c r="F36" s="720"/>
      <c r="G36" s="493"/>
      <c r="H36" s="644"/>
      <c r="I36" s="720"/>
      <c r="J36" s="644"/>
      <c r="K36" s="644"/>
      <c r="L36" s="720"/>
      <c r="M36" s="644"/>
      <c r="N36" s="644"/>
      <c r="O36" s="644"/>
      <c r="P36" s="644"/>
      <c r="Q36" s="644"/>
      <c r="R36" s="644"/>
      <c r="S36" s="644"/>
      <c r="T36" s="644"/>
      <c r="U36" s="644"/>
      <c r="V36" s="644"/>
      <c r="W36" s="721"/>
      <c r="X36" s="644"/>
      <c r="Y36" s="713"/>
    </row>
    <row r="37" spans="1:25" x14ac:dyDescent="0.15">
      <c r="A37" s="493"/>
      <c r="B37" s="712"/>
      <c r="C37" s="729"/>
      <c r="D37" s="644"/>
      <c r="E37" s="644"/>
      <c r="F37" s="720"/>
      <c r="G37" s="493"/>
      <c r="H37" s="644"/>
      <c r="I37" s="720"/>
      <c r="J37" s="644"/>
      <c r="K37" s="644"/>
      <c r="L37" s="720"/>
      <c r="M37" s="644"/>
      <c r="N37" s="644"/>
      <c r="O37" s="644"/>
      <c r="P37" s="644"/>
      <c r="Q37" s="644"/>
      <c r="R37" s="644"/>
      <c r="S37" s="644"/>
      <c r="T37" s="644"/>
      <c r="U37" s="644"/>
      <c r="V37" s="644"/>
      <c r="W37" s="721"/>
      <c r="X37" s="644"/>
      <c r="Y37" s="713"/>
    </row>
    <row r="38" spans="1:25" x14ac:dyDescent="0.15">
      <c r="A38" s="493"/>
      <c r="B38" s="712"/>
      <c r="C38" s="729"/>
      <c r="D38" s="644"/>
      <c r="E38" s="644"/>
      <c r="F38" s="720"/>
      <c r="G38" s="493"/>
      <c r="H38" s="644"/>
      <c r="I38" s="720"/>
      <c r="J38" s="644"/>
      <c r="K38" s="644"/>
      <c r="L38" s="720"/>
      <c r="M38" s="644"/>
      <c r="N38" s="644"/>
      <c r="O38" s="644"/>
      <c r="P38" s="644"/>
      <c r="Q38" s="644"/>
      <c r="R38" s="644"/>
      <c r="S38" s="644"/>
      <c r="T38" s="644"/>
      <c r="U38" s="644"/>
      <c r="V38" s="644"/>
      <c r="W38" s="721"/>
      <c r="X38" s="644"/>
      <c r="Y38" s="713"/>
    </row>
    <row r="39" spans="1:25" x14ac:dyDescent="0.15">
      <c r="A39" s="493"/>
      <c r="B39" s="730"/>
      <c r="C39" s="1351" t="s">
        <v>363</v>
      </c>
      <c r="D39" s="1341"/>
      <c r="E39" s="1341"/>
      <c r="F39" s="1352"/>
      <c r="G39" s="493"/>
      <c r="H39" s="644" t="s">
        <v>433</v>
      </c>
      <c r="I39" s="720"/>
      <c r="J39" s="644"/>
      <c r="K39" s="644"/>
      <c r="L39" s="720"/>
      <c r="M39" s="644"/>
      <c r="N39" s="644"/>
      <c r="O39" s="644"/>
      <c r="P39" s="644"/>
      <c r="Q39" s="644"/>
      <c r="R39" s="644"/>
      <c r="S39" s="644"/>
      <c r="T39" s="644"/>
      <c r="U39" s="644"/>
      <c r="V39" s="644"/>
      <c r="W39" s="721"/>
      <c r="X39" s="644"/>
      <c r="Y39" s="713"/>
    </row>
    <row r="40" spans="1:25" x14ac:dyDescent="0.15">
      <c r="A40" s="493"/>
      <c r="B40" s="730"/>
      <c r="C40" s="1351" t="s">
        <v>362</v>
      </c>
      <c r="D40" s="1341"/>
      <c r="E40" s="1341"/>
      <c r="F40" s="1352"/>
      <c r="G40" s="493"/>
      <c r="H40" s="493"/>
      <c r="I40" s="720"/>
      <c r="J40" s="493"/>
      <c r="K40" s="493"/>
      <c r="L40" s="720"/>
      <c r="M40" s="493"/>
      <c r="N40" s="493"/>
      <c r="O40" s="493"/>
      <c r="P40" s="493"/>
      <c r="Q40" s="493"/>
      <c r="R40" s="493"/>
      <c r="S40" s="493"/>
      <c r="T40" s="493"/>
      <c r="U40" s="493"/>
      <c r="V40" s="493"/>
      <c r="W40" s="721"/>
      <c r="X40" s="493"/>
      <c r="Y40" s="713"/>
    </row>
    <row r="41" spans="1:25" x14ac:dyDescent="0.15">
      <c r="A41" s="493"/>
      <c r="B41" s="730"/>
      <c r="C41" s="644"/>
      <c r="D41" s="644"/>
      <c r="E41" s="644"/>
      <c r="F41" s="720"/>
      <c r="G41" s="493"/>
      <c r="H41" s="644" t="s">
        <v>433</v>
      </c>
      <c r="I41" s="720"/>
      <c r="J41" s="493"/>
      <c r="K41" s="493"/>
      <c r="L41" s="720"/>
      <c r="M41" s="644"/>
      <c r="N41" s="644" t="s">
        <v>934</v>
      </c>
      <c r="O41" s="644"/>
      <c r="P41" s="644"/>
      <c r="Q41" s="644"/>
      <c r="R41" s="644"/>
      <c r="S41" s="644"/>
      <c r="T41" s="644"/>
      <c r="U41" s="493"/>
      <c r="V41" s="493"/>
      <c r="W41" s="721"/>
      <c r="X41" s="493"/>
      <c r="Y41" s="713"/>
    </row>
    <row r="42" spans="1:25" ht="17.25" x14ac:dyDescent="0.2">
      <c r="A42" s="493"/>
      <c r="B42" s="730"/>
      <c r="C42" s="493"/>
      <c r="D42" s="493"/>
      <c r="E42" s="493"/>
      <c r="F42" s="720"/>
      <c r="G42" s="493"/>
      <c r="H42" s="644"/>
      <c r="I42" s="720"/>
      <c r="J42" s="644"/>
      <c r="K42" s="644"/>
      <c r="L42" s="720"/>
      <c r="M42" s="723" t="s">
        <v>163</v>
      </c>
      <c r="N42" s="644"/>
      <c r="O42" s="644"/>
      <c r="P42" s="644"/>
      <c r="Q42" s="644"/>
      <c r="R42" s="644"/>
      <c r="S42" s="644"/>
      <c r="T42" s="644"/>
      <c r="U42" s="644"/>
      <c r="V42" s="644"/>
      <c r="W42" s="721"/>
      <c r="X42" s="644"/>
      <c r="Y42" s="713"/>
    </row>
    <row r="43" spans="1:25" ht="13.5" customHeight="1" x14ac:dyDescent="0.15">
      <c r="A43" s="493"/>
      <c r="B43" s="730"/>
      <c r="C43" s="493"/>
      <c r="D43" s="493"/>
      <c r="E43" s="493"/>
      <c r="F43" s="720"/>
      <c r="G43" s="493"/>
      <c r="H43" s="644"/>
      <c r="I43" s="720"/>
      <c r="J43" s="644"/>
      <c r="K43" s="644"/>
      <c r="L43" s="720"/>
      <c r="M43" s="644"/>
      <c r="N43" s="644"/>
      <c r="O43" s="644"/>
      <c r="P43" s="644"/>
      <c r="Q43" s="644"/>
      <c r="R43" s="644"/>
      <c r="S43" s="644"/>
      <c r="T43" s="644"/>
      <c r="U43" s="644"/>
      <c r="V43" s="644"/>
      <c r="W43" s="721"/>
      <c r="X43" s="493"/>
      <c r="Y43" s="713"/>
    </row>
    <row r="44" spans="1:25" x14ac:dyDescent="0.15">
      <c r="A44" s="493"/>
      <c r="B44" s="712"/>
      <c r="C44" s="731"/>
      <c r="D44" s="732"/>
      <c r="E44" s="732"/>
      <c r="F44" s="733"/>
      <c r="G44" s="493"/>
      <c r="H44" s="644" t="s">
        <v>433</v>
      </c>
      <c r="I44" s="720"/>
      <c r="J44" s="644"/>
      <c r="K44" s="644"/>
      <c r="L44" s="720"/>
      <c r="M44" s="644"/>
      <c r="N44" s="644"/>
      <c r="O44" s="644"/>
      <c r="P44" s="644"/>
      <c r="Q44" s="644"/>
      <c r="R44" s="644"/>
      <c r="S44" s="644"/>
      <c r="T44" s="644"/>
      <c r="U44" s="644"/>
      <c r="V44" s="644"/>
      <c r="W44" s="721"/>
      <c r="X44" s="493"/>
      <c r="Y44" s="713"/>
    </row>
    <row r="45" spans="1:25" x14ac:dyDescent="0.15">
      <c r="A45" s="493"/>
      <c r="B45" s="712"/>
      <c r="C45" s="644"/>
      <c r="D45" s="644"/>
      <c r="E45" s="644"/>
      <c r="F45" s="644"/>
      <c r="G45" s="644"/>
      <c r="H45" s="644"/>
      <c r="I45" s="720"/>
      <c r="J45" s="644"/>
      <c r="K45" s="644"/>
      <c r="L45" s="720"/>
      <c r="M45" s="644"/>
      <c r="N45" s="644"/>
      <c r="O45" s="644"/>
      <c r="P45" s="644"/>
      <c r="Q45" s="644"/>
      <c r="R45" s="644"/>
      <c r="S45" s="644"/>
      <c r="T45" s="644"/>
      <c r="U45" s="644"/>
      <c r="V45" s="644"/>
      <c r="W45" s="721"/>
      <c r="X45" s="493"/>
      <c r="Y45" s="713"/>
    </row>
    <row r="46" spans="1:25" x14ac:dyDescent="0.15">
      <c r="A46" s="493"/>
      <c r="B46" s="712"/>
      <c r="C46" s="644"/>
      <c r="D46" s="644"/>
      <c r="E46" s="644"/>
      <c r="F46" s="644"/>
      <c r="G46" s="644"/>
      <c r="H46" s="644"/>
      <c r="I46" s="720"/>
      <c r="J46" s="644"/>
      <c r="K46" s="644"/>
      <c r="L46" s="720"/>
      <c r="M46" s="644"/>
      <c r="N46" s="493"/>
      <c r="O46" s="493"/>
      <c r="P46" s="493"/>
      <c r="Q46" s="493"/>
      <c r="R46" s="493"/>
      <c r="S46" s="493"/>
      <c r="T46" s="644"/>
      <c r="U46" s="644"/>
      <c r="V46" s="644"/>
      <c r="W46" s="721"/>
      <c r="X46" s="493"/>
      <c r="Y46" s="713"/>
    </row>
    <row r="47" spans="1:25" x14ac:dyDescent="0.15">
      <c r="A47" s="493"/>
      <c r="B47" s="712"/>
      <c r="C47" s="644"/>
      <c r="D47" s="644"/>
      <c r="E47" s="644"/>
      <c r="F47" s="644"/>
      <c r="G47" s="644"/>
      <c r="H47" s="644"/>
      <c r="I47" s="720"/>
      <c r="J47" s="644"/>
      <c r="K47" s="644"/>
      <c r="L47" s="720"/>
      <c r="M47" s="644"/>
      <c r="N47" s="493"/>
      <c r="O47" s="493"/>
      <c r="P47" s="493"/>
      <c r="Q47" s="493"/>
      <c r="R47" s="493"/>
      <c r="S47" s="493"/>
      <c r="T47" s="644"/>
      <c r="U47" s="644"/>
      <c r="V47" s="644"/>
      <c r="W47" s="721"/>
      <c r="X47" s="493"/>
      <c r="Y47" s="713"/>
    </row>
    <row r="48" spans="1:25" x14ac:dyDescent="0.15">
      <c r="A48" s="493"/>
      <c r="B48" s="712"/>
      <c r="C48" s="644"/>
      <c r="D48" s="644"/>
      <c r="E48" s="644"/>
      <c r="F48" s="644"/>
      <c r="G48" s="644"/>
      <c r="H48" s="644"/>
      <c r="I48" s="644"/>
      <c r="J48" s="644"/>
      <c r="K48" s="644"/>
      <c r="L48" s="644"/>
      <c r="M48" s="644"/>
      <c r="N48" s="644"/>
      <c r="O48" s="644"/>
      <c r="P48" s="493"/>
      <c r="Q48" s="644"/>
      <c r="R48" s="644"/>
      <c r="S48" s="644"/>
      <c r="T48" s="644"/>
      <c r="U48" s="644"/>
      <c r="V48" s="644"/>
      <c r="W48" s="644"/>
      <c r="X48" s="493"/>
      <c r="Y48" s="713"/>
    </row>
    <row r="49" spans="1:25" x14ac:dyDescent="0.15">
      <c r="A49" s="493"/>
      <c r="B49" s="712"/>
      <c r="C49" s="644"/>
      <c r="D49" s="644"/>
      <c r="E49" s="644"/>
      <c r="F49" s="644"/>
      <c r="G49" s="644"/>
      <c r="H49" s="644"/>
      <c r="I49" s="644"/>
      <c r="J49" s="644"/>
      <c r="K49" s="644"/>
      <c r="L49" s="644"/>
      <c r="M49" s="644"/>
      <c r="N49" s="644"/>
      <c r="O49" s="644"/>
      <c r="P49" s="644"/>
      <c r="Q49" s="644"/>
      <c r="R49" s="644"/>
      <c r="S49" s="644"/>
      <c r="T49" s="644"/>
      <c r="U49" s="644"/>
      <c r="V49" s="644"/>
      <c r="W49" s="644"/>
      <c r="X49" s="644"/>
      <c r="Y49" s="713"/>
    </row>
    <row r="50" spans="1:25" x14ac:dyDescent="0.15">
      <c r="A50" s="493"/>
      <c r="B50" s="712"/>
      <c r="C50" s="644"/>
      <c r="D50" s="644"/>
      <c r="E50" s="644"/>
      <c r="F50" s="644"/>
      <c r="G50" s="644"/>
      <c r="H50" s="644"/>
      <c r="I50" s="644"/>
      <c r="J50" s="644"/>
      <c r="K50" s="644"/>
      <c r="L50" s="644"/>
      <c r="M50" s="644"/>
      <c r="N50" s="644"/>
      <c r="O50" s="644"/>
      <c r="P50" s="644"/>
      <c r="Q50" s="644"/>
      <c r="R50" s="644"/>
      <c r="S50" s="644"/>
      <c r="T50" s="644"/>
      <c r="U50" s="644"/>
      <c r="V50" s="644"/>
      <c r="W50" s="644"/>
      <c r="X50" s="644"/>
      <c r="Y50" s="713"/>
    </row>
    <row r="51" spans="1:25" x14ac:dyDescent="0.15">
      <c r="A51" s="493"/>
      <c r="B51" s="712"/>
      <c r="C51" s="644"/>
      <c r="D51" s="644"/>
      <c r="E51" s="644"/>
      <c r="F51" s="644"/>
      <c r="G51" s="644"/>
      <c r="H51" s="644"/>
      <c r="I51" s="644"/>
      <c r="J51" s="644"/>
      <c r="K51" s="644"/>
      <c r="L51" s="644"/>
      <c r="M51" s="644"/>
      <c r="N51" s="644"/>
      <c r="O51" s="644"/>
      <c r="P51" s="644"/>
      <c r="Q51" s="644"/>
      <c r="R51" s="644"/>
      <c r="S51" s="644"/>
      <c r="T51" s="644"/>
      <c r="U51" s="644"/>
      <c r="V51" s="644"/>
      <c r="W51" s="644"/>
      <c r="X51" s="644"/>
      <c r="Y51" s="713"/>
    </row>
    <row r="52" spans="1:25" x14ac:dyDescent="0.15">
      <c r="A52" s="493"/>
      <c r="B52" s="712"/>
      <c r="C52" s="644"/>
      <c r="D52" s="644"/>
      <c r="E52" s="644"/>
      <c r="F52" s="644"/>
      <c r="G52" s="644"/>
      <c r="H52" s="644"/>
      <c r="I52" s="644"/>
      <c r="J52" s="644"/>
      <c r="K52" s="644"/>
      <c r="L52" s="644"/>
      <c r="M52" s="644"/>
      <c r="N52" s="644"/>
      <c r="O52" s="644"/>
      <c r="P52" s="644"/>
      <c r="Q52" s="644"/>
      <c r="R52" s="644"/>
      <c r="S52" s="644"/>
      <c r="T52" s="644"/>
      <c r="U52" s="644"/>
      <c r="V52" s="644"/>
      <c r="W52" s="644"/>
      <c r="X52" s="644"/>
      <c r="Y52" s="713"/>
    </row>
    <row r="53" spans="1:25" x14ac:dyDescent="0.15">
      <c r="A53" s="493"/>
      <c r="B53" s="712"/>
      <c r="C53" s="644"/>
      <c r="D53" s="644"/>
      <c r="E53" s="644"/>
      <c r="F53" s="644"/>
      <c r="G53" s="644"/>
      <c r="H53" s="644"/>
      <c r="I53" s="644"/>
      <c r="J53" s="644"/>
      <c r="K53" s="644"/>
      <c r="L53" s="644"/>
      <c r="M53" s="644"/>
      <c r="N53" s="644"/>
      <c r="O53" s="644"/>
      <c r="P53" s="644"/>
      <c r="Q53" s="644"/>
      <c r="R53" s="644"/>
      <c r="S53" s="644"/>
      <c r="T53" s="644"/>
      <c r="U53" s="644"/>
      <c r="V53" s="644"/>
      <c r="W53" s="644"/>
      <c r="X53" s="644"/>
      <c r="Y53" s="713"/>
    </row>
    <row r="54" spans="1:25" x14ac:dyDescent="0.15">
      <c r="A54" s="493"/>
      <c r="B54" s="712"/>
      <c r="C54" s="644"/>
      <c r="D54" s="644"/>
      <c r="E54" s="644"/>
      <c r="F54" s="644"/>
      <c r="G54" s="644"/>
      <c r="H54" s="644"/>
      <c r="I54" s="644"/>
      <c r="J54" s="644"/>
      <c r="K54" s="644"/>
      <c r="L54" s="644"/>
      <c r="M54" s="644"/>
      <c r="N54" s="644"/>
      <c r="O54" s="644"/>
      <c r="P54" s="644"/>
      <c r="Q54" s="644"/>
      <c r="R54" s="644"/>
      <c r="S54" s="644"/>
      <c r="T54" s="644"/>
      <c r="U54" s="644"/>
      <c r="V54" s="644"/>
      <c r="W54" s="644"/>
      <c r="X54" s="644"/>
      <c r="Y54" s="713"/>
    </row>
    <row r="55" spans="1:25" ht="14.25" thickBot="1" x14ac:dyDescent="0.2">
      <c r="A55" s="493"/>
      <c r="B55" s="712"/>
      <c r="C55" s="644"/>
      <c r="D55" s="644"/>
      <c r="E55" s="644"/>
      <c r="F55" s="644"/>
      <c r="G55" s="644"/>
      <c r="H55" s="644"/>
      <c r="I55" s="644"/>
      <c r="J55" s="644"/>
      <c r="K55" s="644"/>
      <c r="L55" s="644"/>
      <c r="M55" s="644"/>
      <c r="N55" s="644"/>
      <c r="O55" s="644"/>
      <c r="P55" s="644"/>
      <c r="Q55" s="644"/>
      <c r="R55" s="644"/>
      <c r="S55" s="644"/>
      <c r="T55" s="644"/>
      <c r="U55" s="644"/>
      <c r="V55" s="644"/>
      <c r="W55" s="644"/>
      <c r="X55" s="644"/>
      <c r="Y55" s="713"/>
    </row>
    <row r="56" spans="1:25" x14ac:dyDescent="0.15">
      <c r="A56" s="493"/>
      <c r="B56" s="712"/>
      <c r="C56" s="644"/>
      <c r="D56" s="644"/>
      <c r="E56" s="644"/>
      <c r="F56" s="644"/>
      <c r="G56" s="644"/>
      <c r="H56" s="644"/>
      <c r="I56" s="644"/>
      <c r="J56" s="644"/>
      <c r="K56" s="644"/>
      <c r="L56" s="1343" t="s">
        <v>358</v>
      </c>
      <c r="M56" s="1344"/>
      <c r="N56" s="1345"/>
      <c r="O56" s="734"/>
      <c r="P56" s="734"/>
      <c r="Q56" s="734"/>
      <c r="R56" s="734"/>
      <c r="S56" s="734"/>
      <c r="T56" s="734"/>
      <c r="U56" s="734"/>
      <c r="V56" s="734"/>
      <c r="W56" s="734"/>
      <c r="X56" s="735"/>
      <c r="Y56" s="713"/>
    </row>
    <row r="57" spans="1:25" x14ac:dyDescent="0.15">
      <c r="A57" s="493"/>
      <c r="B57" s="712"/>
      <c r="C57" s="644"/>
      <c r="D57" s="644"/>
      <c r="E57" s="644"/>
      <c r="F57" s="644"/>
      <c r="G57" s="644"/>
      <c r="H57" s="644"/>
      <c r="I57" s="644"/>
      <c r="J57" s="644"/>
      <c r="K57" s="644"/>
      <c r="L57" s="1346"/>
      <c r="M57" s="974"/>
      <c r="N57" s="1347"/>
      <c r="O57" s="736"/>
      <c r="P57" s="736"/>
      <c r="Q57" s="736"/>
      <c r="R57" s="736"/>
      <c r="S57" s="736"/>
      <c r="T57" s="736"/>
      <c r="U57" s="736"/>
      <c r="V57" s="736"/>
      <c r="W57" s="736"/>
      <c r="X57" s="737"/>
      <c r="Y57" s="713"/>
    </row>
    <row r="58" spans="1:25" x14ac:dyDescent="0.15">
      <c r="A58" s="493"/>
      <c r="B58" s="712"/>
      <c r="C58" s="644"/>
      <c r="D58" s="644"/>
      <c r="E58" s="644"/>
      <c r="F58" s="644"/>
      <c r="G58" s="644"/>
      <c r="H58" s="644"/>
      <c r="I58" s="644"/>
      <c r="J58" s="644"/>
      <c r="K58" s="644"/>
      <c r="L58" s="1346"/>
      <c r="M58" s="974"/>
      <c r="N58" s="1347"/>
      <c r="O58" s="736"/>
      <c r="P58" s="736"/>
      <c r="Q58" s="736"/>
      <c r="R58" s="736"/>
      <c r="S58" s="736"/>
      <c r="T58" s="736"/>
      <c r="U58" s="736"/>
      <c r="V58" s="736"/>
      <c r="W58" s="736"/>
      <c r="X58" s="737"/>
      <c r="Y58" s="713"/>
    </row>
    <row r="59" spans="1:25" ht="14.25" thickBot="1" x14ac:dyDescent="0.2">
      <c r="A59" s="493"/>
      <c r="B59" s="712"/>
      <c r="C59" s="644"/>
      <c r="D59" s="644"/>
      <c r="E59" s="644"/>
      <c r="F59" s="644"/>
      <c r="G59" s="644"/>
      <c r="H59" s="644"/>
      <c r="I59" s="644"/>
      <c r="J59" s="644"/>
      <c r="K59" s="644"/>
      <c r="L59" s="1348"/>
      <c r="M59" s="1349"/>
      <c r="N59" s="1350"/>
      <c r="O59" s="715"/>
      <c r="P59" s="715"/>
      <c r="Q59" s="715"/>
      <c r="R59" s="715"/>
      <c r="S59" s="715"/>
      <c r="T59" s="715"/>
      <c r="U59" s="715"/>
      <c r="V59" s="715"/>
      <c r="W59" s="715"/>
      <c r="X59" s="738"/>
      <c r="Y59" s="713"/>
    </row>
    <row r="60" spans="1:25" ht="14.25" thickBot="1" x14ac:dyDescent="0.2">
      <c r="A60" s="493"/>
      <c r="B60" s="739"/>
      <c r="C60" s="740"/>
      <c r="D60" s="740"/>
      <c r="E60" s="740"/>
      <c r="F60" s="740"/>
      <c r="G60" s="740"/>
      <c r="H60" s="740"/>
      <c r="I60" s="740"/>
      <c r="J60" s="740"/>
      <c r="K60" s="740"/>
      <c r="L60" s="740"/>
      <c r="M60" s="740"/>
      <c r="N60" s="740"/>
      <c r="O60" s="740"/>
      <c r="P60" s="740"/>
      <c r="Q60" s="740"/>
      <c r="R60" s="740"/>
      <c r="S60" s="740"/>
      <c r="T60" s="740"/>
      <c r="U60" s="740"/>
      <c r="V60" s="740"/>
      <c r="W60" s="740"/>
      <c r="X60" s="740"/>
      <c r="Y60" s="741"/>
    </row>
    <row r="61" spans="1:25" ht="14.25" thickTop="1" x14ac:dyDescent="0.15"/>
  </sheetData>
  <mergeCells count="8">
    <mergeCell ref="B1:Y1"/>
    <mergeCell ref="J21:L21"/>
    <mergeCell ref="W21:X21"/>
    <mergeCell ref="L56:N59"/>
    <mergeCell ref="E34:F34"/>
    <mergeCell ref="C39:F39"/>
    <mergeCell ref="C40:F40"/>
    <mergeCell ref="D33:E33"/>
  </mergeCells>
  <phoneticPr fontId="4"/>
  <pageMargins left="0.59055118110236227" right="0.55118110236220474" top="0.43307086614173229" bottom="0.82677165354330717" header="0.27559055118110237" footer="0.35433070866141736"/>
  <pageSetup paperSize="9" scale="97" firstPageNumber="50" orientation="portrait" useFirstPageNumber="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O46"/>
  <sheetViews>
    <sheetView view="pageBreakPreview" zoomScaleNormal="100" zoomScaleSheetLayoutView="100" workbookViewId="0"/>
  </sheetViews>
  <sheetFormatPr defaultRowHeight="13.5" x14ac:dyDescent="0.15"/>
  <cols>
    <col min="1" max="1" width="4" style="333" customWidth="1"/>
    <col min="2" max="2" width="13.125" style="333" customWidth="1"/>
    <col min="3" max="6" width="9" style="333" customWidth="1"/>
    <col min="7" max="9" width="10.25" style="333" customWidth="1"/>
    <col min="10" max="10" width="4.125" style="333" customWidth="1"/>
    <col min="11" max="11" width="9" style="333"/>
    <col min="12" max="12" width="11.875" style="333" customWidth="1"/>
    <col min="13" max="16384" width="9" style="333"/>
  </cols>
  <sheetData>
    <row r="1" spans="1:15" ht="17.25" customHeight="1" x14ac:dyDescent="0.15">
      <c r="A1" s="654"/>
      <c r="B1" s="655"/>
      <c r="C1" s="655"/>
      <c r="D1" s="655"/>
      <c r="E1" s="655"/>
      <c r="F1" s="655"/>
      <c r="G1" s="655"/>
      <c r="H1" s="655"/>
      <c r="I1" s="654"/>
      <c r="J1" s="656" t="s">
        <v>938</v>
      </c>
      <c r="K1" s="380"/>
      <c r="L1" s="380"/>
      <c r="M1" s="380"/>
      <c r="N1" s="380"/>
      <c r="O1" s="380"/>
    </row>
    <row r="2" spans="1:15" ht="27.75" customHeight="1" x14ac:dyDescent="0.15">
      <c r="A2" s="655"/>
      <c r="B2" s="1359" t="s">
        <v>939</v>
      </c>
      <c r="C2" s="1359"/>
      <c r="D2" s="1359"/>
      <c r="E2" s="1359"/>
      <c r="F2" s="1359"/>
      <c r="G2" s="1359"/>
      <c r="H2" s="1359"/>
      <c r="I2" s="1359"/>
      <c r="J2" s="655"/>
      <c r="K2" s="380"/>
      <c r="L2" s="380"/>
      <c r="M2" s="380"/>
      <c r="N2" s="380"/>
      <c r="O2" s="380"/>
    </row>
    <row r="3" spans="1:15" ht="12.75" customHeight="1" x14ac:dyDescent="0.15">
      <c r="A3" s="655"/>
      <c r="B3" s="657"/>
      <c r="C3" s="657"/>
      <c r="D3" s="657"/>
      <c r="E3" s="657"/>
      <c r="F3" s="657"/>
      <c r="G3" s="657"/>
      <c r="H3" s="657"/>
      <c r="I3" s="657"/>
      <c r="J3" s="655"/>
      <c r="K3" s="380"/>
      <c r="L3" s="380"/>
      <c r="M3" s="380"/>
      <c r="N3" s="380"/>
      <c r="O3" s="380"/>
    </row>
    <row r="4" spans="1:15" ht="24.75" customHeight="1" x14ac:dyDescent="0.15">
      <c r="A4" s="658"/>
      <c r="B4" s="654"/>
      <c r="C4" s="1360" t="s">
        <v>1046</v>
      </c>
      <c r="D4" s="1360"/>
      <c r="E4" s="1360"/>
      <c r="F4" s="1360"/>
      <c r="G4" s="1360"/>
      <c r="H4" s="1360"/>
      <c r="I4" s="1360"/>
      <c r="J4" s="659"/>
      <c r="K4" s="335"/>
      <c r="L4" s="1361"/>
      <c r="M4" s="1361"/>
      <c r="N4" s="1361"/>
      <c r="O4" s="1361"/>
    </row>
    <row r="5" spans="1:15" ht="24.75" customHeight="1" x14ac:dyDescent="0.15">
      <c r="A5" s="658"/>
      <c r="B5" s="660"/>
      <c r="C5" s="660"/>
      <c r="D5" s="660"/>
      <c r="E5" s="660"/>
      <c r="F5" s="1362" t="s">
        <v>693</v>
      </c>
      <c r="G5" s="1362"/>
      <c r="H5" s="1362"/>
      <c r="I5" s="1362"/>
      <c r="J5" s="660"/>
      <c r="K5" s="335"/>
      <c r="L5" s="336"/>
      <c r="M5" s="336"/>
      <c r="N5" s="336"/>
      <c r="O5" s="336"/>
    </row>
    <row r="6" spans="1:15" ht="30.75" customHeight="1" x14ac:dyDescent="0.15">
      <c r="A6" s="658"/>
      <c r="B6" s="660"/>
      <c r="C6" s="660"/>
      <c r="D6" s="1363" t="s">
        <v>671</v>
      </c>
      <c r="E6" s="1363"/>
      <c r="F6" s="1363"/>
      <c r="G6" s="661" t="s">
        <v>672</v>
      </c>
      <c r="H6" s="662"/>
      <c r="I6" s="663"/>
      <c r="J6" s="660"/>
      <c r="K6" s="335"/>
      <c r="L6" s="336"/>
      <c r="M6" s="336"/>
      <c r="N6" s="336"/>
      <c r="O6" s="336"/>
    </row>
    <row r="7" spans="1:15" ht="15.75" customHeight="1" x14ac:dyDescent="0.15">
      <c r="A7" s="658"/>
      <c r="B7" s="660"/>
      <c r="C7" s="660"/>
      <c r="D7" s="663"/>
      <c r="E7" s="654"/>
      <c r="F7" s="654"/>
      <c r="G7" s="664"/>
      <c r="H7" s="664"/>
      <c r="I7" s="665"/>
      <c r="J7" s="660"/>
      <c r="K7" s="335"/>
      <c r="L7" s="336"/>
      <c r="M7" s="336"/>
      <c r="N7" s="336"/>
      <c r="O7" s="336"/>
    </row>
    <row r="8" spans="1:15" ht="15.75" customHeight="1" x14ac:dyDescent="0.15">
      <c r="A8" s="658"/>
      <c r="B8" s="660"/>
      <c r="C8" s="660"/>
      <c r="D8" s="663"/>
      <c r="E8" s="654"/>
      <c r="F8" s="654"/>
      <c r="G8" s="666" t="s">
        <v>673</v>
      </c>
      <c r="H8" s="667"/>
      <c r="I8" s="668"/>
      <c r="J8" s="660"/>
      <c r="K8" s="335"/>
      <c r="L8" s="336"/>
      <c r="M8" s="336"/>
      <c r="N8" s="336"/>
      <c r="O8" s="336"/>
    </row>
    <row r="9" spans="1:15" ht="18" customHeight="1" thickBot="1" x14ac:dyDescent="0.2">
      <c r="A9" s="654"/>
      <c r="B9" s="669" t="s">
        <v>674</v>
      </c>
      <c r="C9" s="669"/>
      <c r="D9" s="654"/>
      <c r="E9" s="654"/>
      <c r="F9" s="654"/>
      <c r="G9" s="667"/>
      <c r="H9" s="667"/>
      <c r="I9" s="668"/>
      <c r="J9" s="663"/>
      <c r="K9" s="334"/>
      <c r="L9" s="334"/>
      <c r="M9" s="334"/>
      <c r="N9" s="334"/>
      <c r="O9" s="334"/>
    </row>
    <row r="10" spans="1:15" ht="18" customHeight="1" thickBot="1" x14ac:dyDescent="0.2">
      <c r="A10" s="654"/>
      <c r="B10" s="670" t="s">
        <v>675</v>
      </c>
      <c r="C10" s="1356" t="s">
        <v>676</v>
      </c>
      <c r="D10" s="1357"/>
      <c r="E10" s="1357"/>
      <c r="F10" s="1357"/>
      <c r="G10" s="1356" t="s">
        <v>677</v>
      </c>
      <c r="H10" s="1357"/>
      <c r="I10" s="1358"/>
      <c r="J10" s="663"/>
      <c r="K10" s="334"/>
      <c r="L10" s="334"/>
      <c r="M10" s="334"/>
      <c r="N10" s="334"/>
      <c r="O10" s="334"/>
    </row>
    <row r="11" spans="1:15" ht="18" customHeight="1" thickTop="1" x14ac:dyDescent="0.15">
      <c r="A11" s="654"/>
      <c r="B11" s="1364" t="s">
        <v>678</v>
      </c>
      <c r="C11" s="1367" t="s">
        <v>679</v>
      </c>
      <c r="D11" s="1368"/>
      <c r="E11" s="1368"/>
      <c r="F11" s="1369"/>
      <c r="G11" s="1367" t="s">
        <v>680</v>
      </c>
      <c r="H11" s="1368"/>
      <c r="I11" s="1376"/>
      <c r="J11" s="654"/>
    </row>
    <row r="12" spans="1:15" ht="18" customHeight="1" x14ac:dyDescent="0.15">
      <c r="A12" s="654"/>
      <c r="B12" s="1365"/>
      <c r="C12" s="1370"/>
      <c r="D12" s="1371"/>
      <c r="E12" s="1371"/>
      <c r="F12" s="1372"/>
      <c r="G12" s="1370" t="s">
        <v>681</v>
      </c>
      <c r="H12" s="1371"/>
      <c r="I12" s="1377"/>
      <c r="J12" s="654"/>
    </row>
    <row r="13" spans="1:15" ht="18" customHeight="1" x14ac:dyDescent="0.15">
      <c r="A13" s="654"/>
      <c r="B13" s="1366"/>
      <c r="C13" s="1373"/>
      <c r="D13" s="1374"/>
      <c r="E13" s="1374"/>
      <c r="F13" s="1375"/>
      <c r="G13" s="671" t="s">
        <v>682</v>
      </c>
      <c r="H13" s="672"/>
      <c r="I13" s="1378" t="s">
        <v>691</v>
      </c>
      <c r="J13" s="654"/>
    </row>
    <row r="14" spans="1:15" ht="18" customHeight="1" x14ac:dyDescent="0.15">
      <c r="A14" s="654"/>
      <c r="B14" s="1365" t="s">
        <v>683</v>
      </c>
      <c r="C14" s="673"/>
      <c r="D14" s="674"/>
      <c r="E14" s="674"/>
      <c r="F14" s="674"/>
      <c r="G14" s="675"/>
      <c r="H14" s="676"/>
      <c r="I14" s="1379"/>
      <c r="J14" s="654"/>
    </row>
    <row r="15" spans="1:15" ht="18" customHeight="1" x14ac:dyDescent="0.15">
      <c r="A15" s="654"/>
      <c r="B15" s="1365"/>
      <c r="C15" s="677" t="s">
        <v>787</v>
      </c>
      <c r="D15" s="662"/>
      <c r="E15" s="678"/>
      <c r="F15" s="678"/>
      <c r="G15" s="1382"/>
      <c r="H15" s="1383"/>
      <c r="I15" s="1379"/>
      <c r="J15" s="654"/>
    </row>
    <row r="16" spans="1:15" ht="18" customHeight="1" x14ac:dyDescent="0.15">
      <c r="A16" s="654"/>
      <c r="B16" s="1365"/>
      <c r="C16" s="677" t="s">
        <v>788</v>
      </c>
      <c r="D16" s="662"/>
      <c r="E16" s="662"/>
      <c r="F16" s="662"/>
      <c r="G16" s="1382" t="s">
        <v>684</v>
      </c>
      <c r="H16" s="1383"/>
      <c r="I16" s="1379"/>
      <c r="J16" s="654"/>
    </row>
    <row r="17" spans="1:10" ht="18" customHeight="1" x14ac:dyDescent="0.15">
      <c r="A17" s="654"/>
      <c r="B17" s="1365"/>
      <c r="C17" s="677" t="s">
        <v>789</v>
      </c>
      <c r="D17" s="662"/>
      <c r="E17" s="662"/>
      <c r="F17" s="662"/>
      <c r="G17" s="1382" t="s">
        <v>684</v>
      </c>
      <c r="H17" s="1383"/>
      <c r="I17" s="1379"/>
      <c r="J17" s="654"/>
    </row>
    <row r="18" spans="1:10" ht="18" customHeight="1" x14ac:dyDescent="0.15">
      <c r="A18" s="654"/>
      <c r="B18" s="1365"/>
      <c r="C18" s="677" t="s">
        <v>790</v>
      </c>
      <c r="D18" s="662"/>
      <c r="E18" s="662"/>
      <c r="F18" s="662"/>
      <c r="G18" s="1382" t="s">
        <v>684</v>
      </c>
      <c r="H18" s="1383"/>
      <c r="I18" s="1379"/>
      <c r="J18" s="654"/>
    </row>
    <row r="19" spans="1:10" ht="18" customHeight="1" x14ac:dyDescent="0.15">
      <c r="A19" s="654"/>
      <c r="B19" s="1365"/>
      <c r="C19" s="677"/>
      <c r="D19" s="662"/>
      <c r="E19" s="662"/>
      <c r="F19" s="662"/>
      <c r="G19" s="1382"/>
      <c r="H19" s="1383"/>
      <c r="I19" s="1379"/>
      <c r="J19" s="654"/>
    </row>
    <row r="20" spans="1:10" ht="18" customHeight="1" thickBot="1" x14ac:dyDescent="0.2">
      <c r="A20" s="654"/>
      <c r="B20" s="1381"/>
      <c r="C20" s="679"/>
      <c r="D20" s="680"/>
      <c r="E20" s="680"/>
      <c r="F20" s="680"/>
      <c r="G20" s="1387"/>
      <c r="H20" s="1388"/>
      <c r="I20" s="1380"/>
      <c r="J20" s="654"/>
    </row>
    <row r="21" spans="1:10" ht="18" customHeight="1" x14ac:dyDescent="0.15">
      <c r="A21" s="654"/>
      <c r="B21" s="658"/>
      <c r="C21" s="662"/>
      <c r="D21" s="662"/>
      <c r="E21" s="662"/>
      <c r="F21" s="662"/>
      <c r="G21" s="662"/>
      <c r="H21" s="662"/>
      <c r="I21" s="662"/>
      <c r="J21" s="654"/>
    </row>
    <row r="22" spans="1:10" ht="18" customHeight="1" thickBot="1" x14ac:dyDescent="0.2">
      <c r="A22" s="654"/>
      <c r="B22" s="658" t="s">
        <v>692</v>
      </c>
      <c r="C22" s="681" t="s">
        <v>1047</v>
      </c>
      <c r="D22" s="662"/>
      <c r="E22" s="662"/>
      <c r="F22" s="662"/>
      <c r="G22" s="662"/>
      <c r="H22" s="662"/>
      <c r="I22" s="662"/>
      <c r="J22" s="654"/>
    </row>
    <row r="23" spans="1:10" ht="18" customHeight="1" thickBot="1" x14ac:dyDescent="0.2">
      <c r="A23" s="654"/>
      <c r="B23" s="682" t="s">
        <v>675</v>
      </c>
      <c r="C23" s="1356" t="s">
        <v>685</v>
      </c>
      <c r="D23" s="1357"/>
      <c r="E23" s="1357"/>
      <c r="F23" s="1389"/>
      <c r="G23" s="683"/>
      <c r="H23" s="684" t="s">
        <v>686</v>
      </c>
      <c r="I23" s="685"/>
      <c r="J23" s="654"/>
    </row>
    <row r="24" spans="1:10" ht="18" customHeight="1" thickTop="1" x14ac:dyDescent="0.15">
      <c r="A24" s="654"/>
      <c r="B24" s="1364" t="s">
        <v>678</v>
      </c>
      <c r="C24" s="1390"/>
      <c r="D24" s="1391"/>
      <c r="E24" s="1391"/>
      <c r="F24" s="1392"/>
      <c r="G24" s="686"/>
      <c r="H24" s="687"/>
      <c r="I24" s="688"/>
      <c r="J24" s="654"/>
    </row>
    <row r="25" spans="1:10" ht="18" customHeight="1" x14ac:dyDescent="0.15">
      <c r="A25" s="654"/>
      <c r="B25" s="1365"/>
      <c r="C25" s="1382" t="s">
        <v>687</v>
      </c>
      <c r="D25" s="1393"/>
      <c r="E25" s="1393"/>
      <c r="F25" s="1383"/>
      <c r="G25" s="689" t="s">
        <v>771</v>
      </c>
      <c r="H25" s="689"/>
      <c r="I25" s="690"/>
      <c r="J25" s="654"/>
    </row>
    <row r="26" spans="1:10" ht="18" customHeight="1" x14ac:dyDescent="0.15">
      <c r="A26" s="654"/>
      <c r="B26" s="1365"/>
      <c r="C26" s="1394"/>
      <c r="D26" s="1395"/>
      <c r="E26" s="1395"/>
      <c r="F26" s="1396"/>
      <c r="G26" s="691"/>
      <c r="H26" s="691"/>
      <c r="I26" s="692"/>
      <c r="J26" s="654"/>
    </row>
    <row r="27" spans="1:10" ht="18" customHeight="1" x14ac:dyDescent="0.15">
      <c r="A27" s="654"/>
      <c r="B27" s="1384" t="s">
        <v>683</v>
      </c>
      <c r="C27" s="654"/>
      <c r="D27" s="654"/>
      <c r="E27" s="654"/>
      <c r="F27" s="654"/>
      <c r="G27" s="693"/>
      <c r="H27" s="694"/>
      <c r="I27" s="695"/>
      <c r="J27" s="654"/>
    </row>
    <row r="28" spans="1:10" ht="18" customHeight="1" x14ac:dyDescent="0.15">
      <c r="A28" s="654"/>
      <c r="B28" s="1365"/>
      <c r="C28" s="1370" t="s">
        <v>697</v>
      </c>
      <c r="D28" s="1371"/>
      <c r="E28" s="1371"/>
      <c r="F28" s="1372"/>
      <c r="G28" s="696"/>
      <c r="H28" s="696"/>
      <c r="I28" s="690"/>
      <c r="J28" s="654"/>
    </row>
    <row r="29" spans="1:10" ht="18" customHeight="1" x14ac:dyDescent="0.15">
      <c r="A29" s="654"/>
      <c r="B29" s="1365"/>
      <c r="C29" s="697" t="s">
        <v>698</v>
      </c>
      <c r="D29" s="698"/>
      <c r="E29" s="698"/>
      <c r="F29" s="699"/>
      <c r="G29" s="696"/>
      <c r="H29" s="696"/>
      <c r="I29" s="690"/>
      <c r="J29" s="654"/>
    </row>
    <row r="30" spans="1:10" ht="18" customHeight="1" x14ac:dyDescent="0.15">
      <c r="A30" s="654"/>
      <c r="B30" s="1365"/>
      <c r="C30" s="1370" t="s">
        <v>696</v>
      </c>
      <c r="D30" s="1371"/>
      <c r="E30" s="1371"/>
      <c r="F30" s="1372"/>
      <c r="G30" s="689" t="s">
        <v>695</v>
      </c>
      <c r="H30" s="689"/>
      <c r="I30" s="690"/>
      <c r="J30" s="654"/>
    </row>
    <row r="31" spans="1:10" ht="18" customHeight="1" x14ac:dyDescent="0.15">
      <c r="A31" s="654"/>
      <c r="B31" s="1365"/>
      <c r="C31" s="697" t="s">
        <v>694</v>
      </c>
      <c r="D31" s="698"/>
      <c r="E31" s="698"/>
      <c r="F31" s="699"/>
      <c r="G31" s="691"/>
      <c r="H31" s="691"/>
      <c r="I31" s="700"/>
      <c r="J31" s="654"/>
    </row>
    <row r="32" spans="1:10" ht="18" customHeight="1" x14ac:dyDescent="0.15">
      <c r="A32" s="654"/>
      <c r="B32" s="1365"/>
      <c r="C32" s="697"/>
      <c r="D32" s="698"/>
      <c r="E32" s="698"/>
      <c r="F32" s="699"/>
      <c r="G32" s="701"/>
      <c r="H32" s="691"/>
      <c r="I32" s="700"/>
      <c r="J32" s="654"/>
    </row>
    <row r="33" spans="1:10" ht="18" customHeight="1" x14ac:dyDescent="0.15">
      <c r="A33" s="654"/>
      <c r="B33" s="1385" t="s">
        <v>688</v>
      </c>
      <c r="C33" s="1386"/>
      <c r="D33" s="1386"/>
      <c r="E33" s="702"/>
      <c r="F33" s="664"/>
      <c r="G33" s="664"/>
      <c r="H33" s="664"/>
      <c r="I33" s="703"/>
      <c r="J33" s="654"/>
    </row>
    <row r="34" spans="1:10" ht="18" customHeight="1" thickBot="1" x14ac:dyDescent="0.2">
      <c r="A34" s="654"/>
      <c r="B34" s="704"/>
      <c r="C34" s="669"/>
      <c r="D34" s="669" t="s">
        <v>689</v>
      </c>
      <c r="E34" s="669"/>
      <c r="F34" s="669"/>
      <c r="G34" s="669"/>
      <c r="H34" s="669"/>
      <c r="I34" s="705"/>
      <c r="J34" s="654"/>
    </row>
    <row r="35" spans="1:10" ht="18" customHeight="1" x14ac:dyDescent="0.15">
      <c r="A35" s="654"/>
      <c r="B35" s="654"/>
      <c r="C35" s="654"/>
      <c r="D35" s="654"/>
      <c r="E35" s="654"/>
      <c r="F35" s="654"/>
      <c r="G35" s="654"/>
      <c r="H35" s="654"/>
      <c r="I35" s="654"/>
      <c r="J35" s="654"/>
    </row>
    <row r="36" spans="1:10" ht="18" customHeight="1" x14ac:dyDescent="0.15">
      <c r="A36" s="654"/>
      <c r="B36" s="706" t="s">
        <v>690</v>
      </c>
      <c r="C36" s="654"/>
      <c r="D36" s="654"/>
      <c r="E36" s="654"/>
      <c r="F36" s="654"/>
      <c r="G36" s="654"/>
      <c r="H36" s="654"/>
      <c r="I36" s="654"/>
      <c r="J36" s="654"/>
    </row>
    <row r="37" spans="1:10" ht="18" customHeight="1" x14ac:dyDescent="0.15">
      <c r="A37" s="654"/>
      <c r="B37" s="654"/>
      <c r="C37" s="654"/>
      <c r="D37" s="654"/>
      <c r="E37" s="654"/>
      <c r="F37" s="654"/>
      <c r="G37" s="654"/>
      <c r="H37" s="654"/>
      <c r="I37" s="654"/>
      <c r="J37" s="654"/>
    </row>
    <row r="38" spans="1:10" ht="18" customHeight="1" x14ac:dyDescent="0.15">
      <c r="A38" s="654"/>
      <c r="B38" s="707"/>
      <c r="C38" s="707"/>
      <c r="D38" s="707"/>
      <c r="E38" s="707"/>
      <c r="F38" s="707"/>
      <c r="G38" s="707"/>
      <c r="H38" s="707"/>
      <c r="I38" s="707"/>
      <c r="J38" s="654"/>
    </row>
    <row r="39" spans="1:10" ht="18" customHeight="1" x14ac:dyDescent="0.15">
      <c r="A39" s="654"/>
      <c r="B39" s="707"/>
      <c r="C39" s="707"/>
      <c r="D39" s="707"/>
      <c r="E39" s="707"/>
      <c r="F39" s="707"/>
      <c r="G39" s="707"/>
      <c r="H39" s="707"/>
      <c r="I39" s="707"/>
      <c r="J39" s="654"/>
    </row>
    <row r="40" spans="1:10" ht="18" customHeight="1" x14ac:dyDescent="0.15">
      <c r="A40" s="654"/>
      <c r="B40" s="707"/>
      <c r="C40" s="707"/>
      <c r="D40" s="707"/>
      <c r="E40" s="707"/>
      <c r="F40" s="707"/>
      <c r="G40" s="707"/>
      <c r="H40" s="707"/>
      <c r="I40" s="707"/>
      <c r="J40" s="654"/>
    </row>
    <row r="41" spans="1:10" ht="18" customHeight="1" x14ac:dyDescent="0.15">
      <c r="A41" s="654"/>
      <c r="B41" s="707"/>
      <c r="C41" s="707"/>
      <c r="D41" s="707"/>
      <c r="E41" s="707"/>
      <c r="F41" s="707"/>
      <c r="G41" s="707"/>
      <c r="H41" s="707"/>
      <c r="I41" s="707"/>
      <c r="J41" s="654"/>
    </row>
    <row r="42" spans="1:10" ht="18" customHeight="1" x14ac:dyDescent="0.15">
      <c r="A42" s="654"/>
      <c r="B42" s="707"/>
      <c r="C42" s="707"/>
      <c r="D42" s="707"/>
      <c r="E42" s="707"/>
      <c r="F42" s="707"/>
      <c r="G42" s="707"/>
      <c r="H42" s="707"/>
      <c r="I42" s="707"/>
      <c r="J42" s="654"/>
    </row>
    <row r="43" spans="1:10" ht="18" customHeight="1" x14ac:dyDescent="0.15">
      <c r="A43" s="654"/>
      <c r="B43" s="707"/>
      <c r="C43" s="707"/>
      <c r="D43" s="707"/>
      <c r="E43" s="707"/>
      <c r="F43" s="707"/>
      <c r="G43" s="707"/>
      <c r="H43" s="707"/>
      <c r="I43" s="707"/>
      <c r="J43" s="654"/>
    </row>
    <row r="44" spans="1:10" ht="18" customHeight="1" x14ac:dyDescent="0.15">
      <c r="A44" s="654"/>
      <c r="B44" s="654"/>
      <c r="C44" s="654"/>
      <c r="D44" s="654"/>
      <c r="E44" s="654"/>
      <c r="F44" s="654"/>
      <c r="G44" s="654"/>
      <c r="H44" s="654"/>
      <c r="I44" s="654"/>
      <c r="J44" s="654"/>
    </row>
    <row r="45" spans="1:10" ht="18" customHeight="1" x14ac:dyDescent="0.15"/>
    <row r="46" spans="1:10" ht="15.75" customHeight="1" x14ac:dyDescent="0.15"/>
  </sheetData>
  <mergeCells count="28">
    <mergeCell ref="B27:B32"/>
    <mergeCell ref="C28:F28"/>
    <mergeCell ref="C30:F30"/>
    <mergeCell ref="B33:D33"/>
    <mergeCell ref="G20:H20"/>
    <mergeCell ref="C23:F23"/>
    <mergeCell ref="B24:B26"/>
    <mergeCell ref="C24:F24"/>
    <mergeCell ref="C25:F25"/>
    <mergeCell ref="C26:F26"/>
    <mergeCell ref="B11:B13"/>
    <mergeCell ref="C11:F13"/>
    <mergeCell ref="G11:I11"/>
    <mergeCell ref="G12:I12"/>
    <mergeCell ref="I13:I20"/>
    <mergeCell ref="B14:B20"/>
    <mergeCell ref="G15:H15"/>
    <mergeCell ref="G17:H17"/>
    <mergeCell ref="G18:H18"/>
    <mergeCell ref="G19:H19"/>
    <mergeCell ref="G16:H16"/>
    <mergeCell ref="C10:F10"/>
    <mergeCell ref="G10:I10"/>
    <mergeCell ref="B2:I2"/>
    <mergeCell ref="C4:I4"/>
    <mergeCell ref="L4:O4"/>
    <mergeCell ref="F5:I5"/>
    <mergeCell ref="D6:F6"/>
  </mergeCells>
  <phoneticPr fontId="4"/>
  <pageMargins left="0.70866141732283472" right="0.70866141732283472" top="0.59055118110236227"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S51"/>
  <sheetViews>
    <sheetView view="pageBreakPreview" zoomScaleNormal="100" zoomScaleSheetLayoutView="100" workbookViewId="0">
      <selection activeCell="B1" sqref="B1"/>
    </sheetView>
  </sheetViews>
  <sheetFormatPr defaultRowHeight="13.5" x14ac:dyDescent="0.15"/>
  <cols>
    <col min="1" max="1" width="4.25" customWidth="1"/>
    <col min="2" max="19" width="4.875" customWidth="1"/>
  </cols>
  <sheetData>
    <row r="1" spans="2:19" ht="21" customHeight="1" x14ac:dyDescent="0.15">
      <c r="B1" s="454"/>
      <c r="C1" s="454"/>
      <c r="D1" s="454"/>
      <c r="E1" s="454"/>
      <c r="F1" s="454"/>
      <c r="G1" s="454"/>
      <c r="H1" s="454"/>
      <c r="I1" s="454"/>
      <c r="J1" s="454"/>
      <c r="K1" s="454"/>
      <c r="L1" s="454"/>
      <c r="M1" s="454"/>
      <c r="N1" s="454"/>
      <c r="O1" s="454"/>
      <c r="P1" s="1398" t="s">
        <v>940</v>
      </c>
      <c r="Q1" s="1398"/>
      <c r="R1" s="1398"/>
      <c r="S1" s="1398"/>
    </row>
    <row r="2" spans="2:19" ht="21" customHeight="1" x14ac:dyDescent="0.15">
      <c r="B2" s="467"/>
      <c r="C2" s="467"/>
      <c r="D2" s="467"/>
      <c r="E2" s="467"/>
      <c r="F2" s="467"/>
      <c r="G2" s="467"/>
      <c r="H2" s="467"/>
      <c r="I2" s="467"/>
      <c r="J2" s="467"/>
      <c r="K2" s="467"/>
      <c r="L2" s="467"/>
      <c r="M2" s="467"/>
      <c r="N2" s="467"/>
      <c r="O2" s="467"/>
      <c r="P2" s="467"/>
      <c r="Q2" s="467"/>
      <c r="R2" s="467"/>
      <c r="S2" s="467"/>
    </row>
    <row r="3" spans="2:19" ht="21" customHeight="1" x14ac:dyDescent="0.15">
      <c r="B3" s="467"/>
      <c r="C3" s="467"/>
      <c r="D3" s="467"/>
      <c r="E3" s="467"/>
      <c r="F3" s="467"/>
      <c r="G3" s="467"/>
      <c r="H3" s="467"/>
      <c r="I3" s="467"/>
      <c r="J3" s="467"/>
      <c r="K3" s="467"/>
      <c r="L3" s="467"/>
      <c r="M3" s="467"/>
      <c r="N3" s="1399" t="s">
        <v>700</v>
      </c>
      <c r="O3" s="1400"/>
      <c r="P3" s="1400"/>
      <c r="Q3" s="1400"/>
      <c r="R3" s="1401"/>
      <c r="S3" s="467"/>
    </row>
    <row r="4" spans="2:19" ht="21" customHeight="1" x14ac:dyDescent="0.15">
      <c r="B4" s="467"/>
      <c r="C4" s="467"/>
      <c r="D4" s="467"/>
      <c r="E4" s="467"/>
      <c r="F4" s="644"/>
      <c r="G4" s="645"/>
      <c r="H4" s="645"/>
      <c r="I4" s="645"/>
      <c r="J4" s="645"/>
      <c r="K4" s="645"/>
      <c r="L4" s="645"/>
      <c r="M4" s="645"/>
      <c r="N4" s="1402"/>
      <c r="O4" s="1403"/>
      <c r="P4" s="1403"/>
      <c r="Q4" s="1403"/>
      <c r="R4" s="1404"/>
      <c r="S4" s="467"/>
    </row>
    <row r="5" spans="2:19" ht="21" customHeight="1" x14ac:dyDescent="0.15">
      <c r="B5" s="467"/>
      <c r="C5" s="467"/>
      <c r="D5" s="467"/>
      <c r="E5" s="467"/>
      <c r="F5" s="467"/>
      <c r="G5" s="467"/>
      <c r="H5" s="467"/>
      <c r="I5" s="467"/>
      <c r="J5" s="467"/>
      <c r="K5" s="467"/>
      <c r="L5" s="467"/>
      <c r="M5" s="467"/>
      <c r="N5" s="1405" t="s">
        <v>772</v>
      </c>
      <c r="O5" s="1406"/>
      <c r="P5" s="1406"/>
      <c r="Q5" s="1406"/>
      <c r="R5" s="1407"/>
      <c r="S5" s="467"/>
    </row>
    <row r="6" spans="2:19" ht="21" customHeight="1" x14ac:dyDescent="0.15">
      <c r="B6" s="467"/>
      <c r="C6" s="467"/>
      <c r="D6" s="467"/>
      <c r="E6" s="467"/>
      <c r="F6" s="467"/>
      <c r="G6" s="467"/>
      <c r="H6" s="467"/>
      <c r="I6" s="467"/>
      <c r="J6" s="467"/>
      <c r="K6" s="467"/>
      <c r="L6" s="467"/>
      <c r="M6" s="467"/>
      <c r="N6" s="467"/>
      <c r="O6" s="467"/>
      <c r="P6" s="467"/>
      <c r="Q6" s="467"/>
      <c r="R6" s="467"/>
      <c r="S6" s="467"/>
    </row>
    <row r="7" spans="2:19" ht="21" customHeight="1" x14ac:dyDescent="0.15">
      <c r="B7" s="467"/>
      <c r="C7" s="467"/>
      <c r="D7" s="467"/>
      <c r="E7" s="467"/>
      <c r="F7" s="467"/>
      <c r="G7" s="467"/>
      <c r="H7" s="467"/>
      <c r="I7" s="467"/>
      <c r="J7" s="467"/>
      <c r="K7" s="467"/>
      <c r="L7" s="467"/>
      <c r="M7" s="467"/>
      <c r="N7" s="467"/>
      <c r="O7" s="467"/>
      <c r="P7" s="467"/>
      <c r="Q7" s="467"/>
      <c r="R7" s="467"/>
      <c r="S7" s="467"/>
    </row>
    <row r="8" spans="2:19" ht="21" customHeight="1" x14ac:dyDescent="0.15">
      <c r="B8" s="467"/>
      <c r="C8" s="467"/>
      <c r="D8" s="1408" t="s">
        <v>703</v>
      </c>
      <c r="E8" s="1408"/>
      <c r="F8" s="1408"/>
      <c r="G8" s="1408"/>
      <c r="H8" s="1408"/>
      <c r="I8" s="1408"/>
      <c r="J8" s="1408"/>
      <c r="K8" s="1408"/>
      <c r="L8" s="1408"/>
      <c r="M8" s="1408"/>
      <c r="N8" s="1408"/>
      <c r="O8" s="1408"/>
      <c r="P8" s="1408"/>
      <c r="Q8" s="1408"/>
      <c r="R8" s="467"/>
      <c r="S8" s="467"/>
    </row>
    <row r="9" spans="2:19" ht="21" customHeight="1" x14ac:dyDescent="0.15">
      <c r="B9" s="467"/>
      <c r="C9" s="467"/>
      <c r="D9" s="1408"/>
      <c r="E9" s="1408"/>
      <c r="F9" s="1408"/>
      <c r="G9" s="1408"/>
      <c r="H9" s="1408"/>
      <c r="I9" s="1408"/>
      <c r="J9" s="1408"/>
      <c r="K9" s="1408"/>
      <c r="L9" s="1408"/>
      <c r="M9" s="1408"/>
      <c r="N9" s="1408"/>
      <c r="O9" s="1408"/>
      <c r="P9" s="1408"/>
      <c r="Q9" s="1408"/>
      <c r="R9" s="467"/>
      <c r="S9" s="467"/>
    </row>
    <row r="10" spans="2:19" ht="21" customHeight="1" x14ac:dyDescent="0.15">
      <c r="B10" s="467"/>
      <c r="C10" s="467"/>
      <c r="D10" s="644"/>
      <c r="E10" s="644"/>
      <c r="F10" s="644"/>
      <c r="G10" s="644"/>
      <c r="H10" s="644"/>
      <c r="I10" s="644"/>
      <c r="J10" s="644"/>
      <c r="K10" s="644"/>
      <c r="L10" s="644"/>
      <c r="M10" s="644"/>
      <c r="N10" s="644"/>
      <c r="O10" s="644"/>
      <c r="P10" s="644"/>
      <c r="Q10" s="644"/>
      <c r="R10" s="467"/>
      <c r="S10" s="467"/>
    </row>
    <row r="11" spans="2:19" ht="21" customHeight="1" x14ac:dyDescent="0.15">
      <c r="B11" s="467"/>
      <c r="C11" s="467"/>
      <c r="D11" s="644"/>
      <c r="E11" s="644"/>
      <c r="F11" s="644"/>
      <c r="G11" s="644"/>
      <c r="H11" s="644"/>
      <c r="I11" s="644"/>
      <c r="J11" s="644"/>
      <c r="K11" s="644"/>
      <c r="L11" s="644"/>
      <c r="M11" s="644"/>
      <c r="N11" s="644"/>
      <c r="O11" s="644"/>
      <c r="P11" s="644"/>
      <c r="Q11" s="644"/>
      <c r="R11" s="467"/>
      <c r="S11" s="467"/>
    </row>
    <row r="12" spans="2:19" ht="21" customHeight="1" x14ac:dyDescent="0.15">
      <c r="B12" s="467"/>
      <c r="C12" s="467"/>
      <c r="D12" s="467"/>
      <c r="E12" s="467"/>
      <c r="F12" s="467"/>
      <c r="G12" s="467"/>
      <c r="H12" s="467"/>
      <c r="I12" s="467"/>
      <c r="J12" s="467"/>
      <c r="K12" s="467"/>
      <c r="L12" s="467"/>
      <c r="M12" s="467"/>
      <c r="N12" s="467"/>
      <c r="O12" s="467"/>
      <c r="P12" s="467"/>
      <c r="Q12" s="467"/>
      <c r="R12" s="467"/>
      <c r="S12" s="467"/>
    </row>
    <row r="13" spans="2:19" ht="21" customHeight="1" x14ac:dyDescent="0.15">
      <c r="B13" s="467"/>
      <c r="C13" s="467"/>
      <c r="D13" s="646" t="s">
        <v>91</v>
      </c>
      <c r="E13" s="646"/>
      <c r="F13" s="1397" t="s">
        <v>571</v>
      </c>
      <c r="G13" s="1397"/>
      <c r="H13" s="1397"/>
      <c r="I13" s="1397"/>
      <c r="J13" s="1397"/>
      <c r="K13" s="1397"/>
      <c r="L13" s="1397"/>
      <c r="M13" s="1397"/>
      <c r="N13" s="1397"/>
      <c r="O13" s="1397"/>
      <c r="P13" s="646"/>
      <c r="Q13" s="646"/>
      <c r="R13" s="467"/>
      <c r="S13" s="467"/>
    </row>
    <row r="14" spans="2:19" ht="21" customHeight="1" x14ac:dyDescent="0.15">
      <c r="B14" s="467"/>
      <c r="C14" s="467"/>
      <c r="D14" s="646"/>
      <c r="E14" s="646"/>
      <c r="F14" s="646"/>
      <c r="G14" s="646"/>
      <c r="H14" s="646"/>
      <c r="I14" s="646"/>
      <c r="J14" s="646"/>
      <c r="K14" s="646"/>
      <c r="L14" s="646"/>
      <c r="M14" s="646"/>
      <c r="N14" s="646"/>
      <c r="O14" s="646"/>
      <c r="P14" s="646"/>
      <c r="Q14" s="646"/>
      <c r="R14" s="467"/>
      <c r="S14" s="467"/>
    </row>
    <row r="15" spans="2:19" ht="21" customHeight="1" x14ac:dyDescent="0.15">
      <c r="B15" s="467"/>
      <c r="C15" s="467"/>
      <c r="D15" s="646" t="s">
        <v>17</v>
      </c>
      <c r="E15" s="646"/>
      <c r="F15" s="646"/>
      <c r="G15" s="646"/>
      <c r="H15" s="646"/>
      <c r="I15" s="646"/>
      <c r="J15" s="646"/>
      <c r="K15" s="646"/>
      <c r="L15" s="646"/>
      <c r="M15" s="646"/>
      <c r="N15" s="646"/>
      <c r="O15" s="646"/>
      <c r="P15" s="646"/>
      <c r="Q15" s="646"/>
      <c r="R15" s="467"/>
      <c r="S15" s="467"/>
    </row>
    <row r="16" spans="2:19" ht="21" customHeight="1" thickBot="1" x14ac:dyDescent="0.2">
      <c r="B16" s="467"/>
      <c r="C16" s="467"/>
      <c r="D16" s="646"/>
      <c r="E16" s="646"/>
      <c r="F16" s="646"/>
      <c r="G16" s="646"/>
      <c r="H16" s="646"/>
      <c r="I16" s="646"/>
      <c r="J16" s="646"/>
      <c r="K16" s="646"/>
      <c r="L16" s="646"/>
      <c r="M16" s="646"/>
      <c r="N16" s="646"/>
      <c r="O16" s="646"/>
      <c r="P16" s="646"/>
      <c r="Q16" s="646"/>
      <c r="R16" s="490"/>
      <c r="S16" s="467"/>
    </row>
    <row r="17" spans="2:19" ht="21" customHeight="1" thickBot="1" x14ac:dyDescent="0.2">
      <c r="B17" s="467"/>
      <c r="C17" s="467"/>
      <c r="D17" s="495" t="s">
        <v>773</v>
      </c>
      <c r="E17" s="1409" t="s">
        <v>775</v>
      </c>
      <c r="F17" s="1410"/>
      <c r="G17" s="1410"/>
      <c r="H17" s="1410"/>
      <c r="I17" s="1410"/>
      <c r="J17" s="1410"/>
      <c r="K17" s="1410"/>
      <c r="L17" s="1410"/>
      <c r="M17" s="1410"/>
      <c r="N17" s="1411"/>
      <c r="O17" s="1409" t="s">
        <v>704</v>
      </c>
      <c r="P17" s="1410"/>
      <c r="Q17" s="1412"/>
      <c r="R17" s="490"/>
      <c r="S17" s="467"/>
    </row>
    <row r="18" spans="2:19" ht="21" customHeight="1" thickTop="1" x14ac:dyDescent="0.15">
      <c r="B18" s="467"/>
      <c r="C18" s="467"/>
      <c r="D18" s="496"/>
      <c r="E18" s="1413"/>
      <c r="F18" s="1414"/>
      <c r="G18" s="1414"/>
      <c r="H18" s="1414"/>
      <c r="I18" s="1414"/>
      <c r="J18" s="1414"/>
      <c r="K18" s="1414"/>
      <c r="L18" s="1414"/>
      <c r="M18" s="1414"/>
      <c r="N18" s="647"/>
      <c r="O18" s="1415"/>
      <c r="P18" s="1416"/>
      <c r="Q18" s="1417"/>
      <c r="R18" s="467"/>
      <c r="S18" s="467"/>
    </row>
    <row r="19" spans="2:19" ht="21" customHeight="1" x14ac:dyDescent="0.15">
      <c r="B19" s="467"/>
      <c r="C19" s="467"/>
      <c r="D19" s="497"/>
      <c r="E19" s="1418"/>
      <c r="F19" s="1419"/>
      <c r="G19" s="1419"/>
      <c r="H19" s="1419"/>
      <c r="I19" s="1419"/>
      <c r="J19" s="1419"/>
      <c r="K19" s="1419"/>
      <c r="L19" s="1419"/>
      <c r="M19" s="1419"/>
      <c r="N19" s="648"/>
      <c r="O19" s="1420"/>
      <c r="P19" s="1421"/>
      <c r="Q19" s="1422"/>
      <c r="R19" s="467"/>
      <c r="S19" s="467"/>
    </row>
    <row r="20" spans="2:19" ht="21" customHeight="1" x14ac:dyDescent="0.15">
      <c r="B20" s="467"/>
      <c r="C20" s="467"/>
      <c r="D20" s="497"/>
      <c r="E20" s="1418"/>
      <c r="F20" s="1419"/>
      <c r="G20" s="1419"/>
      <c r="H20" s="1419"/>
      <c r="I20" s="1419"/>
      <c r="J20" s="1419"/>
      <c r="K20" s="1419"/>
      <c r="L20" s="1419"/>
      <c r="M20" s="1419"/>
      <c r="N20" s="648"/>
      <c r="O20" s="1420"/>
      <c r="P20" s="1421"/>
      <c r="Q20" s="1422"/>
      <c r="R20" s="467"/>
      <c r="S20" s="649"/>
    </row>
    <row r="21" spans="2:19" ht="21" customHeight="1" x14ac:dyDescent="0.15">
      <c r="B21" s="467"/>
      <c r="C21" s="467"/>
      <c r="D21" s="497"/>
      <c r="E21" s="1418"/>
      <c r="F21" s="1419"/>
      <c r="G21" s="1419"/>
      <c r="H21" s="1419"/>
      <c r="I21" s="1419"/>
      <c r="J21" s="1419"/>
      <c r="K21" s="1419"/>
      <c r="L21" s="1419"/>
      <c r="M21" s="1419"/>
      <c r="N21" s="648"/>
      <c r="O21" s="1420"/>
      <c r="P21" s="1421"/>
      <c r="Q21" s="1422"/>
      <c r="R21" s="467"/>
      <c r="S21" s="467"/>
    </row>
    <row r="22" spans="2:19" ht="21" customHeight="1" x14ac:dyDescent="0.15">
      <c r="B22" s="467"/>
      <c r="C22" s="467"/>
      <c r="D22" s="497"/>
      <c r="E22" s="1418"/>
      <c r="F22" s="1419"/>
      <c r="G22" s="1419"/>
      <c r="H22" s="1419"/>
      <c r="I22" s="1419"/>
      <c r="J22" s="1419"/>
      <c r="K22" s="1419"/>
      <c r="L22" s="1419"/>
      <c r="M22" s="1419"/>
      <c r="N22" s="648"/>
      <c r="O22" s="1420"/>
      <c r="P22" s="1421"/>
      <c r="Q22" s="1422"/>
      <c r="R22" s="467"/>
      <c r="S22" s="467"/>
    </row>
    <row r="23" spans="2:19" ht="21" customHeight="1" x14ac:dyDescent="0.15">
      <c r="B23" s="467"/>
      <c r="C23" s="467"/>
      <c r="D23" s="497"/>
      <c r="E23" s="1418"/>
      <c r="F23" s="1419"/>
      <c r="G23" s="1419"/>
      <c r="H23" s="1419"/>
      <c r="I23" s="1419"/>
      <c r="J23" s="1419"/>
      <c r="K23" s="1419"/>
      <c r="L23" s="1419"/>
      <c r="M23" s="1419"/>
      <c r="N23" s="648"/>
      <c r="O23" s="1420"/>
      <c r="P23" s="1421"/>
      <c r="Q23" s="1422"/>
      <c r="R23" s="467"/>
      <c r="S23" s="467"/>
    </row>
    <row r="24" spans="2:19" ht="21" customHeight="1" x14ac:dyDescent="0.15">
      <c r="B24" s="467"/>
      <c r="C24" s="467"/>
      <c r="D24" s="497"/>
      <c r="E24" s="1418"/>
      <c r="F24" s="1419"/>
      <c r="G24" s="1419"/>
      <c r="H24" s="1419"/>
      <c r="I24" s="1419"/>
      <c r="J24" s="1419"/>
      <c r="K24" s="1419"/>
      <c r="L24" s="1419"/>
      <c r="M24" s="1419"/>
      <c r="N24" s="648"/>
      <c r="O24" s="1420"/>
      <c r="P24" s="1421"/>
      <c r="Q24" s="1422"/>
      <c r="R24" s="467"/>
      <c r="S24" s="467"/>
    </row>
    <row r="25" spans="2:19" ht="21" customHeight="1" x14ac:dyDescent="0.15">
      <c r="B25" s="467"/>
      <c r="C25" s="467"/>
      <c r="D25" s="497"/>
      <c r="E25" s="1418"/>
      <c r="F25" s="1419"/>
      <c r="G25" s="1419"/>
      <c r="H25" s="1419"/>
      <c r="I25" s="1419"/>
      <c r="J25" s="1419"/>
      <c r="K25" s="1419"/>
      <c r="L25" s="1419"/>
      <c r="M25" s="1419"/>
      <c r="N25" s="648"/>
      <c r="O25" s="1420"/>
      <c r="P25" s="1421"/>
      <c r="Q25" s="1422"/>
      <c r="R25" s="467"/>
      <c r="S25" s="467"/>
    </row>
    <row r="26" spans="2:19" ht="21" customHeight="1" x14ac:dyDescent="0.15">
      <c r="B26" s="467"/>
      <c r="C26" s="467"/>
      <c r="D26" s="497"/>
      <c r="E26" s="1418"/>
      <c r="F26" s="1419"/>
      <c r="G26" s="1419"/>
      <c r="H26" s="1419"/>
      <c r="I26" s="1419"/>
      <c r="J26" s="1419"/>
      <c r="K26" s="1419"/>
      <c r="L26" s="1419"/>
      <c r="M26" s="1419"/>
      <c r="N26" s="648"/>
      <c r="O26" s="1420"/>
      <c r="P26" s="1421"/>
      <c r="Q26" s="1422"/>
      <c r="R26" s="467"/>
      <c r="S26" s="467"/>
    </row>
    <row r="27" spans="2:19" ht="21" customHeight="1" x14ac:dyDescent="0.15">
      <c r="B27" s="467"/>
      <c r="C27" s="467"/>
      <c r="D27" s="497"/>
      <c r="E27" s="1418"/>
      <c r="F27" s="1419"/>
      <c r="G27" s="1419"/>
      <c r="H27" s="1419"/>
      <c r="I27" s="1419"/>
      <c r="J27" s="1419"/>
      <c r="K27" s="1419"/>
      <c r="L27" s="1419"/>
      <c r="M27" s="1419"/>
      <c r="N27" s="648"/>
      <c r="O27" s="1420"/>
      <c r="P27" s="1421"/>
      <c r="Q27" s="1422"/>
      <c r="R27" s="467"/>
      <c r="S27" s="467"/>
    </row>
    <row r="28" spans="2:19" ht="21" customHeight="1" x14ac:dyDescent="0.15">
      <c r="B28" s="467"/>
      <c r="C28" s="467"/>
      <c r="D28" s="497"/>
      <c r="E28" s="1418"/>
      <c r="F28" s="1419"/>
      <c r="G28" s="1419"/>
      <c r="H28" s="1419"/>
      <c r="I28" s="1419"/>
      <c r="J28" s="1419"/>
      <c r="K28" s="1419"/>
      <c r="L28" s="1419"/>
      <c r="M28" s="1419"/>
      <c r="N28" s="648"/>
      <c r="O28" s="1420"/>
      <c r="P28" s="1421"/>
      <c r="Q28" s="1422"/>
      <c r="R28" s="467"/>
      <c r="S28" s="467"/>
    </row>
    <row r="29" spans="2:19" ht="21" customHeight="1" x14ac:dyDescent="0.15">
      <c r="B29" s="467"/>
      <c r="C29" s="467"/>
      <c r="D29" s="497"/>
      <c r="E29" s="1418"/>
      <c r="F29" s="1419"/>
      <c r="G29" s="1419"/>
      <c r="H29" s="1419"/>
      <c r="I29" s="1419"/>
      <c r="J29" s="1419"/>
      <c r="K29" s="1419"/>
      <c r="L29" s="1419"/>
      <c r="M29" s="1419"/>
      <c r="N29" s="648"/>
      <c r="O29" s="1420"/>
      <c r="P29" s="1421"/>
      <c r="Q29" s="1422"/>
      <c r="R29" s="467"/>
      <c r="S29" s="467"/>
    </row>
    <row r="30" spans="2:19" ht="21" customHeight="1" x14ac:dyDescent="0.15">
      <c r="B30" s="467"/>
      <c r="C30" s="467"/>
      <c r="D30" s="497"/>
      <c r="E30" s="1418"/>
      <c r="F30" s="1419"/>
      <c r="G30" s="1419"/>
      <c r="H30" s="1419"/>
      <c r="I30" s="1419"/>
      <c r="J30" s="1419"/>
      <c r="K30" s="1419"/>
      <c r="L30" s="1419"/>
      <c r="M30" s="1419"/>
      <c r="N30" s="648"/>
      <c r="O30" s="1420"/>
      <c r="P30" s="1421"/>
      <c r="Q30" s="1422"/>
      <c r="R30" s="467"/>
      <c r="S30" s="467"/>
    </row>
    <row r="31" spans="2:19" ht="21" customHeight="1" thickBot="1" x14ac:dyDescent="0.2">
      <c r="B31" s="467"/>
      <c r="C31" s="467"/>
      <c r="D31" s="650"/>
      <c r="E31" s="1423"/>
      <c r="F31" s="1424"/>
      <c r="G31" s="1424"/>
      <c r="H31" s="1424"/>
      <c r="I31" s="1424"/>
      <c r="J31" s="1424"/>
      <c r="K31" s="1424"/>
      <c r="L31" s="1424"/>
      <c r="M31" s="1424"/>
      <c r="N31" s="651"/>
      <c r="O31" s="1425"/>
      <c r="P31" s="1426"/>
      <c r="Q31" s="1427"/>
      <c r="R31" s="467"/>
      <c r="S31" s="467"/>
    </row>
    <row r="32" spans="2:19" ht="21" customHeight="1" thickBot="1" x14ac:dyDescent="0.2">
      <c r="B32" s="467"/>
      <c r="C32" s="467"/>
      <c r="D32" s="652"/>
      <c r="E32" s="652"/>
      <c r="F32" s="652"/>
      <c r="G32" s="652"/>
      <c r="H32" s="652"/>
      <c r="I32" s="652"/>
      <c r="J32" s="652"/>
      <c r="K32" s="652"/>
      <c r="L32" s="652"/>
      <c r="M32" s="652"/>
      <c r="N32" s="652"/>
      <c r="O32" s="652"/>
      <c r="P32" s="652"/>
      <c r="Q32" s="652"/>
      <c r="R32" s="467"/>
      <c r="S32" s="467"/>
    </row>
    <row r="33" spans="2:19" ht="21" customHeight="1" x14ac:dyDescent="0.15">
      <c r="B33" s="467"/>
      <c r="C33" s="467"/>
      <c r="D33" s="1428" t="s">
        <v>702</v>
      </c>
      <c r="E33" s="1429"/>
      <c r="F33" s="1429"/>
      <c r="G33" s="1430"/>
      <c r="H33" s="1431"/>
      <c r="I33" s="1431"/>
      <c r="J33" s="1431"/>
      <c r="K33" s="1431"/>
      <c r="L33" s="1431"/>
      <c r="M33" s="1431"/>
      <c r="N33" s="1431"/>
      <c r="O33" s="1431"/>
      <c r="P33" s="1431"/>
      <c r="Q33" s="1432"/>
      <c r="R33" s="467"/>
      <c r="S33" s="467"/>
    </row>
    <row r="34" spans="2:19" ht="21" customHeight="1" thickBot="1" x14ac:dyDescent="0.2">
      <c r="B34" s="467"/>
      <c r="C34" s="467"/>
      <c r="D34" s="1433" t="s">
        <v>701</v>
      </c>
      <c r="E34" s="1434"/>
      <c r="F34" s="1434"/>
      <c r="G34" s="1435"/>
      <c r="H34" s="1436"/>
      <c r="I34" s="1436"/>
      <c r="J34" s="1436"/>
      <c r="K34" s="1436"/>
      <c r="L34" s="1436"/>
      <c r="M34" s="1436"/>
      <c r="N34" s="1436"/>
      <c r="O34" s="1436"/>
      <c r="P34" s="1436"/>
      <c r="Q34" s="1437"/>
      <c r="R34" s="467"/>
      <c r="S34" s="467"/>
    </row>
    <row r="35" spans="2:19" ht="21" customHeight="1" x14ac:dyDescent="0.15">
      <c r="B35" s="467"/>
      <c r="C35" s="467"/>
      <c r="D35" s="653"/>
      <c r="E35" s="653"/>
      <c r="F35" s="653"/>
      <c r="G35" s="653"/>
      <c r="H35" s="653"/>
      <c r="I35" s="653"/>
      <c r="J35" s="653"/>
      <c r="K35" s="653"/>
      <c r="L35" s="653"/>
      <c r="M35" s="653"/>
      <c r="N35" s="653"/>
      <c r="O35" s="653"/>
      <c r="P35" s="653"/>
      <c r="Q35" s="653"/>
      <c r="R35" s="467"/>
      <c r="S35" s="467"/>
    </row>
    <row r="36" spans="2:19" ht="21" customHeight="1" x14ac:dyDescent="0.15">
      <c r="B36" s="467"/>
      <c r="C36" s="467"/>
      <c r="D36" s="653"/>
      <c r="E36" s="653"/>
      <c r="F36" s="653"/>
      <c r="G36" s="653"/>
      <c r="H36" s="653"/>
      <c r="I36" s="653"/>
      <c r="J36" s="653"/>
      <c r="K36" s="653"/>
      <c r="L36" s="653"/>
      <c r="M36" s="653"/>
      <c r="N36" s="653"/>
      <c r="O36" s="653"/>
      <c r="P36" s="653"/>
      <c r="Q36" s="653"/>
      <c r="R36" s="467"/>
      <c r="S36" s="467"/>
    </row>
    <row r="37" spans="2:19" ht="21" customHeight="1" x14ac:dyDescent="0.2">
      <c r="B37" s="467"/>
      <c r="C37" s="467"/>
      <c r="D37" s="1438" t="s">
        <v>20</v>
      </c>
      <c r="E37" s="1438"/>
      <c r="F37" s="1439"/>
      <c r="G37" s="1439"/>
      <c r="H37" s="1439"/>
      <c r="I37" s="1439"/>
      <c r="J37" s="1439"/>
      <c r="K37" s="1439"/>
      <c r="L37" s="1439"/>
      <c r="M37" s="1439"/>
      <c r="N37" s="1439"/>
      <c r="O37" s="1439"/>
      <c r="P37" s="1439"/>
      <c r="Q37" s="1439"/>
      <c r="R37" s="467"/>
      <c r="S37" s="467"/>
    </row>
    <row r="38" spans="2:19" ht="21" customHeight="1" x14ac:dyDescent="0.15">
      <c r="B38" s="467"/>
      <c r="C38" s="467"/>
      <c r="D38" s="652"/>
      <c r="E38" s="652"/>
      <c r="F38" s="652"/>
      <c r="G38" s="652"/>
      <c r="H38" s="652"/>
      <c r="I38" s="652"/>
      <c r="J38" s="652"/>
      <c r="K38" s="652"/>
      <c r="L38" s="652"/>
      <c r="M38" s="652"/>
      <c r="N38" s="652"/>
      <c r="O38" s="652"/>
      <c r="P38" s="652"/>
      <c r="Q38" s="652"/>
      <c r="R38" s="467"/>
      <c r="S38" s="467"/>
    </row>
    <row r="39" spans="2:19" ht="21" customHeight="1" x14ac:dyDescent="0.15">
      <c r="B39" s="467"/>
      <c r="C39" s="467"/>
      <c r="D39" s="652"/>
      <c r="E39" s="652"/>
      <c r="F39" s="652"/>
      <c r="G39" s="652"/>
      <c r="H39" s="652"/>
      <c r="I39" s="652"/>
      <c r="J39" s="652"/>
      <c r="K39" s="652"/>
      <c r="L39" s="652"/>
      <c r="M39" s="652"/>
      <c r="N39" s="652"/>
      <c r="O39" s="652"/>
      <c r="P39" s="652"/>
      <c r="Q39" s="652"/>
      <c r="R39" s="467"/>
      <c r="S39" s="467"/>
    </row>
    <row r="40" spans="2:19" ht="21" customHeight="1" x14ac:dyDescent="0.15">
      <c r="B40" s="330"/>
      <c r="C40" s="330"/>
      <c r="D40" s="328"/>
      <c r="E40" s="328"/>
      <c r="F40" s="328"/>
      <c r="G40" s="328"/>
      <c r="H40" s="328"/>
      <c r="I40" s="328"/>
      <c r="J40" s="328"/>
      <c r="K40" s="328"/>
      <c r="L40" s="328"/>
      <c r="M40" s="328"/>
      <c r="N40" s="328"/>
      <c r="O40" s="328"/>
      <c r="P40" s="328"/>
      <c r="Q40" s="328"/>
      <c r="R40" s="330"/>
      <c r="S40" s="330"/>
    </row>
    <row r="41" spans="2:19" ht="21" customHeight="1" x14ac:dyDescent="0.15">
      <c r="B41" s="330"/>
      <c r="C41" s="330"/>
      <c r="D41" s="328"/>
      <c r="E41" s="328"/>
      <c r="F41" s="328"/>
      <c r="G41" s="328"/>
      <c r="H41" s="328"/>
      <c r="I41" s="328"/>
      <c r="J41" s="328"/>
      <c r="K41" s="328"/>
      <c r="L41" s="328"/>
      <c r="M41" s="328"/>
      <c r="N41" s="328"/>
      <c r="O41" s="328"/>
      <c r="P41" s="328"/>
      <c r="Q41" s="328"/>
      <c r="R41" s="330"/>
      <c r="S41" s="330"/>
    </row>
    <row r="42" spans="2:19" ht="21" customHeight="1" x14ac:dyDescent="0.15">
      <c r="B42" s="330"/>
      <c r="C42" s="330"/>
      <c r="D42" s="328"/>
      <c r="E42" s="328"/>
      <c r="F42" s="328"/>
      <c r="G42" s="328"/>
      <c r="H42" s="328"/>
      <c r="I42" s="328"/>
      <c r="J42" s="328"/>
      <c r="K42" s="328"/>
      <c r="L42" s="328"/>
      <c r="M42" s="328"/>
      <c r="N42" s="328"/>
      <c r="O42" s="328"/>
      <c r="P42" s="328"/>
      <c r="Q42" s="328"/>
      <c r="R42" s="330"/>
      <c r="S42" s="330"/>
    </row>
    <row r="43" spans="2:19" ht="21" customHeight="1" x14ac:dyDescent="0.15">
      <c r="B43" s="330"/>
      <c r="C43" s="330"/>
      <c r="D43" s="328"/>
      <c r="E43" s="328"/>
      <c r="F43" s="328"/>
      <c r="G43" s="328"/>
      <c r="H43" s="328"/>
      <c r="I43" s="328"/>
      <c r="J43" s="328"/>
      <c r="K43" s="328"/>
      <c r="L43" s="328"/>
      <c r="M43" s="328"/>
      <c r="N43" s="328"/>
      <c r="O43" s="328"/>
      <c r="P43" s="328"/>
      <c r="Q43" s="328"/>
      <c r="R43" s="330"/>
      <c r="S43" s="330"/>
    </row>
    <row r="44" spans="2:19" ht="21" customHeight="1" x14ac:dyDescent="0.15">
      <c r="B44" s="330"/>
      <c r="C44" s="330"/>
      <c r="D44" s="329"/>
      <c r="E44" s="329"/>
      <c r="F44" s="329"/>
      <c r="G44" s="329"/>
      <c r="H44" s="329"/>
      <c r="I44" s="329"/>
      <c r="J44" s="329"/>
      <c r="K44" s="329"/>
      <c r="L44" s="329"/>
      <c r="M44" s="329"/>
      <c r="N44" s="329"/>
      <c r="O44" s="329"/>
      <c r="P44" s="329"/>
      <c r="Q44" s="329"/>
      <c r="R44" s="330"/>
      <c r="S44" s="330"/>
    </row>
    <row r="45" spans="2:19" ht="21" customHeight="1" x14ac:dyDescent="0.15">
      <c r="B45" s="330"/>
      <c r="C45" s="330"/>
      <c r="R45" s="330"/>
      <c r="S45" s="330"/>
    </row>
    <row r="46" spans="2:19" ht="21" customHeight="1" x14ac:dyDescent="0.15">
      <c r="B46" s="330"/>
      <c r="C46" s="330"/>
      <c r="R46" s="330"/>
      <c r="S46" s="330"/>
    </row>
    <row r="47" spans="2:19" ht="18.75" customHeight="1" x14ac:dyDescent="0.15"/>
    <row r="48" spans="2:19" ht="18.75" customHeight="1" x14ac:dyDescent="0.15"/>
    <row r="49" ht="18.75" customHeight="1" x14ac:dyDescent="0.15"/>
    <row r="50" ht="18.75" customHeight="1" x14ac:dyDescent="0.15"/>
    <row r="51" ht="16.5" customHeight="1" x14ac:dyDescent="0.15"/>
  </sheetData>
  <mergeCells count="42">
    <mergeCell ref="D33:F33"/>
    <mergeCell ref="G33:Q33"/>
    <mergeCell ref="D34:F34"/>
    <mergeCell ref="G34:Q34"/>
    <mergeCell ref="D37:E37"/>
    <mergeCell ref="F37:Q37"/>
    <mergeCell ref="E29:M29"/>
    <mergeCell ref="O29:Q29"/>
    <mergeCell ref="E30:M30"/>
    <mergeCell ref="O30:Q30"/>
    <mergeCell ref="E31:M31"/>
    <mergeCell ref="O31:Q31"/>
    <mergeCell ref="E26:M26"/>
    <mergeCell ref="O26:Q26"/>
    <mergeCell ref="E27:M27"/>
    <mergeCell ref="O27:Q27"/>
    <mergeCell ref="E28:M28"/>
    <mergeCell ref="O28:Q28"/>
    <mergeCell ref="E23:M23"/>
    <mergeCell ref="O23:Q23"/>
    <mergeCell ref="E24:M24"/>
    <mergeCell ref="O24:Q24"/>
    <mergeCell ref="E25:M25"/>
    <mergeCell ref="O25:Q25"/>
    <mergeCell ref="E20:M20"/>
    <mergeCell ref="O20:Q20"/>
    <mergeCell ref="E21:M21"/>
    <mergeCell ref="O21:Q21"/>
    <mergeCell ref="E22:M22"/>
    <mergeCell ref="O22:Q22"/>
    <mergeCell ref="E17:N17"/>
    <mergeCell ref="O17:Q17"/>
    <mergeCell ref="E18:M18"/>
    <mergeCell ref="O18:Q18"/>
    <mergeCell ref="E19:M19"/>
    <mergeCell ref="O19:Q19"/>
    <mergeCell ref="F13:O13"/>
    <mergeCell ref="P1:S1"/>
    <mergeCell ref="N3:R3"/>
    <mergeCell ref="N4:R4"/>
    <mergeCell ref="N5:R5"/>
    <mergeCell ref="D8:Q9"/>
  </mergeCells>
  <phoneticPr fontId="4"/>
  <pageMargins left="0.78740157480314965" right="0.59055118110236227" top="0.39370078740157483"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L35"/>
  <sheetViews>
    <sheetView view="pageBreakPreview" zoomScale="80" zoomScaleNormal="100" zoomScaleSheetLayoutView="80" workbookViewId="0"/>
  </sheetViews>
  <sheetFormatPr defaultRowHeight="13.5" x14ac:dyDescent="0.15"/>
  <cols>
    <col min="1" max="1" width="5.625" style="377" customWidth="1"/>
    <col min="2" max="2" width="2.125" style="377" customWidth="1"/>
    <col min="3" max="18" width="4.625" style="377" customWidth="1"/>
    <col min="19" max="19" width="2" style="377" customWidth="1"/>
    <col min="20" max="20" width="5.625" style="377" customWidth="1"/>
    <col min="21" max="254" width="9" style="377"/>
    <col min="255" max="255" width="2.625" style="377" customWidth="1"/>
    <col min="256" max="256" width="2.125" style="377" customWidth="1"/>
    <col min="257" max="272" width="4.625" style="377" customWidth="1"/>
    <col min="273" max="273" width="2" style="377" customWidth="1"/>
    <col min="274" max="274" width="2.625" style="377" customWidth="1"/>
    <col min="275" max="510" width="9" style="377"/>
    <col min="511" max="511" width="2.625" style="377" customWidth="1"/>
    <col min="512" max="512" width="2.125" style="377" customWidth="1"/>
    <col min="513" max="528" width="4.625" style="377" customWidth="1"/>
    <col min="529" max="529" width="2" style="377" customWidth="1"/>
    <col min="530" max="530" width="2.625" style="377" customWidth="1"/>
    <col min="531" max="766" width="9" style="377"/>
    <col min="767" max="767" width="2.625" style="377" customWidth="1"/>
    <col min="768" max="768" width="2.125" style="377" customWidth="1"/>
    <col min="769" max="784" width="4.625" style="377" customWidth="1"/>
    <col min="785" max="785" width="2" style="377" customWidth="1"/>
    <col min="786" max="786" width="2.625" style="377" customWidth="1"/>
    <col min="787" max="1022" width="9" style="377"/>
    <col min="1023" max="1023" width="2.625" style="377" customWidth="1"/>
    <col min="1024" max="1024" width="2.125" style="377" customWidth="1"/>
    <col min="1025" max="1040" width="4.625" style="377" customWidth="1"/>
    <col min="1041" max="1041" width="2" style="377" customWidth="1"/>
    <col min="1042" max="1042" width="2.625" style="377" customWidth="1"/>
    <col min="1043" max="1278" width="9" style="377"/>
    <col min="1279" max="1279" width="2.625" style="377" customWidth="1"/>
    <col min="1280" max="1280" width="2.125" style="377" customWidth="1"/>
    <col min="1281" max="1296" width="4.625" style="377" customWidth="1"/>
    <col min="1297" max="1297" width="2" style="377" customWidth="1"/>
    <col min="1298" max="1298" width="2.625" style="377" customWidth="1"/>
    <col min="1299" max="1534" width="9" style="377"/>
    <col min="1535" max="1535" width="2.625" style="377" customWidth="1"/>
    <col min="1536" max="1536" width="2.125" style="377" customWidth="1"/>
    <col min="1537" max="1552" width="4.625" style="377" customWidth="1"/>
    <col min="1553" max="1553" width="2" style="377" customWidth="1"/>
    <col min="1554" max="1554" width="2.625" style="377" customWidth="1"/>
    <col min="1555" max="1790" width="9" style="377"/>
    <col min="1791" max="1791" width="2.625" style="377" customWidth="1"/>
    <col min="1792" max="1792" width="2.125" style="377" customWidth="1"/>
    <col min="1793" max="1808" width="4.625" style="377" customWidth="1"/>
    <col min="1809" max="1809" width="2" style="377" customWidth="1"/>
    <col min="1810" max="1810" width="2.625" style="377" customWidth="1"/>
    <col min="1811" max="2046" width="9" style="377"/>
    <col min="2047" max="2047" width="2.625" style="377" customWidth="1"/>
    <col min="2048" max="2048" width="2.125" style="377" customWidth="1"/>
    <col min="2049" max="2064" width="4.625" style="377" customWidth="1"/>
    <col min="2065" max="2065" width="2" style="377" customWidth="1"/>
    <col min="2066" max="2066" width="2.625" style="377" customWidth="1"/>
    <col min="2067" max="2302" width="9" style="377"/>
    <col min="2303" max="2303" width="2.625" style="377" customWidth="1"/>
    <col min="2304" max="2304" width="2.125" style="377" customWidth="1"/>
    <col min="2305" max="2320" width="4.625" style="377" customWidth="1"/>
    <col min="2321" max="2321" width="2" style="377" customWidth="1"/>
    <col min="2322" max="2322" width="2.625" style="377" customWidth="1"/>
    <col min="2323" max="2558" width="9" style="377"/>
    <col min="2559" max="2559" width="2.625" style="377" customWidth="1"/>
    <col min="2560" max="2560" width="2.125" style="377" customWidth="1"/>
    <col min="2561" max="2576" width="4.625" style="377" customWidth="1"/>
    <col min="2577" max="2577" width="2" style="377" customWidth="1"/>
    <col min="2578" max="2578" width="2.625" style="377" customWidth="1"/>
    <col min="2579" max="2814" width="9" style="377"/>
    <col min="2815" max="2815" width="2.625" style="377" customWidth="1"/>
    <col min="2816" max="2816" width="2.125" style="377" customWidth="1"/>
    <col min="2817" max="2832" width="4.625" style="377" customWidth="1"/>
    <col min="2833" max="2833" width="2" style="377" customWidth="1"/>
    <col min="2834" max="2834" width="2.625" style="377" customWidth="1"/>
    <col min="2835" max="3070" width="9" style="377"/>
    <col min="3071" max="3071" width="2.625" style="377" customWidth="1"/>
    <col min="3072" max="3072" width="2.125" style="377" customWidth="1"/>
    <col min="3073" max="3088" width="4.625" style="377" customWidth="1"/>
    <col min="3089" max="3089" width="2" style="377" customWidth="1"/>
    <col min="3090" max="3090" width="2.625" style="377" customWidth="1"/>
    <col min="3091" max="3326" width="9" style="377"/>
    <col min="3327" max="3327" width="2.625" style="377" customWidth="1"/>
    <col min="3328" max="3328" width="2.125" style="377" customWidth="1"/>
    <col min="3329" max="3344" width="4.625" style="377" customWidth="1"/>
    <col min="3345" max="3345" width="2" style="377" customWidth="1"/>
    <col min="3346" max="3346" width="2.625" style="377" customWidth="1"/>
    <col min="3347" max="3582" width="9" style="377"/>
    <col min="3583" max="3583" width="2.625" style="377" customWidth="1"/>
    <col min="3584" max="3584" width="2.125" style="377" customWidth="1"/>
    <col min="3585" max="3600" width="4.625" style="377" customWidth="1"/>
    <col min="3601" max="3601" width="2" style="377" customWidth="1"/>
    <col min="3602" max="3602" width="2.625" style="377" customWidth="1"/>
    <col min="3603" max="3838" width="9" style="377"/>
    <col min="3839" max="3839" width="2.625" style="377" customWidth="1"/>
    <col min="3840" max="3840" width="2.125" style="377" customWidth="1"/>
    <col min="3841" max="3856" width="4.625" style="377" customWidth="1"/>
    <col min="3857" max="3857" width="2" style="377" customWidth="1"/>
    <col min="3858" max="3858" width="2.625" style="377" customWidth="1"/>
    <col min="3859" max="4094" width="9" style="377"/>
    <col min="4095" max="4095" width="2.625" style="377" customWidth="1"/>
    <col min="4096" max="4096" width="2.125" style="377" customWidth="1"/>
    <col min="4097" max="4112" width="4.625" style="377" customWidth="1"/>
    <col min="4113" max="4113" width="2" style="377" customWidth="1"/>
    <col min="4114" max="4114" width="2.625" style="377" customWidth="1"/>
    <col min="4115" max="4350" width="9" style="377"/>
    <col min="4351" max="4351" width="2.625" style="377" customWidth="1"/>
    <col min="4352" max="4352" width="2.125" style="377" customWidth="1"/>
    <col min="4353" max="4368" width="4.625" style="377" customWidth="1"/>
    <col min="4369" max="4369" width="2" style="377" customWidth="1"/>
    <col min="4370" max="4370" width="2.625" style="377" customWidth="1"/>
    <col min="4371" max="4606" width="9" style="377"/>
    <col min="4607" max="4607" width="2.625" style="377" customWidth="1"/>
    <col min="4608" max="4608" width="2.125" style="377" customWidth="1"/>
    <col min="4609" max="4624" width="4.625" style="377" customWidth="1"/>
    <col min="4625" max="4625" width="2" style="377" customWidth="1"/>
    <col min="4626" max="4626" width="2.625" style="377" customWidth="1"/>
    <col min="4627" max="4862" width="9" style="377"/>
    <col min="4863" max="4863" width="2.625" style="377" customWidth="1"/>
    <col min="4864" max="4864" width="2.125" style="377" customWidth="1"/>
    <col min="4865" max="4880" width="4.625" style="377" customWidth="1"/>
    <col min="4881" max="4881" width="2" style="377" customWidth="1"/>
    <col min="4882" max="4882" width="2.625" style="377" customWidth="1"/>
    <col min="4883" max="5118" width="9" style="377"/>
    <col min="5119" max="5119" width="2.625" style="377" customWidth="1"/>
    <col min="5120" max="5120" width="2.125" style="377" customWidth="1"/>
    <col min="5121" max="5136" width="4.625" style="377" customWidth="1"/>
    <col min="5137" max="5137" width="2" style="377" customWidth="1"/>
    <col min="5138" max="5138" width="2.625" style="377" customWidth="1"/>
    <col min="5139" max="5374" width="9" style="377"/>
    <col min="5375" max="5375" width="2.625" style="377" customWidth="1"/>
    <col min="5376" max="5376" width="2.125" style="377" customWidth="1"/>
    <col min="5377" max="5392" width="4.625" style="377" customWidth="1"/>
    <col min="5393" max="5393" width="2" style="377" customWidth="1"/>
    <col min="5394" max="5394" width="2.625" style="377" customWidth="1"/>
    <col min="5395" max="5630" width="9" style="377"/>
    <col min="5631" max="5631" width="2.625" style="377" customWidth="1"/>
    <col min="5632" max="5632" width="2.125" style="377" customWidth="1"/>
    <col min="5633" max="5648" width="4.625" style="377" customWidth="1"/>
    <col min="5649" max="5649" width="2" style="377" customWidth="1"/>
    <col min="5650" max="5650" width="2.625" style="377" customWidth="1"/>
    <col min="5651" max="5886" width="9" style="377"/>
    <col min="5887" max="5887" width="2.625" style="377" customWidth="1"/>
    <col min="5888" max="5888" width="2.125" style="377" customWidth="1"/>
    <col min="5889" max="5904" width="4.625" style="377" customWidth="1"/>
    <col min="5905" max="5905" width="2" style="377" customWidth="1"/>
    <col min="5906" max="5906" width="2.625" style="377" customWidth="1"/>
    <col min="5907" max="6142" width="9" style="377"/>
    <col min="6143" max="6143" width="2.625" style="377" customWidth="1"/>
    <col min="6144" max="6144" width="2.125" style="377" customWidth="1"/>
    <col min="6145" max="6160" width="4.625" style="377" customWidth="1"/>
    <col min="6161" max="6161" width="2" style="377" customWidth="1"/>
    <col min="6162" max="6162" width="2.625" style="377" customWidth="1"/>
    <col min="6163" max="6398" width="9" style="377"/>
    <col min="6399" max="6399" width="2.625" style="377" customWidth="1"/>
    <col min="6400" max="6400" width="2.125" style="377" customWidth="1"/>
    <col min="6401" max="6416" width="4.625" style="377" customWidth="1"/>
    <col min="6417" max="6417" width="2" style="377" customWidth="1"/>
    <col min="6418" max="6418" width="2.625" style="377" customWidth="1"/>
    <col min="6419" max="6654" width="9" style="377"/>
    <col min="6655" max="6655" width="2.625" style="377" customWidth="1"/>
    <col min="6656" max="6656" width="2.125" style="377" customWidth="1"/>
    <col min="6657" max="6672" width="4.625" style="377" customWidth="1"/>
    <col min="6673" max="6673" width="2" style="377" customWidth="1"/>
    <col min="6674" max="6674" width="2.625" style="377" customWidth="1"/>
    <col min="6675" max="6910" width="9" style="377"/>
    <col min="6911" max="6911" width="2.625" style="377" customWidth="1"/>
    <col min="6912" max="6912" width="2.125" style="377" customWidth="1"/>
    <col min="6913" max="6928" width="4.625" style="377" customWidth="1"/>
    <col min="6929" max="6929" width="2" style="377" customWidth="1"/>
    <col min="6930" max="6930" width="2.625" style="377" customWidth="1"/>
    <col min="6931" max="7166" width="9" style="377"/>
    <col min="7167" max="7167" width="2.625" style="377" customWidth="1"/>
    <col min="7168" max="7168" width="2.125" style="377" customWidth="1"/>
    <col min="7169" max="7184" width="4.625" style="377" customWidth="1"/>
    <col min="7185" max="7185" width="2" style="377" customWidth="1"/>
    <col min="7186" max="7186" width="2.625" style="377" customWidth="1"/>
    <col min="7187" max="7422" width="9" style="377"/>
    <col min="7423" max="7423" width="2.625" style="377" customWidth="1"/>
    <col min="7424" max="7424" width="2.125" style="377" customWidth="1"/>
    <col min="7425" max="7440" width="4.625" style="377" customWidth="1"/>
    <col min="7441" max="7441" width="2" style="377" customWidth="1"/>
    <col min="7442" max="7442" width="2.625" style="377" customWidth="1"/>
    <col min="7443" max="7678" width="9" style="377"/>
    <col min="7679" max="7679" width="2.625" style="377" customWidth="1"/>
    <col min="7680" max="7680" width="2.125" style="377" customWidth="1"/>
    <col min="7681" max="7696" width="4.625" style="377" customWidth="1"/>
    <col min="7697" max="7697" width="2" style="377" customWidth="1"/>
    <col min="7698" max="7698" width="2.625" style="377" customWidth="1"/>
    <col min="7699" max="7934" width="9" style="377"/>
    <col min="7935" max="7935" width="2.625" style="377" customWidth="1"/>
    <col min="7936" max="7936" width="2.125" style="377" customWidth="1"/>
    <col min="7937" max="7952" width="4.625" style="377" customWidth="1"/>
    <col min="7953" max="7953" width="2" style="377" customWidth="1"/>
    <col min="7954" max="7954" width="2.625" style="377" customWidth="1"/>
    <col min="7955" max="8190" width="9" style="377"/>
    <col min="8191" max="8191" width="2.625" style="377" customWidth="1"/>
    <col min="8192" max="8192" width="2.125" style="377" customWidth="1"/>
    <col min="8193" max="8208" width="4.625" style="377" customWidth="1"/>
    <col min="8209" max="8209" width="2" style="377" customWidth="1"/>
    <col min="8210" max="8210" width="2.625" style="377" customWidth="1"/>
    <col min="8211" max="8446" width="9" style="377"/>
    <col min="8447" max="8447" width="2.625" style="377" customWidth="1"/>
    <col min="8448" max="8448" width="2.125" style="377" customWidth="1"/>
    <col min="8449" max="8464" width="4.625" style="377" customWidth="1"/>
    <col min="8465" max="8465" width="2" style="377" customWidth="1"/>
    <col min="8466" max="8466" width="2.625" style="377" customWidth="1"/>
    <col min="8467" max="8702" width="9" style="377"/>
    <col min="8703" max="8703" width="2.625" style="377" customWidth="1"/>
    <col min="8704" max="8704" width="2.125" style="377" customWidth="1"/>
    <col min="8705" max="8720" width="4.625" style="377" customWidth="1"/>
    <col min="8721" max="8721" width="2" style="377" customWidth="1"/>
    <col min="8722" max="8722" width="2.625" style="377" customWidth="1"/>
    <col min="8723" max="8958" width="9" style="377"/>
    <col min="8959" max="8959" width="2.625" style="377" customWidth="1"/>
    <col min="8960" max="8960" width="2.125" style="377" customWidth="1"/>
    <col min="8961" max="8976" width="4.625" style="377" customWidth="1"/>
    <col min="8977" max="8977" width="2" style="377" customWidth="1"/>
    <col min="8978" max="8978" width="2.625" style="377" customWidth="1"/>
    <col min="8979" max="9214" width="9" style="377"/>
    <col min="9215" max="9215" width="2.625" style="377" customWidth="1"/>
    <col min="9216" max="9216" width="2.125" style="377" customWidth="1"/>
    <col min="9217" max="9232" width="4.625" style="377" customWidth="1"/>
    <col min="9233" max="9233" width="2" style="377" customWidth="1"/>
    <col min="9234" max="9234" width="2.625" style="377" customWidth="1"/>
    <col min="9235" max="9470" width="9" style="377"/>
    <col min="9471" max="9471" width="2.625" style="377" customWidth="1"/>
    <col min="9472" max="9472" width="2.125" style="377" customWidth="1"/>
    <col min="9473" max="9488" width="4.625" style="377" customWidth="1"/>
    <col min="9489" max="9489" width="2" style="377" customWidth="1"/>
    <col min="9490" max="9490" width="2.625" style="377" customWidth="1"/>
    <col min="9491" max="9726" width="9" style="377"/>
    <col min="9727" max="9727" width="2.625" style="377" customWidth="1"/>
    <col min="9728" max="9728" width="2.125" style="377" customWidth="1"/>
    <col min="9729" max="9744" width="4.625" style="377" customWidth="1"/>
    <col min="9745" max="9745" width="2" style="377" customWidth="1"/>
    <col min="9746" max="9746" width="2.625" style="377" customWidth="1"/>
    <col min="9747" max="9982" width="9" style="377"/>
    <col min="9983" max="9983" width="2.625" style="377" customWidth="1"/>
    <col min="9984" max="9984" width="2.125" style="377" customWidth="1"/>
    <col min="9985" max="10000" width="4.625" style="377" customWidth="1"/>
    <col min="10001" max="10001" width="2" style="377" customWidth="1"/>
    <col min="10002" max="10002" width="2.625" style="377" customWidth="1"/>
    <col min="10003" max="10238" width="9" style="377"/>
    <col min="10239" max="10239" width="2.625" style="377" customWidth="1"/>
    <col min="10240" max="10240" width="2.125" style="377" customWidth="1"/>
    <col min="10241" max="10256" width="4.625" style="377" customWidth="1"/>
    <col min="10257" max="10257" width="2" style="377" customWidth="1"/>
    <col min="10258" max="10258" width="2.625" style="377" customWidth="1"/>
    <col min="10259" max="10494" width="9" style="377"/>
    <col min="10495" max="10495" width="2.625" style="377" customWidth="1"/>
    <col min="10496" max="10496" width="2.125" style="377" customWidth="1"/>
    <col min="10497" max="10512" width="4.625" style="377" customWidth="1"/>
    <col min="10513" max="10513" width="2" style="377" customWidth="1"/>
    <col min="10514" max="10514" width="2.625" style="377" customWidth="1"/>
    <col min="10515" max="10750" width="9" style="377"/>
    <col min="10751" max="10751" width="2.625" style="377" customWidth="1"/>
    <col min="10752" max="10752" width="2.125" style="377" customWidth="1"/>
    <col min="10753" max="10768" width="4.625" style="377" customWidth="1"/>
    <col min="10769" max="10769" width="2" style="377" customWidth="1"/>
    <col min="10770" max="10770" width="2.625" style="377" customWidth="1"/>
    <col min="10771" max="11006" width="9" style="377"/>
    <col min="11007" max="11007" width="2.625" style="377" customWidth="1"/>
    <col min="11008" max="11008" width="2.125" style="377" customWidth="1"/>
    <col min="11009" max="11024" width="4.625" style="377" customWidth="1"/>
    <col min="11025" max="11025" width="2" style="377" customWidth="1"/>
    <col min="11026" max="11026" width="2.625" style="377" customWidth="1"/>
    <col min="11027" max="11262" width="9" style="377"/>
    <col min="11263" max="11263" width="2.625" style="377" customWidth="1"/>
    <col min="11264" max="11264" width="2.125" style="377" customWidth="1"/>
    <col min="11265" max="11280" width="4.625" style="377" customWidth="1"/>
    <col min="11281" max="11281" width="2" style="377" customWidth="1"/>
    <col min="11282" max="11282" width="2.625" style="377" customWidth="1"/>
    <col min="11283" max="11518" width="9" style="377"/>
    <col min="11519" max="11519" width="2.625" style="377" customWidth="1"/>
    <col min="11520" max="11520" width="2.125" style="377" customWidth="1"/>
    <col min="11521" max="11536" width="4.625" style="377" customWidth="1"/>
    <col min="11537" max="11537" width="2" style="377" customWidth="1"/>
    <col min="11538" max="11538" width="2.625" style="377" customWidth="1"/>
    <col min="11539" max="11774" width="9" style="377"/>
    <col min="11775" max="11775" width="2.625" style="377" customWidth="1"/>
    <col min="11776" max="11776" width="2.125" style="377" customWidth="1"/>
    <col min="11777" max="11792" width="4.625" style="377" customWidth="1"/>
    <col min="11793" max="11793" width="2" style="377" customWidth="1"/>
    <col min="11794" max="11794" width="2.625" style="377" customWidth="1"/>
    <col min="11795" max="12030" width="9" style="377"/>
    <col min="12031" max="12031" width="2.625" style="377" customWidth="1"/>
    <col min="12032" max="12032" width="2.125" style="377" customWidth="1"/>
    <col min="12033" max="12048" width="4.625" style="377" customWidth="1"/>
    <col min="12049" max="12049" width="2" style="377" customWidth="1"/>
    <col min="12050" max="12050" width="2.625" style="377" customWidth="1"/>
    <col min="12051" max="12286" width="9" style="377"/>
    <col min="12287" max="12287" width="2.625" style="377" customWidth="1"/>
    <col min="12288" max="12288" width="2.125" style="377" customWidth="1"/>
    <col min="12289" max="12304" width="4.625" style="377" customWidth="1"/>
    <col min="12305" max="12305" width="2" style="377" customWidth="1"/>
    <col min="12306" max="12306" width="2.625" style="377" customWidth="1"/>
    <col min="12307" max="12542" width="9" style="377"/>
    <col min="12543" max="12543" width="2.625" style="377" customWidth="1"/>
    <col min="12544" max="12544" width="2.125" style="377" customWidth="1"/>
    <col min="12545" max="12560" width="4.625" style="377" customWidth="1"/>
    <col min="12561" max="12561" width="2" style="377" customWidth="1"/>
    <col min="12562" max="12562" width="2.625" style="377" customWidth="1"/>
    <col min="12563" max="12798" width="9" style="377"/>
    <col min="12799" max="12799" width="2.625" style="377" customWidth="1"/>
    <col min="12800" max="12800" width="2.125" style="377" customWidth="1"/>
    <col min="12801" max="12816" width="4.625" style="377" customWidth="1"/>
    <col min="12817" max="12817" width="2" style="377" customWidth="1"/>
    <col min="12818" max="12818" width="2.625" style="377" customWidth="1"/>
    <col min="12819" max="13054" width="9" style="377"/>
    <col min="13055" max="13055" width="2.625" style="377" customWidth="1"/>
    <col min="13056" max="13056" width="2.125" style="377" customWidth="1"/>
    <col min="13057" max="13072" width="4.625" style="377" customWidth="1"/>
    <col min="13073" max="13073" width="2" style="377" customWidth="1"/>
    <col min="13074" max="13074" width="2.625" style="377" customWidth="1"/>
    <col min="13075" max="13310" width="9" style="377"/>
    <col min="13311" max="13311" width="2.625" style="377" customWidth="1"/>
    <col min="13312" max="13312" width="2.125" style="377" customWidth="1"/>
    <col min="13313" max="13328" width="4.625" style="377" customWidth="1"/>
    <col min="13329" max="13329" width="2" style="377" customWidth="1"/>
    <col min="13330" max="13330" width="2.625" style="377" customWidth="1"/>
    <col min="13331" max="13566" width="9" style="377"/>
    <col min="13567" max="13567" width="2.625" style="377" customWidth="1"/>
    <col min="13568" max="13568" width="2.125" style="377" customWidth="1"/>
    <col min="13569" max="13584" width="4.625" style="377" customWidth="1"/>
    <col min="13585" max="13585" width="2" style="377" customWidth="1"/>
    <col min="13586" max="13586" width="2.625" style="377" customWidth="1"/>
    <col min="13587" max="13822" width="9" style="377"/>
    <col min="13823" max="13823" width="2.625" style="377" customWidth="1"/>
    <col min="13824" max="13824" width="2.125" style="377" customWidth="1"/>
    <col min="13825" max="13840" width="4.625" style="377" customWidth="1"/>
    <col min="13841" max="13841" width="2" style="377" customWidth="1"/>
    <col min="13842" max="13842" width="2.625" style="377" customWidth="1"/>
    <col min="13843" max="14078" width="9" style="377"/>
    <col min="14079" max="14079" width="2.625" style="377" customWidth="1"/>
    <col min="14080" max="14080" width="2.125" style="377" customWidth="1"/>
    <col min="14081" max="14096" width="4.625" style="377" customWidth="1"/>
    <col min="14097" max="14097" width="2" style="377" customWidth="1"/>
    <col min="14098" max="14098" width="2.625" style="377" customWidth="1"/>
    <col min="14099" max="14334" width="9" style="377"/>
    <col min="14335" max="14335" width="2.625" style="377" customWidth="1"/>
    <col min="14336" max="14336" width="2.125" style="377" customWidth="1"/>
    <col min="14337" max="14352" width="4.625" style="377" customWidth="1"/>
    <col min="14353" max="14353" width="2" style="377" customWidth="1"/>
    <col min="14354" max="14354" width="2.625" style="377" customWidth="1"/>
    <col min="14355" max="14590" width="9" style="377"/>
    <col min="14591" max="14591" width="2.625" style="377" customWidth="1"/>
    <col min="14592" max="14592" width="2.125" style="377" customWidth="1"/>
    <col min="14593" max="14608" width="4.625" style="377" customWidth="1"/>
    <col min="14609" max="14609" width="2" style="377" customWidth="1"/>
    <col min="14610" max="14610" width="2.625" style="377" customWidth="1"/>
    <col min="14611" max="14846" width="9" style="377"/>
    <col min="14847" max="14847" width="2.625" style="377" customWidth="1"/>
    <col min="14848" max="14848" width="2.125" style="377" customWidth="1"/>
    <col min="14849" max="14864" width="4.625" style="377" customWidth="1"/>
    <col min="14865" max="14865" width="2" style="377" customWidth="1"/>
    <col min="14866" max="14866" width="2.625" style="377" customWidth="1"/>
    <col min="14867" max="15102" width="9" style="377"/>
    <col min="15103" max="15103" width="2.625" style="377" customWidth="1"/>
    <col min="15104" max="15104" width="2.125" style="377" customWidth="1"/>
    <col min="15105" max="15120" width="4.625" style="377" customWidth="1"/>
    <col min="15121" max="15121" width="2" style="377" customWidth="1"/>
    <col min="15122" max="15122" width="2.625" style="377" customWidth="1"/>
    <col min="15123" max="15358" width="9" style="377"/>
    <col min="15359" max="15359" width="2.625" style="377" customWidth="1"/>
    <col min="15360" max="15360" width="2.125" style="377" customWidth="1"/>
    <col min="15361" max="15376" width="4.625" style="377" customWidth="1"/>
    <col min="15377" max="15377" width="2" style="377" customWidth="1"/>
    <col min="15378" max="15378" width="2.625" style="377" customWidth="1"/>
    <col min="15379" max="15614" width="9" style="377"/>
    <col min="15615" max="15615" width="2.625" style="377" customWidth="1"/>
    <col min="15616" max="15616" width="2.125" style="377" customWidth="1"/>
    <col min="15617" max="15632" width="4.625" style="377" customWidth="1"/>
    <col min="15633" max="15633" width="2" style="377" customWidth="1"/>
    <col min="15634" max="15634" width="2.625" style="377" customWidth="1"/>
    <col min="15635" max="15870" width="9" style="377"/>
    <col min="15871" max="15871" width="2.625" style="377" customWidth="1"/>
    <col min="15872" max="15872" width="2.125" style="377" customWidth="1"/>
    <col min="15873" max="15888" width="4.625" style="377" customWidth="1"/>
    <col min="15889" max="15889" width="2" style="377" customWidth="1"/>
    <col min="15890" max="15890" width="2.625" style="377" customWidth="1"/>
    <col min="15891" max="16126" width="9" style="377"/>
    <col min="16127" max="16127" width="2.625" style="377" customWidth="1"/>
    <col min="16128" max="16128" width="2.125" style="377" customWidth="1"/>
    <col min="16129" max="16144" width="4.625" style="377" customWidth="1"/>
    <col min="16145" max="16145" width="2" style="377" customWidth="1"/>
    <col min="16146" max="16146" width="2.625" style="377" customWidth="1"/>
    <col min="16147" max="16384" width="9" style="377"/>
  </cols>
  <sheetData>
    <row r="1" spans="1:38" s="366" customFormat="1" ht="16.5" customHeight="1" x14ac:dyDescent="0.15">
      <c r="A1" s="454"/>
      <c r="B1" s="454"/>
      <c r="C1" s="454"/>
      <c r="D1" s="454"/>
      <c r="E1" s="454"/>
      <c r="F1" s="454"/>
      <c r="G1" s="454"/>
      <c r="H1" s="454"/>
      <c r="I1" s="454"/>
      <c r="J1" s="454"/>
      <c r="K1" s="454"/>
      <c r="L1" s="454"/>
      <c r="M1" s="454"/>
      <c r="N1" s="454"/>
      <c r="O1" s="454"/>
      <c r="P1" s="454"/>
      <c r="Q1" s="476"/>
      <c r="R1" s="476"/>
      <c r="S1" s="476"/>
      <c r="T1" s="933" t="s">
        <v>449</v>
      </c>
    </row>
    <row r="2" spans="1:38" s="366" customFormat="1" ht="14.25" customHeight="1" x14ac:dyDescent="0.15">
      <c r="A2" s="484"/>
      <c r="B2" s="486"/>
      <c r="C2" s="486"/>
      <c r="D2" s="486"/>
      <c r="E2" s="486"/>
      <c r="F2" s="486"/>
      <c r="G2" s="486"/>
      <c r="H2" s="486"/>
      <c r="I2" s="486"/>
      <c r="J2" s="486"/>
      <c r="K2" s="486"/>
      <c r="L2" s="486"/>
      <c r="M2" s="486"/>
      <c r="N2" s="486"/>
      <c r="O2" s="486"/>
      <c r="P2" s="486"/>
      <c r="Q2" s="486"/>
      <c r="R2" s="486"/>
      <c r="S2" s="486"/>
      <c r="T2" s="458"/>
      <c r="U2" s="376"/>
    </row>
    <row r="3" spans="1:38" s="366" customFormat="1" ht="14.25" customHeight="1" x14ac:dyDescent="0.15">
      <c r="A3" s="459"/>
      <c r="B3" s="467"/>
      <c r="C3" s="467"/>
      <c r="D3" s="467"/>
      <c r="E3" s="467"/>
      <c r="F3" s="467"/>
      <c r="G3" s="467"/>
      <c r="H3" s="467"/>
      <c r="I3" s="467"/>
      <c r="J3" s="467"/>
      <c r="K3" s="467"/>
      <c r="L3" s="467"/>
      <c r="M3" s="467"/>
      <c r="N3" s="467"/>
      <c r="O3" s="467"/>
      <c r="P3" s="467"/>
      <c r="Q3" s="467"/>
      <c r="R3" s="467"/>
      <c r="S3" s="467"/>
      <c r="T3" s="461"/>
      <c r="U3" s="376"/>
    </row>
    <row r="4" spans="1:38" s="366" customFormat="1" ht="14.25" customHeight="1" x14ac:dyDescent="0.15">
      <c r="A4" s="459"/>
      <c r="B4" s="945"/>
      <c r="C4" s="467"/>
      <c r="D4" s="467"/>
      <c r="E4" s="467"/>
      <c r="F4" s="467"/>
      <c r="G4" s="467"/>
      <c r="H4" s="467"/>
      <c r="I4" s="467"/>
      <c r="J4" s="467"/>
      <c r="K4" s="467"/>
      <c r="L4" s="467"/>
      <c r="M4" s="467"/>
      <c r="N4" s="467"/>
      <c r="O4" s="467"/>
      <c r="P4" s="467"/>
      <c r="Q4" s="467"/>
      <c r="R4" s="467"/>
      <c r="S4" s="467"/>
      <c r="T4" s="461"/>
      <c r="U4" s="376"/>
    </row>
    <row r="5" spans="1:38" s="366" customFormat="1" ht="33" customHeight="1" x14ac:dyDescent="0.15">
      <c r="A5" s="976" t="s">
        <v>809</v>
      </c>
      <c r="B5" s="977"/>
      <c r="C5" s="977"/>
      <c r="D5" s="977"/>
      <c r="E5" s="977"/>
      <c r="F5" s="977"/>
      <c r="G5" s="977"/>
      <c r="H5" s="977"/>
      <c r="I5" s="977"/>
      <c r="J5" s="977"/>
      <c r="K5" s="977"/>
      <c r="L5" s="977"/>
      <c r="M5" s="977"/>
      <c r="N5" s="977"/>
      <c r="O5" s="977"/>
      <c r="P5" s="977"/>
      <c r="Q5" s="977"/>
      <c r="R5" s="977"/>
      <c r="S5" s="977"/>
      <c r="T5" s="978"/>
      <c r="U5" s="337"/>
      <c r="V5" s="377"/>
      <c r="W5" s="377"/>
      <c r="X5" s="377"/>
      <c r="Y5" s="377"/>
      <c r="Z5" s="377"/>
      <c r="AA5" s="377"/>
      <c r="AB5" s="377"/>
      <c r="AC5" s="377"/>
      <c r="AD5" s="377"/>
      <c r="AE5" s="377"/>
      <c r="AF5" s="377"/>
      <c r="AG5" s="377"/>
      <c r="AH5" s="377"/>
      <c r="AI5" s="377"/>
      <c r="AJ5" s="377"/>
      <c r="AK5" s="377"/>
      <c r="AL5" s="377"/>
    </row>
    <row r="6" spans="1:38" s="366" customFormat="1" ht="33" customHeight="1" x14ac:dyDescent="0.15">
      <c r="A6" s="459"/>
      <c r="B6" s="649"/>
      <c r="C6" s="946"/>
      <c r="D6" s="946"/>
      <c r="E6" s="946"/>
      <c r="F6" s="946"/>
      <c r="G6" s="946"/>
      <c r="H6" s="946"/>
      <c r="I6" s="946"/>
      <c r="J6" s="946"/>
      <c r="K6" s="946"/>
      <c r="L6" s="946"/>
      <c r="M6" s="946"/>
      <c r="N6" s="946"/>
      <c r="O6" s="946"/>
      <c r="P6" s="946"/>
      <c r="Q6" s="946"/>
      <c r="R6" s="946"/>
      <c r="S6" s="946"/>
      <c r="T6" s="461"/>
      <c r="U6" s="378"/>
      <c r="V6" s="377"/>
      <c r="W6" s="377"/>
      <c r="X6" s="377"/>
      <c r="Y6" s="377"/>
      <c r="Z6" s="377"/>
      <c r="AA6" s="377"/>
      <c r="AB6" s="377"/>
      <c r="AC6" s="377"/>
      <c r="AD6" s="377"/>
      <c r="AE6" s="377"/>
      <c r="AF6" s="377"/>
      <c r="AG6" s="377"/>
      <c r="AH6" s="377"/>
      <c r="AI6" s="377"/>
      <c r="AJ6" s="377"/>
      <c r="AK6" s="377"/>
      <c r="AL6" s="377"/>
    </row>
    <row r="7" spans="1:38" s="366" customFormat="1" ht="4.5" customHeight="1" x14ac:dyDescent="0.15">
      <c r="A7" s="459"/>
      <c r="B7" s="467"/>
      <c r="C7" s="467"/>
      <c r="D7" s="467"/>
      <c r="E7" s="467"/>
      <c r="F7" s="467"/>
      <c r="G7" s="467"/>
      <c r="H7" s="467"/>
      <c r="I7" s="467"/>
      <c r="J7" s="467"/>
      <c r="K7" s="467"/>
      <c r="L7" s="467"/>
      <c r="M7" s="467"/>
      <c r="N7" s="467"/>
      <c r="O7" s="467"/>
      <c r="P7" s="467"/>
      <c r="Q7" s="467"/>
      <c r="R7" s="467"/>
      <c r="S7" s="467"/>
      <c r="T7" s="461"/>
      <c r="U7" s="376"/>
    </row>
    <row r="8" spans="1:38" s="366" customFormat="1" ht="16.5" customHeight="1" x14ac:dyDescent="0.15">
      <c r="A8" s="459"/>
      <c r="B8" s="467"/>
      <c r="C8" s="467"/>
      <c r="D8" s="467"/>
      <c r="E8" s="467"/>
      <c r="F8" s="467"/>
      <c r="G8" s="467"/>
      <c r="H8" s="467"/>
      <c r="I8" s="467"/>
      <c r="J8" s="467"/>
      <c r="K8" s="467"/>
      <c r="L8" s="467"/>
      <c r="M8" s="467"/>
      <c r="N8" s="467" t="s">
        <v>1027</v>
      </c>
      <c r="O8" s="467"/>
      <c r="P8" s="467"/>
      <c r="Q8" s="467"/>
      <c r="R8" s="467"/>
      <c r="S8" s="467"/>
      <c r="T8" s="461"/>
      <c r="U8" s="376"/>
    </row>
    <row r="9" spans="1:38" s="366" customFormat="1" ht="16.5" customHeight="1" x14ac:dyDescent="0.15">
      <c r="A9" s="459"/>
      <c r="B9" s="467"/>
      <c r="C9" s="467"/>
      <c r="D9" s="467"/>
      <c r="E9" s="467"/>
      <c r="F9" s="467"/>
      <c r="G9" s="467"/>
      <c r="H9" s="467"/>
      <c r="I9" s="467"/>
      <c r="J9" s="467"/>
      <c r="K9" s="467"/>
      <c r="L9" s="467"/>
      <c r="M9" s="467"/>
      <c r="N9" s="467"/>
      <c r="O9" s="467"/>
      <c r="P9" s="467"/>
      <c r="Q9" s="467"/>
      <c r="R9" s="467"/>
      <c r="S9" s="467"/>
      <c r="T9" s="461"/>
      <c r="U9" s="376"/>
    </row>
    <row r="10" spans="1:38" s="366" customFormat="1" ht="16.5" customHeight="1" x14ac:dyDescent="0.15">
      <c r="A10" s="459"/>
      <c r="B10" s="467"/>
      <c r="C10" s="467"/>
      <c r="D10" s="467"/>
      <c r="E10" s="467"/>
      <c r="F10" s="467"/>
      <c r="G10" s="467"/>
      <c r="H10" s="467"/>
      <c r="I10" s="467"/>
      <c r="J10" s="467"/>
      <c r="K10" s="467"/>
      <c r="L10" s="467"/>
      <c r="M10" s="467"/>
      <c r="N10" s="467"/>
      <c r="O10" s="467"/>
      <c r="P10" s="467"/>
      <c r="Q10" s="467"/>
      <c r="R10" s="467"/>
      <c r="S10" s="467"/>
      <c r="T10" s="461"/>
      <c r="U10" s="376"/>
    </row>
    <row r="11" spans="1:38" s="366" customFormat="1" ht="16.5" customHeight="1" x14ac:dyDescent="0.15">
      <c r="A11" s="459"/>
      <c r="B11" s="467"/>
      <c r="C11" s="467" t="s">
        <v>22</v>
      </c>
      <c r="D11" s="467"/>
      <c r="E11" s="467"/>
      <c r="F11" s="467"/>
      <c r="G11" s="467"/>
      <c r="H11" s="467"/>
      <c r="I11" s="467"/>
      <c r="J11" s="467"/>
      <c r="K11" s="467"/>
      <c r="L11" s="467"/>
      <c r="M11" s="467"/>
      <c r="N11" s="467"/>
      <c r="O11" s="467"/>
      <c r="P11" s="467"/>
      <c r="Q11" s="467"/>
      <c r="R11" s="467"/>
      <c r="S11" s="467"/>
      <c r="T11" s="461"/>
      <c r="U11" s="376"/>
    </row>
    <row r="12" spans="1:38" s="366" customFormat="1" ht="16.5" customHeight="1" x14ac:dyDescent="0.15">
      <c r="A12" s="459"/>
      <c r="B12" s="467"/>
      <c r="C12" s="467"/>
      <c r="D12" s="467"/>
      <c r="E12" s="467"/>
      <c r="F12" s="467"/>
      <c r="G12" s="467"/>
      <c r="H12" s="467"/>
      <c r="I12" s="467"/>
      <c r="J12" s="467"/>
      <c r="K12" s="467"/>
      <c r="L12" s="467"/>
      <c r="M12" s="467"/>
      <c r="N12" s="467"/>
      <c r="O12" s="467"/>
      <c r="P12" s="467"/>
      <c r="Q12" s="467"/>
      <c r="R12" s="467"/>
      <c r="S12" s="467"/>
      <c r="T12" s="461"/>
      <c r="U12" s="376"/>
    </row>
    <row r="13" spans="1:38" s="366" customFormat="1" ht="16.5" customHeight="1" x14ac:dyDescent="0.15">
      <c r="A13" s="459"/>
      <c r="B13" s="467"/>
      <c r="C13" s="467"/>
      <c r="D13" s="467"/>
      <c r="E13" s="467"/>
      <c r="F13" s="467"/>
      <c r="G13" s="467"/>
      <c r="H13" s="467"/>
      <c r="I13" s="467"/>
      <c r="J13" s="467"/>
      <c r="K13" s="467"/>
      <c r="L13" s="467"/>
      <c r="M13" s="467"/>
      <c r="N13" s="467"/>
      <c r="O13" s="467"/>
      <c r="P13" s="467"/>
      <c r="Q13" s="467"/>
      <c r="R13" s="467"/>
      <c r="S13" s="467"/>
      <c r="T13" s="461"/>
      <c r="U13" s="376"/>
    </row>
    <row r="14" spans="1:38" s="366" customFormat="1" ht="16.5" customHeight="1" x14ac:dyDescent="0.15">
      <c r="A14" s="459"/>
      <c r="B14" s="467"/>
      <c r="C14" s="467"/>
      <c r="D14" s="467"/>
      <c r="E14" s="467"/>
      <c r="F14" s="467"/>
      <c r="G14" s="467"/>
      <c r="H14" s="467"/>
      <c r="I14" s="467"/>
      <c r="J14" s="467" t="s">
        <v>20</v>
      </c>
      <c r="K14" s="467"/>
      <c r="L14" s="467"/>
      <c r="M14" s="467"/>
      <c r="N14" s="467"/>
      <c r="O14" s="467"/>
      <c r="P14" s="467"/>
      <c r="Q14" s="467"/>
      <c r="R14" s="467"/>
      <c r="S14" s="467"/>
      <c r="T14" s="461"/>
      <c r="U14" s="376"/>
    </row>
    <row r="15" spans="1:38" s="366" customFormat="1" ht="16.5" customHeight="1" x14ac:dyDescent="0.15">
      <c r="A15" s="459"/>
      <c r="B15" s="467"/>
      <c r="C15" s="467"/>
      <c r="D15" s="467"/>
      <c r="E15" s="467"/>
      <c r="F15" s="467"/>
      <c r="G15" s="467"/>
      <c r="H15" s="467"/>
      <c r="I15" s="467"/>
      <c r="J15" s="467"/>
      <c r="K15" s="467" t="s">
        <v>21</v>
      </c>
      <c r="L15" s="467"/>
      <c r="M15" s="467"/>
      <c r="N15" s="467"/>
      <c r="O15" s="467"/>
      <c r="P15" s="467"/>
      <c r="Q15" s="467"/>
      <c r="R15" s="467"/>
      <c r="S15" s="467"/>
      <c r="T15" s="461"/>
      <c r="U15" s="376"/>
    </row>
    <row r="16" spans="1:38" s="366" customFormat="1" ht="16.5" customHeight="1" x14ac:dyDescent="0.15">
      <c r="A16" s="459"/>
      <c r="B16" s="467"/>
      <c r="C16" s="467"/>
      <c r="D16" s="467"/>
      <c r="E16" s="467"/>
      <c r="F16" s="467"/>
      <c r="G16" s="467"/>
      <c r="H16" s="467"/>
      <c r="I16" s="467"/>
      <c r="J16" s="467" t="s">
        <v>573</v>
      </c>
      <c r="K16" s="467"/>
      <c r="L16" s="467"/>
      <c r="M16" s="467"/>
      <c r="N16" s="467"/>
      <c r="O16" s="467"/>
      <c r="P16" s="467"/>
      <c r="Q16" s="467"/>
      <c r="R16" s="467"/>
      <c r="S16" s="467"/>
      <c r="T16" s="461"/>
      <c r="U16" s="376"/>
    </row>
    <row r="17" spans="1:21" s="366" customFormat="1" ht="16.5" customHeight="1" x14ac:dyDescent="0.15">
      <c r="A17" s="459"/>
      <c r="B17" s="467"/>
      <c r="C17" s="467"/>
      <c r="D17" s="467"/>
      <c r="E17" s="467"/>
      <c r="F17" s="467"/>
      <c r="G17" s="467"/>
      <c r="H17" s="467"/>
      <c r="I17" s="467"/>
      <c r="J17" s="467"/>
      <c r="K17" s="467" t="s">
        <v>19</v>
      </c>
      <c r="L17" s="467"/>
      <c r="M17" s="467"/>
      <c r="N17" s="467"/>
      <c r="O17" s="467"/>
      <c r="P17" s="467"/>
      <c r="Q17" s="467"/>
      <c r="R17" s="490" t="s">
        <v>18</v>
      </c>
      <c r="S17" s="467"/>
      <c r="T17" s="461"/>
      <c r="U17" s="376"/>
    </row>
    <row r="18" spans="1:21" x14ac:dyDescent="0.15">
      <c r="A18" s="947"/>
      <c r="B18" s="649"/>
      <c r="C18" s="649"/>
      <c r="D18" s="649"/>
      <c r="E18" s="649"/>
      <c r="F18" s="649"/>
      <c r="G18" s="649"/>
      <c r="H18" s="649"/>
      <c r="I18" s="649"/>
      <c r="J18" s="649"/>
      <c r="K18" s="649"/>
      <c r="L18" s="649"/>
      <c r="M18" s="649"/>
      <c r="N18" s="649"/>
      <c r="O18" s="649"/>
      <c r="P18" s="649"/>
      <c r="Q18" s="649"/>
      <c r="R18" s="649"/>
      <c r="S18" s="649"/>
      <c r="T18" s="948"/>
      <c r="U18" s="378"/>
    </row>
    <row r="19" spans="1:21" x14ac:dyDescent="0.15">
      <c r="A19" s="947"/>
      <c r="B19" s="649"/>
      <c r="C19" s="649"/>
      <c r="D19" s="649"/>
      <c r="E19" s="649"/>
      <c r="F19" s="649"/>
      <c r="G19" s="649"/>
      <c r="H19" s="649"/>
      <c r="I19" s="649"/>
      <c r="J19" s="649"/>
      <c r="K19" s="649"/>
      <c r="L19" s="649"/>
      <c r="M19" s="649"/>
      <c r="N19" s="649"/>
      <c r="O19" s="649"/>
      <c r="P19" s="649"/>
      <c r="Q19" s="649"/>
      <c r="R19" s="649"/>
      <c r="S19" s="649"/>
      <c r="T19" s="948"/>
      <c r="U19" s="378"/>
    </row>
    <row r="20" spans="1:21" s="366" customFormat="1" ht="38.25" customHeight="1" x14ac:dyDescent="0.15">
      <c r="A20" s="459"/>
      <c r="B20" s="979" t="s">
        <v>17</v>
      </c>
      <c r="C20" s="980"/>
      <c r="D20" s="980"/>
      <c r="E20" s="981"/>
      <c r="F20" s="964" t="s">
        <v>16</v>
      </c>
      <c r="G20" s="965"/>
      <c r="H20" s="965"/>
      <c r="I20" s="965"/>
      <c r="J20" s="965"/>
      <c r="K20" s="965"/>
      <c r="L20" s="965"/>
      <c r="M20" s="965"/>
      <c r="N20" s="965"/>
      <c r="O20" s="965"/>
      <c r="P20" s="965"/>
      <c r="Q20" s="965"/>
      <c r="R20" s="965"/>
      <c r="S20" s="966"/>
      <c r="T20" s="461"/>
      <c r="U20" s="376"/>
    </row>
    <row r="21" spans="1:21" s="366" customFormat="1" ht="38.25" customHeight="1" x14ac:dyDescent="0.15">
      <c r="A21" s="459"/>
      <c r="B21" s="982" t="s">
        <v>15</v>
      </c>
      <c r="C21" s="983"/>
      <c r="D21" s="983"/>
      <c r="E21" s="984"/>
      <c r="F21" s="988"/>
      <c r="G21" s="989"/>
      <c r="H21" s="989"/>
      <c r="I21" s="989"/>
      <c r="J21" s="989"/>
      <c r="K21" s="989"/>
      <c r="L21" s="989"/>
      <c r="M21" s="989"/>
      <c r="N21" s="989"/>
      <c r="O21" s="989"/>
      <c r="P21" s="989"/>
      <c r="Q21" s="989"/>
      <c r="R21" s="989"/>
      <c r="S21" s="990"/>
      <c r="T21" s="461"/>
      <c r="U21" s="376"/>
    </row>
    <row r="22" spans="1:21" s="366" customFormat="1" ht="38.25" customHeight="1" x14ac:dyDescent="0.15">
      <c r="A22" s="459"/>
      <c r="B22" s="985"/>
      <c r="C22" s="986"/>
      <c r="D22" s="986"/>
      <c r="E22" s="987"/>
      <c r="F22" s="991"/>
      <c r="G22" s="992"/>
      <c r="H22" s="992"/>
      <c r="I22" s="992"/>
      <c r="J22" s="992"/>
      <c r="K22" s="992"/>
      <c r="L22" s="992"/>
      <c r="M22" s="992"/>
      <c r="N22" s="992"/>
      <c r="O22" s="992"/>
      <c r="P22" s="992"/>
      <c r="Q22" s="992"/>
      <c r="R22" s="992"/>
      <c r="S22" s="993"/>
      <c r="T22" s="461"/>
      <c r="U22" s="376"/>
    </row>
    <row r="23" spans="1:21" s="366" customFormat="1" ht="27" customHeight="1" x14ac:dyDescent="0.15">
      <c r="A23" s="459"/>
      <c r="B23" s="459"/>
      <c r="C23" s="467"/>
      <c r="D23" s="994" t="s">
        <v>810</v>
      </c>
      <c r="E23" s="994"/>
      <c r="F23" s="994"/>
      <c r="G23" s="994"/>
      <c r="H23" s="994"/>
      <c r="I23" s="994"/>
      <c r="J23" s="994"/>
      <c r="K23" s="994"/>
      <c r="L23" s="994"/>
      <c r="M23" s="994"/>
      <c r="N23" s="994"/>
      <c r="O23" s="994"/>
      <c r="P23" s="994"/>
      <c r="Q23" s="994"/>
      <c r="R23" s="994"/>
      <c r="S23" s="995"/>
      <c r="T23" s="461"/>
      <c r="U23" s="376"/>
    </row>
    <row r="24" spans="1:21" s="366" customFormat="1" ht="27" customHeight="1" x14ac:dyDescent="0.15">
      <c r="A24" s="459"/>
      <c r="B24" s="459"/>
      <c r="C24" s="949"/>
      <c r="D24" s="996" t="s">
        <v>665</v>
      </c>
      <c r="E24" s="996"/>
      <c r="F24" s="996"/>
      <c r="G24" s="996"/>
      <c r="H24" s="996"/>
      <c r="I24" s="996"/>
      <c r="J24" s="996"/>
      <c r="K24" s="997"/>
      <c r="L24" s="997"/>
      <c r="M24" s="467"/>
      <c r="N24" s="467"/>
      <c r="O24" s="467"/>
      <c r="P24" s="467"/>
      <c r="Q24" s="467"/>
      <c r="R24" s="467"/>
      <c r="S24" s="461"/>
      <c r="T24" s="461"/>
      <c r="U24" s="376"/>
    </row>
    <row r="25" spans="1:21" s="366" customFormat="1" ht="38.25" customHeight="1" x14ac:dyDescent="0.15">
      <c r="A25" s="459"/>
      <c r="B25" s="979" t="s">
        <v>14</v>
      </c>
      <c r="C25" s="980"/>
      <c r="D25" s="980"/>
      <c r="E25" s="980"/>
      <c r="F25" s="981"/>
      <c r="G25" s="979" t="s">
        <v>13</v>
      </c>
      <c r="H25" s="998"/>
      <c r="I25" s="998"/>
      <c r="J25" s="998"/>
      <c r="K25" s="998"/>
      <c r="L25" s="998"/>
      <c r="M25" s="979" t="s">
        <v>12</v>
      </c>
      <c r="N25" s="998"/>
      <c r="O25" s="998"/>
      <c r="P25" s="998"/>
      <c r="Q25" s="998"/>
      <c r="R25" s="998"/>
      <c r="S25" s="999"/>
      <c r="T25" s="461"/>
      <c r="U25" s="376"/>
    </row>
    <row r="26" spans="1:21" s="366" customFormat="1" ht="38.25" customHeight="1" x14ac:dyDescent="0.15">
      <c r="A26" s="459"/>
      <c r="B26" s="961" t="s">
        <v>99</v>
      </c>
      <c r="C26" s="962"/>
      <c r="D26" s="962"/>
      <c r="E26" s="962"/>
      <c r="F26" s="963"/>
      <c r="G26" s="964"/>
      <c r="H26" s="965"/>
      <c r="I26" s="965"/>
      <c r="J26" s="965"/>
      <c r="K26" s="965"/>
      <c r="L26" s="966"/>
      <c r="M26" s="967" t="s">
        <v>806</v>
      </c>
      <c r="N26" s="968"/>
      <c r="O26" s="968"/>
      <c r="P26" s="968"/>
      <c r="Q26" s="968"/>
      <c r="R26" s="968"/>
      <c r="S26" s="969"/>
      <c r="T26" s="461"/>
      <c r="U26" s="376"/>
    </row>
    <row r="27" spans="1:21" s="366" customFormat="1" ht="38.25" customHeight="1" x14ac:dyDescent="0.15">
      <c r="A27" s="459"/>
      <c r="B27" s="961" t="s">
        <v>666</v>
      </c>
      <c r="C27" s="962"/>
      <c r="D27" s="962"/>
      <c r="E27" s="962"/>
      <c r="F27" s="963"/>
      <c r="G27" s="964"/>
      <c r="H27" s="965"/>
      <c r="I27" s="965"/>
      <c r="J27" s="965"/>
      <c r="K27" s="965"/>
      <c r="L27" s="966"/>
      <c r="M27" s="973" t="s">
        <v>807</v>
      </c>
      <c r="N27" s="974"/>
      <c r="O27" s="974"/>
      <c r="P27" s="974"/>
      <c r="Q27" s="974"/>
      <c r="R27" s="974"/>
      <c r="S27" s="975"/>
      <c r="T27" s="461"/>
      <c r="U27" s="376"/>
    </row>
    <row r="28" spans="1:21" s="366" customFormat="1" ht="38.25" customHeight="1" x14ac:dyDescent="0.15">
      <c r="A28" s="459"/>
      <c r="B28" s="961" t="s">
        <v>666</v>
      </c>
      <c r="C28" s="962"/>
      <c r="D28" s="962"/>
      <c r="E28" s="962"/>
      <c r="F28" s="963"/>
      <c r="G28" s="964"/>
      <c r="H28" s="965"/>
      <c r="I28" s="965"/>
      <c r="J28" s="965"/>
      <c r="K28" s="965"/>
      <c r="L28" s="966"/>
      <c r="M28" s="967" t="s">
        <v>667</v>
      </c>
      <c r="N28" s="968"/>
      <c r="O28" s="968"/>
      <c r="P28" s="968"/>
      <c r="Q28" s="968"/>
      <c r="R28" s="968"/>
      <c r="S28" s="969"/>
      <c r="T28" s="461"/>
      <c r="U28" s="376"/>
    </row>
    <row r="29" spans="1:21" s="366" customFormat="1" ht="38.25" customHeight="1" x14ac:dyDescent="0.15">
      <c r="A29" s="459"/>
      <c r="B29" s="961" t="s">
        <v>808</v>
      </c>
      <c r="C29" s="962"/>
      <c r="D29" s="962"/>
      <c r="E29" s="962"/>
      <c r="F29" s="963"/>
      <c r="G29" s="964"/>
      <c r="H29" s="965"/>
      <c r="I29" s="965"/>
      <c r="J29" s="965"/>
      <c r="K29" s="965"/>
      <c r="L29" s="966"/>
      <c r="M29" s="967" t="s">
        <v>667</v>
      </c>
      <c r="N29" s="968"/>
      <c r="O29" s="968"/>
      <c r="P29" s="968"/>
      <c r="Q29" s="968"/>
      <c r="R29" s="968"/>
      <c r="S29" s="969"/>
      <c r="T29" s="461"/>
      <c r="U29" s="376"/>
    </row>
    <row r="30" spans="1:21" s="366" customFormat="1" ht="38.25" customHeight="1" x14ac:dyDescent="0.15">
      <c r="A30" s="459"/>
      <c r="B30" s="961"/>
      <c r="C30" s="962"/>
      <c r="D30" s="962"/>
      <c r="E30" s="962"/>
      <c r="F30" s="963"/>
      <c r="G30" s="964"/>
      <c r="H30" s="965"/>
      <c r="I30" s="965"/>
      <c r="J30" s="965"/>
      <c r="K30" s="965"/>
      <c r="L30" s="966"/>
      <c r="M30" s="970"/>
      <c r="N30" s="971"/>
      <c r="O30" s="971"/>
      <c r="P30" s="971"/>
      <c r="Q30" s="971"/>
      <c r="R30" s="971"/>
      <c r="S30" s="972"/>
      <c r="T30" s="461"/>
      <c r="U30" s="376"/>
    </row>
    <row r="31" spans="1:21" s="366" customFormat="1" ht="18" customHeight="1" x14ac:dyDescent="0.15">
      <c r="A31" s="472"/>
      <c r="B31" s="606"/>
      <c r="C31" s="606"/>
      <c r="D31" s="606"/>
      <c r="E31" s="606"/>
      <c r="F31" s="606"/>
      <c r="G31" s="606"/>
      <c r="H31" s="606"/>
      <c r="I31" s="606"/>
      <c r="J31" s="606"/>
      <c r="K31" s="606"/>
      <c r="L31" s="606"/>
      <c r="M31" s="606"/>
      <c r="N31" s="606"/>
      <c r="O31" s="606"/>
      <c r="P31" s="606"/>
      <c r="Q31" s="606"/>
      <c r="R31" s="606"/>
      <c r="S31" s="606"/>
      <c r="T31" s="474"/>
      <c r="U31" s="376"/>
    </row>
    <row r="32" spans="1:21" s="366" customFormat="1" ht="13.5" customHeight="1" x14ac:dyDescent="0.15">
      <c r="A32" s="467"/>
      <c r="B32" s="467"/>
      <c r="C32" s="467"/>
      <c r="D32" s="467"/>
      <c r="E32" s="467"/>
      <c r="F32" s="467"/>
      <c r="G32" s="467"/>
      <c r="H32" s="467"/>
      <c r="I32" s="467"/>
      <c r="J32" s="467"/>
      <c r="K32" s="467"/>
      <c r="L32" s="467"/>
      <c r="M32" s="467"/>
      <c r="N32" s="467"/>
      <c r="O32" s="467"/>
      <c r="P32" s="467"/>
      <c r="Q32" s="467"/>
      <c r="R32" s="467"/>
      <c r="S32" s="467"/>
      <c r="T32" s="454"/>
    </row>
    <row r="33" spans="1:20" s="366" customFormat="1" x14ac:dyDescent="0.15">
      <c r="A33" s="491" t="s">
        <v>668</v>
      </c>
      <c r="B33" s="454" t="s">
        <v>811</v>
      </c>
      <c r="C33" s="454"/>
      <c r="D33" s="454"/>
      <c r="E33" s="454"/>
      <c r="F33" s="454"/>
      <c r="G33" s="454"/>
      <c r="H33" s="454"/>
      <c r="I33" s="454"/>
      <c r="J33" s="454"/>
      <c r="K33" s="454"/>
      <c r="L33" s="454"/>
      <c r="M33" s="454"/>
      <c r="N33" s="454"/>
      <c r="O33" s="454"/>
      <c r="P33" s="454"/>
      <c r="Q33" s="454"/>
      <c r="R33" s="950"/>
      <c r="S33" s="950"/>
      <c r="T33" s="454"/>
    </row>
    <row r="34" spans="1:20" s="366" customFormat="1" x14ac:dyDescent="0.15">
      <c r="A34" s="475" t="s">
        <v>668</v>
      </c>
      <c r="B34" s="467" t="s">
        <v>10</v>
      </c>
      <c r="C34" s="454"/>
      <c r="D34" s="467"/>
      <c r="E34" s="467"/>
      <c r="F34" s="467"/>
      <c r="G34" s="467"/>
      <c r="H34" s="467"/>
      <c r="I34" s="467"/>
      <c r="J34" s="467"/>
      <c r="K34" s="467"/>
      <c r="L34" s="467"/>
      <c r="M34" s="467"/>
      <c r="N34" s="467"/>
      <c r="O34" s="467"/>
      <c r="P34" s="467"/>
      <c r="Q34" s="467"/>
      <c r="R34" s="467"/>
      <c r="S34" s="467"/>
      <c r="T34" s="454"/>
    </row>
    <row r="35" spans="1:20" s="366" customFormat="1" x14ac:dyDescent="0.15">
      <c r="A35" s="454"/>
      <c r="B35" s="454" t="s">
        <v>669</v>
      </c>
      <c r="C35" s="454"/>
      <c r="D35" s="454"/>
      <c r="E35" s="454"/>
      <c r="F35" s="454"/>
      <c r="G35" s="454"/>
      <c r="H35" s="454"/>
      <c r="I35" s="454"/>
      <c r="J35" s="454"/>
      <c r="K35" s="454"/>
      <c r="L35" s="454"/>
      <c r="M35" s="454"/>
      <c r="N35" s="454"/>
      <c r="O35" s="454"/>
      <c r="P35" s="454"/>
      <c r="Q35" s="454"/>
      <c r="R35" s="454"/>
      <c r="S35" s="454"/>
      <c r="T35" s="454"/>
    </row>
  </sheetData>
  <mergeCells count="25">
    <mergeCell ref="A5:T5"/>
    <mergeCell ref="B26:F26"/>
    <mergeCell ref="G26:L26"/>
    <mergeCell ref="M26:S26"/>
    <mergeCell ref="B20:E20"/>
    <mergeCell ref="F20:S20"/>
    <mergeCell ref="B21:E22"/>
    <mergeCell ref="F21:S22"/>
    <mergeCell ref="D23:S23"/>
    <mergeCell ref="D24:L24"/>
    <mergeCell ref="B25:F25"/>
    <mergeCell ref="G25:L25"/>
    <mergeCell ref="M25:S25"/>
    <mergeCell ref="B27:F27"/>
    <mergeCell ref="G27:L27"/>
    <mergeCell ref="M27:S27"/>
    <mergeCell ref="B28:F28"/>
    <mergeCell ref="G28:L28"/>
    <mergeCell ref="M28:S28"/>
    <mergeCell ref="B29:F29"/>
    <mergeCell ref="G29:L29"/>
    <mergeCell ref="M29:S29"/>
    <mergeCell ref="B30:F30"/>
    <mergeCell ref="G30:L30"/>
    <mergeCell ref="M30:S30"/>
  </mergeCells>
  <phoneticPr fontId="4"/>
  <dataValidations count="3">
    <dataValidation type="list" allowBlank="1" showInputMessage="1" showErrorMessage="1" sqref="B26:F26 IV26:IZ26 SR26:SV26 ACN26:ACR26 AMJ26:AMN26 AWF26:AWJ26 BGB26:BGF26 BPX26:BQB26 BZT26:BZX26 CJP26:CJT26 CTL26:CTP26 DDH26:DDL26 DND26:DNH26 DWZ26:DXD26 EGV26:EGZ26 EQR26:EQV26 FAN26:FAR26 FKJ26:FKN26 FUF26:FUJ26 GEB26:GEF26 GNX26:GOB26 GXT26:GXX26 HHP26:HHT26 HRL26:HRP26 IBH26:IBL26 ILD26:ILH26 IUZ26:IVD26 JEV26:JEZ26 JOR26:JOV26 JYN26:JYR26 KIJ26:KIN26 KSF26:KSJ26 LCB26:LCF26 LLX26:LMB26 LVT26:LVX26 MFP26:MFT26 MPL26:MPP26 MZH26:MZL26 NJD26:NJH26 NSZ26:NTD26 OCV26:OCZ26 OMR26:OMV26 OWN26:OWR26 PGJ26:PGN26 PQF26:PQJ26 QAB26:QAF26 QJX26:QKB26 QTT26:QTX26 RDP26:RDT26 RNL26:RNP26 RXH26:RXL26 SHD26:SHH26 SQZ26:SRD26 TAV26:TAZ26 TKR26:TKV26 TUN26:TUR26 UEJ26:UEN26 UOF26:UOJ26 UYB26:UYF26 VHX26:VIB26 VRT26:VRX26 WBP26:WBT26 WLL26:WLP26 WVH26:WVL26 B65561:F65561 IV65561:IZ65561 SR65561:SV65561 ACN65561:ACR65561 AMJ65561:AMN65561 AWF65561:AWJ65561 BGB65561:BGF65561 BPX65561:BQB65561 BZT65561:BZX65561 CJP65561:CJT65561 CTL65561:CTP65561 DDH65561:DDL65561 DND65561:DNH65561 DWZ65561:DXD65561 EGV65561:EGZ65561 EQR65561:EQV65561 FAN65561:FAR65561 FKJ65561:FKN65561 FUF65561:FUJ65561 GEB65561:GEF65561 GNX65561:GOB65561 GXT65561:GXX65561 HHP65561:HHT65561 HRL65561:HRP65561 IBH65561:IBL65561 ILD65561:ILH65561 IUZ65561:IVD65561 JEV65561:JEZ65561 JOR65561:JOV65561 JYN65561:JYR65561 KIJ65561:KIN65561 KSF65561:KSJ65561 LCB65561:LCF65561 LLX65561:LMB65561 LVT65561:LVX65561 MFP65561:MFT65561 MPL65561:MPP65561 MZH65561:MZL65561 NJD65561:NJH65561 NSZ65561:NTD65561 OCV65561:OCZ65561 OMR65561:OMV65561 OWN65561:OWR65561 PGJ65561:PGN65561 PQF65561:PQJ65561 QAB65561:QAF65561 QJX65561:QKB65561 QTT65561:QTX65561 RDP65561:RDT65561 RNL65561:RNP65561 RXH65561:RXL65561 SHD65561:SHH65561 SQZ65561:SRD65561 TAV65561:TAZ65561 TKR65561:TKV65561 TUN65561:TUR65561 UEJ65561:UEN65561 UOF65561:UOJ65561 UYB65561:UYF65561 VHX65561:VIB65561 VRT65561:VRX65561 WBP65561:WBT65561 WLL65561:WLP65561 WVH65561:WVL65561 B131097:F131097 IV131097:IZ131097 SR131097:SV131097 ACN131097:ACR131097 AMJ131097:AMN131097 AWF131097:AWJ131097 BGB131097:BGF131097 BPX131097:BQB131097 BZT131097:BZX131097 CJP131097:CJT131097 CTL131097:CTP131097 DDH131097:DDL131097 DND131097:DNH131097 DWZ131097:DXD131097 EGV131097:EGZ131097 EQR131097:EQV131097 FAN131097:FAR131097 FKJ131097:FKN131097 FUF131097:FUJ131097 GEB131097:GEF131097 GNX131097:GOB131097 GXT131097:GXX131097 HHP131097:HHT131097 HRL131097:HRP131097 IBH131097:IBL131097 ILD131097:ILH131097 IUZ131097:IVD131097 JEV131097:JEZ131097 JOR131097:JOV131097 JYN131097:JYR131097 KIJ131097:KIN131097 KSF131097:KSJ131097 LCB131097:LCF131097 LLX131097:LMB131097 LVT131097:LVX131097 MFP131097:MFT131097 MPL131097:MPP131097 MZH131097:MZL131097 NJD131097:NJH131097 NSZ131097:NTD131097 OCV131097:OCZ131097 OMR131097:OMV131097 OWN131097:OWR131097 PGJ131097:PGN131097 PQF131097:PQJ131097 QAB131097:QAF131097 QJX131097:QKB131097 QTT131097:QTX131097 RDP131097:RDT131097 RNL131097:RNP131097 RXH131097:RXL131097 SHD131097:SHH131097 SQZ131097:SRD131097 TAV131097:TAZ131097 TKR131097:TKV131097 TUN131097:TUR131097 UEJ131097:UEN131097 UOF131097:UOJ131097 UYB131097:UYF131097 VHX131097:VIB131097 VRT131097:VRX131097 WBP131097:WBT131097 WLL131097:WLP131097 WVH131097:WVL131097 B196633:F196633 IV196633:IZ196633 SR196633:SV196633 ACN196633:ACR196633 AMJ196633:AMN196633 AWF196633:AWJ196633 BGB196633:BGF196633 BPX196633:BQB196633 BZT196633:BZX196633 CJP196633:CJT196633 CTL196633:CTP196633 DDH196633:DDL196633 DND196633:DNH196633 DWZ196633:DXD196633 EGV196633:EGZ196633 EQR196633:EQV196633 FAN196633:FAR196633 FKJ196633:FKN196633 FUF196633:FUJ196633 GEB196633:GEF196633 GNX196633:GOB196633 GXT196633:GXX196633 HHP196633:HHT196633 HRL196633:HRP196633 IBH196633:IBL196633 ILD196633:ILH196633 IUZ196633:IVD196633 JEV196633:JEZ196633 JOR196633:JOV196633 JYN196633:JYR196633 KIJ196633:KIN196633 KSF196633:KSJ196633 LCB196633:LCF196633 LLX196633:LMB196633 LVT196633:LVX196633 MFP196633:MFT196633 MPL196633:MPP196633 MZH196633:MZL196633 NJD196633:NJH196633 NSZ196633:NTD196633 OCV196633:OCZ196633 OMR196633:OMV196633 OWN196633:OWR196633 PGJ196633:PGN196633 PQF196633:PQJ196633 QAB196633:QAF196633 QJX196633:QKB196633 QTT196633:QTX196633 RDP196633:RDT196633 RNL196633:RNP196633 RXH196633:RXL196633 SHD196633:SHH196633 SQZ196633:SRD196633 TAV196633:TAZ196633 TKR196633:TKV196633 TUN196633:TUR196633 UEJ196633:UEN196633 UOF196633:UOJ196633 UYB196633:UYF196633 VHX196633:VIB196633 VRT196633:VRX196633 WBP196633:WBT196633 WLL196633:WLP196633 WVH196633:WVL196633 B262169:F262169 IV262169:IZ262169 SR262169:SV262169 ACN262169:ACR262169 AMJ262169:AMN262169 AWF262169:AWJ262169 BGB262169:BGF262169 BPX262169:BQB262169 BZT262169:BZX262169 CJP262169:CJT262169 CTL262169:CTP262169 DDH262169:DDL262169 DND262169:DNH262169 DWZ262169:DXD262169 EGV262169:EGZ262169 EQR262169:EQV262169 FAN262169:FAR262169 FKJ262169:FKN262169 FUF262169:FUJ262169 GEB262169:GEF262169 GNX262169:GOB262169 GXT262169:GXX262169 HHP262169:HHT262169 HRL262169:HRP262169 IBH262169:IBL262169 ILD262169:ILH262169 IUZ262169:IVD262169 JEV262169:JEZ262169 JOR262169:JOV262169 JYN262169:JYR262169 KIJ262169:KIN262169 KSF262169:KSJ262169 LCB262169:LCF262169 LLX262169:LMB262169 LVT262169:LVX262169 MFP262169:MFT262169 MPL262169:MPP262169 MZH262169:MZL262169 NJD262169:NJH262169 NSZ262169:NTD262169 OCV262169:OCZ262169 OMR262169:OMV262169 OWN262169:OWR262169 PGJ262169:PGN262169 PQF262169:PQJ262169 QAB262169:QAF262169 QJX262169:QKB262169 QTT262169:QTX262169 RDP262169:RDT262169 RNL262169:RNP262169 RXH262169:RXL262169 SHD262169:SHH262169 SQZ262169:SRD262169 TAV262169:TAZ262169 TKR262169:TKV262169 TUN262169:TUR262169 UEJ262169:UEN262169 UOF262169:UOJ262169 UYB262169:UYF262169 VHX262169:VIB262169 VRT262169:VRX262169 WBP262169:WBT262169 WLL262169:WLP262169 WVH262169:WVL262169 B327705:F327705 IV327705:IZ327705 SR327705:SV327705 ACN327705:ACR327705 AMJ327705:AMN327705 AWF327705:AWJ327705 BGB327705:BGF327705 BPX327705:BQB327705 BZT327705:BZX327705 CJP327705:CJT327705 CTL327705:CTP327705 DDH327705:DDL327705 DND327705:DNH327705 DWZ327705:DXD327705 EGV327705:EGZ327705 EQR327705:EQV327705 FAN327705:FAR327705 FKJ327705:FKN327705 FUF327705:FUJ327705 GEB327705:GEF327705 GNX327705:GOB327705 GXT327705:GXX327705 HHP327705:HHT327705 HRL327705:HRP327705 IBH327705:IBL327705 ILD327705:ILH327705 IUZ327705:IVD327705 JEV327705:JEZ327705 JOR327705:JOV327705 JYN327705:JYR327705 KIJ327705:KIN327705 KSF327705:KSJ327705 LCB327705:LCF327705 LLX327705:LMB327705 LVT327705:LVX327705 MFP327705:MFT327705 MPL327705:MPP327705 MZH327705:MZL327705 NJD327705:NJH327705 NSZ327705:NTD327705 OCV327705:OCZ327705 OMR327705:OMV327705 OWN327705:OWR327705 PGJ327705:PGN327705 PQF327705:PQJ327705 QAB327705:QAF327705 QJX327705:QKB327705 QTT327705:QTX327705 RDP327705:RDT327705 RNL327705:RNP327705 RXH327705:RXL327705 SHD327705:SHH327705 SQZ327705:SRD327705 TAV327705:TAZ327705 TKR327705:TKV327705 TUN327705:TUR327705 UEJ327705:UEN327705 UOF327705:UOJ327705 UYB327705:UYF327705 VHX327705:VIB327705 VRT327705:VRX327705 WBP327705:WBT327705 WLL327705:WLP327705 WVH327705:WVL327705 B393241:F393241 IV393241:IZ393241 SR393241:SV393241 ACN393241:ACR393241 AMJ393241:AMN393241 AWF393241:AWJ393241 BGB393241:BGF393241 BPX393241:BQB393241 BZT393241:BZX393241 CJP393241:CJT393241 CTL393241:CTP393241 DDH393241:DDL393241 DND393241:DNH393241 DWZ393241:DXD393241 EGV393241:EGZ393241 EQR393241:EQV393241 FAN393241:FAR393241 FKJ393241:FKN393241 FUF393241:FUJ393241 GEB393241:GEF393241 GNX393241:GOB393241 GXT393241:GXX393241 HHP393241:HHT393241 HRL393241:HRP393241 IBH393241:IBL393241 ILD393241:ILH393241 IUZ393241:IVD393241 JEV393241:JEZ393241 JOR393241:JOV393241 JYN393241:JYR393241 KIJ393241:KIN393241 KSF393241:KSJ393241 LCB393241:LCF393241 LLX393241:LMB393241 LVT393241:LVX393241 MFP393241:MFT393241 MPL393241:MPP393241 MZH393241:MZL393241 NJD393241:NJH393241 NSZ393241:NTD393241 OCV393241:OCZ393241 OMR393241:OMV393241 OWN393241:OWR393241 PGJ393241:PGN393241 PQF393241:PQJ393241 QAB393241:QAF393241 QJX393241:QKB393241 QTT393241:QTX393241 RDP393241:RDT393241 RNL393241:RNP393241 RXH393241:RXL393241 SHD393241:SHH393241 SQZ393241:SRD393241 TAV393241:TAZ393241 TKR393241:TKV393241 TUN393241:TUR393241 UEJ393241:UEN393241 UOF393241:UOJ393241 UYB393241:UYF393241 VHX393241:VIB393241 VRT393241:VRX393241 WBP393241:WBT393241 WLL393241:WLP393241 WVH393241:WVL393241 B458777:F458777 IV458777:IZ458777 SR458777:SV458777 ACN458777:ACR458777 AMJ458777:AMN458777 AWF458777:AWJ458777 BGB458777:BGF458777 BPX458777:BQB458777 BZT458777:BZX458777 CJP458777:CJT458777 CTL458777:CTP458777 DDH458777:DDL458777 DND458777:DNH458777 DWZ458777:DXD458777 EGV458777:EGZ458777 EQR458777:EQV458777 FAN458777:FAR458777 FKJ458777:FKN458777 FUF458777:FUJ458777 GEB458777:GEF458777 GNX458777:GOB458777 GXT458777:GXX458777 HHP458777:HHT458777 HRL458777:HRP458777 IBH458777:IBL458777 ILD458777:ILH458777 IUZ458777:IVD458777 JEV458777:JEZ458777 JOR458777:JOV458777 JYN458777:JYR458777 KIJ458777:KIN458777 KSF458777:KSJ458777 LCB458777:LCF458777 LLX458777:LMB458777 LVT458777:LVX458777 MFP458777:MFT458777 MPL458777:MPP458777 MZH458777:MZL458777 NJD458777:NJH458777 NSZ458777:NTD458777 OCV458777:OCZ458777 OMR458777:OMV458777 OWN458777:OWR458777 PGJ458777:PGN458777 PQF458777:PQJ458777 QAB458777:QAF458777 QJX458777:QKB458777 QTT458777:QTX458777 RDP458777:RDT458777 RNL458777:RNP458777 RXH458777:RXL458777 SHD458777:SHH458777 SQZ458777:SRD458777 TAV458777:TAZ458777 TKR458777:TKV458777 TUN458777:TUR458777 UEJ458777:UEN458777 UOF458777:UOJ458777 UYB458777:UYF458777 VHX458777:VIB458777 VRT458777:VRX458777 WBP458777:WBT458777 WLL458777:WLP458777 WVH458777:WVL458777 B524313:F524313 IV524313:IZ524313 SR524313:SV524313 ACN524313:ACR524313 AMJ524313:AMN524313 AWF524313:AWJ524313 BGB524313:BGF524313 BPX524313:BQB524313 BZT524313:BZX524313 CJP524313:CJT524313 CTL524313:CTP524313 DDH524313:DDL524313 DND524313:DNH524313 DWZ524313:DXD524313 EGV524313:EGZ524313 EQR524313:EQV524313 FAN524313:FAR524313 FKJ524313:FKN524313 FUF524313:FUJ524313 GEB524313:GEF524313 GNX524313:GOB524313 GXT524313:GXX524313 HHP524313:HHT524313 HRL524313:HRP524313 IBH524313:IBL524313 ILD524313:ILH524313 IUZ524313:IVD524313 JEV524313:JEZ524313 JOR524313:JOV524313 JYN524313:JYR524313 KIJ524313:KIN524313 KSF524313:KSJ524313 LCB524313:LCF524313 LLX524313:LMB524313 LVT524313:LVX524313 MFP524313:MFT524313 MPL524313:MPP524313 MZH524313:MZL524313 NJD524313:NJH524313 NSZ524313:NTD524313 OCV524313:OCZ524313 OMR524313:OMV524313 OWN524313:OWR524313 PGJ524313:PGN524313 PQF524313:PQJ524313 QAB524313:QAF524313 QJX524313:QKB524313 QTT524313:QTX524313 RDP524313:RDT524313 RNL524313:RNP524313 RXH524313:RXL524313 SHD524313:SHH524313 SQZ524313:SRD524313 TAV524313:TAZ524313 TKR524313:TKV524313 TUN524313:TUR524313 UEJ524313:UEN524313 UOF524313:UOJ524313 UYB524313:UYF524313 VHX524313:VIB524313 VRT524313:VRX524313 WBP524313:WBT524313 WLL524313:WLP524313 WVH524313:WVL524313 B589849:F589849 IV589849:IZ589849 SR589849:SV589849 ACN589849:ACR589849 AMJ589849:AMN589849 AWF589849:AWJ589849 BGB589849:BGF589849 BPX589849:BQB589849 BZT589849:BZX589849 CJP589849:CJT589849 CTL589849:CTP589849 DDH589849:DDL589849 DND589849:DNH589849 DWZ589849:DXD589849 EGV589849:EGZ589849 EQR589849:EQV589849 FAN589849:FAR589849 FKJ589849:FKN589849 FUF589849:FUJ589849 GEB589849:GEF589849 GNX589849:GOB589849 GXT589849:GXX589849 HHP589849:HHT589849 HRL589849:HRP589849 IBH589849:IBL589849 ILD589849:ILH589849 IUZ589849:IVD589849 JEV589849:JEZ589849 JOR589849:JOV589849 JYN589849:JYR589849 KIJ589849:KIN589849 KSF589849:KSJ589849 LCB589849:LCF589849 LLX589849:LMB589849 LVT589849:LVX589849 MFP589849:MFT589849 MPL589849:MPP589849 MZH589849:MZL589849 NJD589849:NJH589849 NSZ589849:NTD589849 OCV589849:OCZ589849 OMR589849:OMV589849 OWN589849:OWR589849 PGJ589849:PGN589849 PQF589849:PQJ589849 QAB589849:QAF589849 QJX589849:QKB589849 QTT589849:QTX589849 RDP589849:RDT589849 RNL589849:RNP589849 RXH589849:RXL589849 SHD589849:SHH589849 SQZ589849:SRD589849 TAV589849:TAZ589849 TKR589849:TKV589849 TUN589849:TUR589849 UEJ589849:UEN589849 UOF589849:UOJ589849 UYB589849:UYF589849 VHX589849:VIB589849 VRT589849:VRX589849 WBP589849:WBT589849 WLL589849:WLP589849 WVH589849:WVL589849 B655385:F655385 IV655385:IZ655385 SR655385:SV655385 ACN655385:ACR655385 AMJ655385:AMN655385 AWF655385:AWJ655385 BGB655385:BGF655385 BPX655385:BQB655385 BZT655385:BZX655385 CJP655385:CJT655385 CTL655385:CTP655385 DDH655385:DDL655385 DND655385:DNH655385 DWZ655385:DXD655385 EGV655385:EGZ655385 EQR655385:EQV655385 FAN655385:FAR655385 FKJ655385:FKN655385 FUF655385:FUJ655385 GEB655385:GEF655385 GNX655385:GOB655385 GXT655385:GXX655385 HHP655385:HHT655385 HRL655385:HRP655385 IBH655385:IBL655385 ILD655385:ILH655385 IUZ655385:IVD655385 JEV655385:JEZ655385 JOR655385:JOV655385 JYN655385:JYR655385 KIJ655385:KIN655385 KSF655385:KSJ655385 LCB655385:LCF655385 LLX655385:LMB655385 LVT655385:LVX655385 MFP655385:MFT655385 MPL655385:MPP655385 MZH655385:MZL655385 NJD655385:NJH655385 NSZ655385:NTD655385 OCV655385:OCZ655385 OMR655385:OMV655385 OWN655385:OWR655385 PGJ655385:PGN655385 PQF655385:PQJ655385 QAB655385:QAF655385 QJX655385:QKB655385 QTT655385:QTX655385 RDP655385:RDT655385 RNL655385:RNP655385 RXH655385:RXL655385 SHD655385:SHH655385 SQZ655385:SRD655385 TAV655385:TAZ655385 TKR655385:TKV655385 TUN655385:TUR655385 UEJ655385:UEN655385 UOF655385:UOJ655385 UYB655385:UYF655385 VHX655385:VIB655385 VRT655385:VRX655385 WBP655385:WBT655385 WLL655385:WLP655385 WVH655385:WVL655385 B720921:F720921 IV720921:IZ720921 SR720921:SV720921 ACN720921:ACR720921 AMJ720921:AMN720921 AWF720921:AWJ720921 BGB720921:BGF720921 BPX720921:BQB720921 BZT720921:BZX720921 CJP720921:CJT720921 CTL720921:CTP720921 DDH720921:DDL720921 DND720921:DNH720921 DWZ720921:DXD720921 EGV720921:EGZ720921 EQR720921:EQV720921 FAN720921:FAR720921 FKJ720921:FKN720921 FUF720921:FUJ720921 GEB720921:GEF720921 GNX720921:GOB720921 GXT720921:GXX720921 HHP720921:HHT720921 HRL720921:HRP720921 IBH720921:IBL720921 ILD720921:ILH720921 IUZ720921:IVD720921 JEV720921:JEZ720921 JOR720921:JOV720921 JYN720921:JYR720921 KIJ720921:KIN720921 KSF720921:KSJ720921 LCB720921:LCF720921 LLX720921:LMB720921 LVT720921:LVX720921 MFP720921:MFT720921 MPL720921:MPP720921 MZH720921:MZL720921 NJD720921:NJH720921 NSZ720921:NTD720921 OCV720921:OCZ720921 OMR720921:OMV720921 OWN720921:OWR720921 PGJ720921:PGN720921 PQF720921:PQJ720921 QAB720921:QAF720921 QJX720921:QKB720921 QTT720921:QTX720921 RDP720921:RDT720921 RNL720921:RNP720921 RXH720921:RXL720921 SHD720921:SHH720921 SQZ720921:SRD720921 TAV720921:TAZ720921 TKR720921:TKV720921 TUN720921:TUR720921 UEJ720921:UEN720921 UOF720921:UOJ720921 UYB720921:UYF720921 VHX720921:VIB720921 VRT720921:VRX720921 WBP720921:WBT720921 WLL720921:WLP720921 WVH720921:WVL720921 B786457:F786457 IV786457:IZ786457 SR786457:SV786457 ACN786457:ACR786457 AMJ786457:AMN786457 AWF786457:AWJ786457 BGB786457:BGF786457 BPX786457:BQB786457 BZT786457:BZX786457 CJP786457:CJT786457 CTL786457:CTP786457 DDH786457:DDL786457 DND786457:DNH786457 DWZ786457:DXD786457 EGV786457:EGZ786457 EQR786457:EQV786457 FAN786457:FAR786457 FKJ786457:FKN786457 FUF786457:FUJ786457 GEB786457:GEF786457 GNX786457:GOB786457 GXT786457:GXX786457 HHP786457:HHT786457 HRL786457:HRP786457 IBH786457:IBL786457 ILD786457:ILH786457 IUZ786457:IVD786457 JEV786457:JEZ786457 JOR786457:JOV786457 JYN786457:JYR786457 KIJ786457:KIN786457 KSF786457:KSJ786457 LCB786457:LCF786457 LLX786457:LMB786457 LVT786457:LVX786457 MFP786457:MFT786457 MPL786457:MPP786457 MZH786457:MZL786457 NJD786457:NJH786457 NSZ786457:NTD786457 OCV786457:OCZ786457 OMR786457:OMV786457 OWN786457:OWR786457 PGJ786457:PGN786457 PQF786457:PQJ786457 QAB786457:QAF786457 QJX786457:QKB786457 QTT786457:QTX786457 RDP786457:RDT786457 RNL786457:RNP786457 RXH786457:RXL786457 SHD786457:SHH786457 SQZ786457:SRD786457 TAV786457:TAZ786457 TKR786457:TKV786457 TUN786457:TUR786457 UEJ786457:UEN786457 UOF786457:UOJ786457 UYB786457:UYF786457 VHX786457:VIB786457 VRT786457:VRX786457 WBP786457:WBT786457 WLL786457:WLP786457 WVH786457:WVL786457 B851993:F851993 IV851993:IZ851993 SR851993:SV851993 ACN851993:ACR851993 AMJ851993:AMN851993 AWF851993:AWJ851993 BGB851993:BGF851993 BPX851993:BQB851993 BZT851993:BZX851993 CJP851993:CJT851993 CTL851993:CTP851993 DDH851993:DDL851993 DND851993:DNH851993 DWZ851993:DXD851993 EGV851993:EGZ851993 EQR851993:EQV851993 FAN851993:FAR851993 FKJ851993:FKN851993 FUF851993:FUJ851993 GEB851993:GEF851993 GNX851993:GOB851993 GXT851993:GXX851993 HHP851993:HHT851993 HRL851993:HRP851993 IBH851993:IBL851993 ILD851993:ILH851993 IUZ851993:IVD851993 JEV851993:JEZ851993 JOR851993:JOV851993 JYN851993:JYR851993 KIJ851993:KIN851993 KSF851993:KSJ851993 LCB851993:LCF851993 LLX851993:LMB851993 LVT851993:LVX851993 MFP851993:MFT851993 MPL851993:MPP851993 MZH851993:MZL851993 NJD851993:NJH851993 NSZ851993:NTD851993 OCV851993:OCZ851993 OMR851993:OMV851993 OWN851993:OWR851993 PGJ851993:PGN851993 PQF851993:PQJ851993 QAB851993:QAF851993 QJX851993:QKB851993 QTT851993:QTX851993 RDP851993:RDT851993 RNL851993:RNP851993 RXH851993:RXL851993 SHD851993:SHH851993 SQZ851993:SRD851993 TAV851993:TAZ851993 TKR851993:TKV851993 TUN851993:TUR851993 UEJ851993:UEN851993 UOF851993:UOJ851993 UYB851993:UYF851993 VHX851993:VIB851993 VRT851993:VRX851993 WBP851993:WBT851993 WLL851993:WLP851993 WVH851993:WVL851993 B917529:F917529 IV917529:IZ917529 SR917529:SV917529 ACN917529:ACR917529 AMJ917529:AMN917529 AWF917529:AWJ917529 BGB917529:BGF917529 BPX917529:BQB917529 BZT917529:BZX917529 CJP917529:CJT917529 CTL917529:CTP917529 DDH917529:DDL917529 DND917529:DNH917529 DWZ917529:DXD917529 EGV917529:EGZ917529 EQR917529:EQV917529 FAN917529:FAR917529 FKJ917529:FKN917529 FUF917529:FUJ917529 GEB917529:GEF917529 GNX917529:GOB917529 GXT917529:GXX917529 HHP917529:HHT917529 HRL917529:HRP917529 IBH917529:IBL917529 ILD917529:ILH917529 IUZ917529:IVD917529 JEV917529:JEZ917529 JOR917529:JOV917529 JYN917529:JYR917529 KIJ917529:KIN917529 KSF917529:KSJ917529 LCB917529:LCF917529 LLX917529:LMB917529 LVT917529:LVX917529 MFP917529:MFT917529 MPL917529:MPP917529 MZH917529:MZL917529 NJD917529:NJH917529 NSZ917529:NTD917529 OCV917529:OCZ917529 OMR917529:OMV917529 OWN917529:OWR917529 PGJ917529:PGN917529 PQF917529:PQJ917529 QAB917529:QAF917529 QJX917529:QKB917529 QTT917529:QTX917529 RDP917529:RDT917529 RNL917529:RNP917529 RXH917529:RXL917529 SHD917529:SHH917529 SQZ917529:SRD917529 TAV917529:TAZ917529 TKR917529:TKV917529 TUN917529:TUR917529 UEJ917529:UEN917529 UOF917529:UOJ917529 UYB917529:UYF917529 VHX917529:VIB917529 VRT917529:VRX917529 WBP917529:WBT917529 WLL917529:WLP917529 WVH917529:WVL917529 B983065:F983065 IV983065:IZ983065 SR983065:SV983065 ACN983065:ACR983065 AMJ983065:AMN983065 AWF983065:AWJ983065 BGB983065:BGF983065 BPX983065:BQB983065 BZT983065:BZX983065 CJP983065:CJT983065 CTL983065:CTP983065 DDH983065:DDL983065 DND983065:DNH983065 DWZ983065:DXD983065 EGV983065:EGZ983065 EQR983065:EQV983065 FAN983065:FAR983065 FKJ983065:FKN983065 FUF983065:FUJ983065 GEB983065:GEF983065 GNX983065:GOB983065 GXT983065:GXX983065 HHP983065:HHT983065 HRL983065:HRP983065 IBH983065:IBL983065 ILD983065:ILH983065 IUZ983065:IVD983065 JEV983065:JEZ983065 JOR983065:JOV983065 JYN983065:JYR983065 KIJ983065:KIN983065 KSF983065:KSJ983065 LCB983065:LCF983065 LLX983065:LMB983065 LVT983065:LVX983065 MFP983065:MFT983065 MPL983065:MPP983065 MZH983065:MZL983065 NJD983065:NJH983065 NSZ983065:NTD983065 OCV983065:OCZ983065 OMR983065:OMV983065 OWN983065:OWR983065 PGJ983065:PGN983065 PQF983065:PQJ983065 QAB983065:QAF983065 QJX983065:QKB983065 QTT983065:QTX983065 RDP983065:RDT983065 RNL983065:RNP983065 RXH983065:RXL983065 SHD983065:SHH983065 SQZ983065:SRD983065 TAV983065:TAZ983065 TKR983065:TKV983065 TUN983065:TUR983065 UEJ983065:UEN983065 UOF983065:UOJ983065 UYB983065:UYF983065 VHX983065:VIB983065 VRT983065:VRX983065 WBP983065:WBT983065 WLL983065:WLP983065 WVH983065:WVL983065" xr:uid="{00000000-0002-0000-0100-000000000000}">
      <formula1>"業務代理人"</formula1>
    </dataValidation>
    <dataValidation type="list" allowBlank="1" showInputMessage="1" showErrorMessage="1" sqref="WVH983066:WVL983069 IV27:IZ30 SR27:SV30 ACN27:ACR30 AMJ27:AMN30 AWF27:AWJ30 BGB27:BGF30 BPX27:BQB30 BZT27:BZX30 CJP27:CJT30 CTL27:CTP30 DDH27:DDL30 DND27:DNH30 DWZ27:DXD30 EGV27:EGZ30 EQR27:EQV30 FAN27:FAR30 FKJ27:FKN30 FUF27:FUJ30 GEB27:GEF30 GNX27:GOB30 GXT27:GXX30 HHP27:HHT30 HRL27:HRP30 IBH27:IBL30 ILD27:ILH30 IUZ27:IVD30 JEV27:JEZ30 JOR27:JOV30 JYN27:JYR30 KIJ27:KIN30 KSF27:KSJ30 LCB27:LCF30 LLX27:LMB30 LVT27:LVX30 MFP27:MFT30 MPL27:MPP30 MZH27:MZL30 NJD27:NJH30 NSZ27:NTD30 OCV27:OCZ30 OMR27:OMV30 OWN27:OWR30 PGJ27:PGN30 PQF27:PQJ30 QAB27:QAF30 QJX27:QKB30 QTT27:QTX30 RDP27:RDT30 RNL27:RNP30 RXH27:RXL30 SHD27:SHH30 SQZ27:SRD30 TAV27:TAZ30 TKR27:TKV30 TUN27:TUR30 UEJ27:UEN30 UOF27:UOJ30 UYB27:UYF30 VHX27:VIB30 VRT27:VRX30 WBP27:WBT30 WLL27:WLP30 WVH27:WVL30 B65562:F65565 IV65562:IZ65565 SR65562:SV65565 ACN65562:ACR65565 AMJ65562:AMN65565 AWF65562:AWJ65565 BGB65562:BGF65565 BPX65562:BQB65565 BZT65562:BZX65565 CJP65562:CJT65565 CTL65562:CTP65565 DDH65562:DDL65565 DND65562:DNH65565 DWZ65562:DXD65565 EGV65562:EGZ65565 EQR65562:EQV65565 FAN65562:FAR65565 FKJ65562:FKN65565 FUF65562:FUJ65565 GEB65562:GEF65565 GNX65562:GOB65565 GXT65562:GXX65565 HHP65562:HHT65565 HRL65562:HRP65565 IBH65562:IBL65565 ILD65562:ILH65565 IUZ65562:IVD65565 JEV65562:JEZ65565 JOR65562:JOV65565 JYN65562:JYR65565 KIJ65562:KIN65565 KSF65562:KSJ65565 LCB65562:LCF65565 LLX65562:LMB65565 LVT65562:LVX65565 MFP65562:MFT65565 MPL65562:MPP65565 MZH65562:MZL65565 NJD65562:NJH65565 NSZ65562:NTD65565 OCV65562:OCZ65565 OMR65562:OMV65565 OWN65562:OWR65565 PGJ65562:PGN65565 PQF65562:PQJ65565 QAB65562:QAF65565 QJX65562:QKB65565 QTT65562:QTX65565 RDP65562:RDT65565 RNL65562:RNP65565 RXH65562:RXL65565 SHD65562:SHH65565 SQZ65562:SRD65565 TAV65562:TAZ65565 TKR65562:TKV65565 TUN65562:TUR65565 UEJ65562:UEN65565 UOF65562:UOJ65565 UYB65562:UYF65565 VHX65562:VIB65565 VRT65562:VRX65565 WBP65562:WBT65565 WLL65562:WLP65565 WVH65562:WVL65565 B131098:F131101 IV131098:IZ131101 SR131098:SV131101 ACN131098:ACR131101 AMJ131098:AMN131101 AWF131098:AWJ131101 BGB131098:BGF131101 BPX131098:BQB131101 BZT131098:BZX131101 CJP131098:CJT131101 CTL131098:CTP131101 DDH131098:DDL131101 DND131098:DNH131101 DWZ131098:DXD131101 EGV131098:EGZ131101 EQR131098:EQV131101 FAN131098:FAR131101 FKJ131098:FKN131101 FUF131098:FUJ131101 GEB131098:GEF131101 GNX131098:GOB131101 GXT131098:GXX131101 HHP131098:HHT131101 HRL131098:HRP131101 IBH131098:IBL131101 ILD131098:ILH131101 IUZ131098:IVD131101 JEV131098:JEZ131101 JOR131098:JOV131101 JYN131098:JYR131101 KIJ131098:KIN131101 KSF131098:KSJ131101 LCB131098:LCF131101 LLX131098:LMB131101 LVT131098:LVX131101 MFP131098:MFT131101 MPL131098:MPP131101 MZH131098:MZL131101 NJD131098:NJH131101 NSZ131098:NTD131101 OCV131098:OCZ131101 OMR131098:OMV131101 OWN131098:OWR131101 PGJ131098:PGN131101 PQF131098:PQJ131101 QAB131098:QAF131101 QJX131098:QKB131101 QTT131098:QTX131101 RDP131098:RDT131101 RNL131098:RNP131101 RXH131098:RXL131101 SHD131098:SHH131101 SQZ131098:SRD131101 TAV131098:TAZ131101 TKR131098:TKV131101 TUN131098:TUR131101 UEJ131098:UEN131101 UOF131098:UOJ131101 UYB131098:UYF131101 VHX131098:VIB131101 VRT131098:VRX131101 WBP131098:WBT131101 WLL131098:WLP131101 WVH131098:WVL131101 B196634:F196637 IV196634:IZ196637 SR196634:SV196637 ACN196634:ACR196637 AMJ196634:AMN196637 AWF196634:AWJ196637 BGB196634:BGF196637 BPX196634:BQB196637 BZT196634:BZX196637 CJP196634:CJT196637 CTL196634:CTP196637 DDH196634:DDL196637 DND196634:DNH196637 DWZ196634:DXD196637 EGV196634:EGZ196637 EQR196634:EQV196637 FAN196634:FAR196637 FKJ196634:FKN196637 FUF196634:FUJ196637 GEB196634:GEF196637 GNX196634:GOB196637 GXT196634:GXX196637 HHP196634:HHT196637 HRL196634:HRP196637 IBH196634:IBL196637 ILD196634:ILH196637 IUZ196634:IVD196637 JEV196634:JEZ196637 JOR196634:JOV196637 JYN196634:JYR196637 KIJ196634:KIN196637 KSF196634:KSJ196637 LCB196634:LCF196637 LLX196634:LMB196637 LVT196634:LVX196637 MFP196634:MFT196637 MPL196634:MPP196637 MZH196634:MZL196637 NJD196634:NJH196637 NSZ196634:NTD196637 OCV196634:OCZ196637 OMR196634:OMV196637 OWN196634:OWR196637 PGJ196634:PGN196637 PQF196634:PQJ196637 QAB196634:QAF196637 QJX196634:QKB196637 QTT196634:QTX196637 RDP196634:RDT196637 RNL196634:RNP196637 RXH196634:RXL196637 SHD196634:SHH196637 SQZ196634:SRD196637 TAV196634:TAZ196637 TKR196634:TKV196637 TUN196634:TUR196637 UEJ196634:UEN196637 UOF196634:UOJ196637 UYB196634:UYF196637 VHX196634:VIB196637 VRT196634:VRX196637 WBP196634:WBT196637 WLL196634:WLP196637 WVH196634:WVL196637 B262170:F262173 IV262170:IZ262173 SR262170:SV262173 ACN262170:ACR262173 AMJ262170:AMN262173 AWF262170:AWJ262173 BGB262170:BGF262173 BPX262170:BQB262173 BZT262170:BZX262173 CJP262170:CJT262173 CTL262170:CTP262173 DDH262170:DDL262173 DND262170:DNH262173 DWZ262170:DXD262173 EGV262170:EGZ262173 EQR262170:EQV262173 FAN262170:FAR262173 FKJ262170:FKN262173 FUF262170:FUJ262173 GEB262170:GEF262173 GNX262170:GOB262173 GXT262170:GXX262173 HHP262170:HHT262173 HRL262170:HRP262173 IBH262170:IBL262173 ILD262170:ILH262173 IUZ262170:IVD262173 JEV262170:JEZ262173 JOR262170:JOV262173 JYN262170:JYR262173 KIJ262170:KIN262173 KSF262170:KSJ262173 LCB262170:LCF262173 LLX262170:LMB262173 LVT262170:LVX262173 MFP262170:MFT262173 MPL262170:MPP262173 MZH262170:MZL262173 NJD262170:NJH262173 NSZ262170:NTD262173 OCV262170:OCZ262173 OMR262170:OMV262173 OWN262170:OWR262173 PGJ262170:PGN262173 PQF262170:PQJ262173 QAB262170:QAF262173 QJX262170:QKB262173 QTT262170:QTX262173 RDP262170:RDT262173 RNL262170:RNP262173 RXH262170:RXL262173 SHD262170:SHH262173 SQZ262170:SRD262173 TAV262170:TAZ262173 TKR262170:TKV262173 TUN262170:TUR262173 UEJ262170:UEN262173 UOF262170:UOJ262173 UYB262170:UYF262173 VHX262170:VIB262173 VRT262170:VRX262173 WBP262170:WBT262173 WLL262170:WLP262173 WVH262170:WVL262173 B327706:F327709 IV327706:IZ327709 SR327706:SV327709 ACN327706:ACR327709 AMJ327706:AMN327709 AWF327706:AWJ327709 BGB327706:BGF327709 BPX327706:BQB327709 BZT327706:BZX327709 CJP327706:CJT327709 CTL327706:CTP327709 DDH327706:DDL327709 DND327706:DNH327709 DWZ327706:DXD327709 EGV327706:EGZ327709 EQR327706:EQV327709 FAN327706:FAR327709 FKJ327706:FKN327709 FUF327706:FUJ327709 GEB327706:GEF327709 GNX327706:GOB327709 GXT327706:GXX327709 HHP327706:HHT327709 HRL327706:HRP327709 IBH327706:IBL327709 ILD327706:ILH327709 IUZ327706:IVD327709 JEV327706:JEZ327709 JOR327706:JOV327709 JYN327706:JYR327709 KIJ327706:KIN327709 KSF327706:KSJ327709 LCB327706:LCF327709 LLX327706:LMB327709 LVT327706:LVX327709 MFP327706:MFT327709 MPL327706:MPP327709 MZH327706:MZL327709 NJD327706:NJH327709 NSZ327706:NTD327709 OCV327706:OCZ327709 OMR327706:OMV327709 OWN327706:OWR327709 PGJ327706:PGN327709 PQF327706:PQJ327709 QAB327706:QAF327709 QJX327706:QKB327709 QTT327706:QTX327709 RDP327706:RDT327709 RNL327706:RNP327709 RXH327706:RXL327709 SHD327706:SHH327709 SQZ327706:SRD327709 TAV327706:TAZ327709 TKR327706:TKV327709 TUN327706:TUR327709 UEJ327706:UEN327709 UOF327706:UOJ327709 UYB327706:UYF327709 VHX327706:VIB327709 VRT327706:VRX327709 WBP327706:WBT327709 WLL327706:WLP327709 WVH327706:WVL327709 B393242:F393245 IV393242:IZ393245 SR393242:SV393245 ACN393242:ACR393245 AMJ393242:AMN393245 AWF393242:AWJ393245 BGB393242:BGF393245 BPX393242:BQB393245 BZT393242:BZX393245 CJP393242:CJT393245 CTL393242:CTP393245 DDH393242:DDL393245 DND393242:DNH393245 DWZ393242:DXD393245 EGV393242:EGZ393245 EQR393242:EQV393245 FAN393242:FAR393245 FKJ393242:FKN393245 FUF393242:FUJ393245 GEB393242:GEF393245 GNX393242:GOB393245 GXT393242:GXX393245 HHP393242:HHT393245 HRL393242:HRP393245 IBH393242:IBL393245 ILD393242:ILH393245 IUZ393242:IVD393245 JEV393242:JEZ393245 JOR393242:JOV393245 JYN393242:JYR393245 KIJ393242:KIN393245 KSF393242:KSJ393245 LCB393242:LCF393245 LLX393242:LMB393245 LVT393242:LVX393245 MFP393242:MFT393245 MPL393242:MPP393245 MZH393242:MZL393245 NJD393242:NJH393245 NSZ393242:NTD393245 OCV393242:OCZ393245 OMR393242:OMV393245 OWN393242:OWR393245 PGJ393242:PGN393245 PQF393242:PQJ393245 QAB393242:QAF393245 QJX393242:QKB393245 QTT393242:QTX393245 RDP393242:RDT393245 RNL393242:RNP393245 RXH393242:RXL393245 SHD393242:SHH393245 SQZ393242:SRD393245 TAV393242:TAZ393245 TKR393242:TKV393245 TUN393242:TUR393245 UEJ393242:UEN393245 UOF393242:UOJ393245 UYB393242:UYF393245 VHX393242:VIB393245 VRT393242:VRX393245 WBP393242:WBT393245 WLL393242:WLP393245 WVH393242:WVL393245 B458778:F458781 IV458778:IZ458781 SR458778:SV458781 ACN458778:ACR458781 AMJ458778:AMN458781 AWF458778:AWJ458781 BGB458778:BGF458781 BPX458778:BQB458781 BZT458778:BZX458781 CJP458778:CJT458781 CTL458778:CTP458781 DDH458778:DDL458781 DND458778:DNH458781 DWZ458778:DXD458781 EGV458778:EGZ458781 EQR458778:EQV458781 FAN458778:FAR458781 FKJ458778:FKN458781 FUF458778:FUJ458781 GEB458778:GEF458781 GNX458778:GOB458781 GXT458778:GXX458781 HHP458778:HHT458781 HRL458778:HRP458781 IBH458778:IBL458781 ILD458778:ILH458781 IUZ458778:IVD458781 JEV458778:JEZ458781 JOR458778:JOV458781 JYN458778:JYR458781 KIJ458778:KIN458781 KSF458778:KSJ458781 LCB458778:LCF458781 LLX458778:LMB458781 LVT458778:LVX458781 MFP458778:MFT458781 MPL458778:MPP458781 MZH458778:MZL458781 NJD458778:NJH458781 NSZ458778:NTD458781 OCV458778:OCZ458781 OMR458778:OMV458781 OWN458778:OWR458781 PGJ458778:PGN458781 PQF458778:PQJ458781 QAB458778:QAF458781 QJX458778:QKB458781 QTT458778:QTX458781 RDP458778:RDT458781 RNL458778:RNP458781 RXH458778:RXL458781 SHD458778:SHH458781 SQZ458778:SRD458781 TAV458778:TAZ458781 TKR458778:TKV458781 TUN458778:TUR458781 UEJ458778:UEN458781 UOF458778:UOJ458781 UYB458778:UYF458781 VHX458778:VIB458781 VRT458778:VRX458781 WBP458778:WBT458781 WLL458778:WLP458781 WVH458778:WVL458781 B524314:F524317 IV524314:IZ524317 SR524314:SV524317 ACN524314:ACR524317 AMJ524314:AMN524317 AWF524314:AWJ524317 BGB524314:BGF524317 BPX524314:BQB524317 BZT524314:BZX524317 CJP524314:CJT524317 CTL524314:CTP524317 DDH524314:DDL524317 DND524314:DNH524317 DWZ524314:DXD524317 EGV524314:EGZ524317 EQR524314:EQV524317 FAN524314:FAR524317 FKJ524314:FKN524317 FUF524314:FUJ524317 GEB524314:GEF524317 GNX524314:GOB524317 GXT524314:GXX524317 HHP524314:HHT524317 HRL524314:HRP524317 IBH524314:IBL524317 ILD524314:ILH524317 IUZ524314:IVD524317 JEV524314:JEZ524317 JOR524314:JOV524317 JYN524314:JYR524317 KIJ524314:KIN524317 KSF524314:KSJ524317 LCB524314:LCF524317 LLX524314:LMB524317 LVT524314:LVX524317 MFP524314:MFT524317 MPL524314:MPP524317 MZH524314:MZL524317 NJD524314:NJH524317 NSZ524314:NTD524317 OCV524314:OCZ524317 OMR524314:OMV524317 OWN524314:OWR524317 PGJ524314:PGN524317 PQF524314:PQJ524317 QAB524314:QAF524317 QJX524314:QKB524317 QTT524314:QTX524317 RDP524314:RDT524317 RNL524314:RNP524317 RXH524314:RXL524317 SHD524314:SHH524317 SQZ524314:SRD524317 TAV524314:TAZ524317 TKR524314:TKV524317 TUN524314:TUR524317 UEJ524314:UEN524317 UOF524314:UOJ524317 UYB524314:UYF524317 VHX524314:VIB524317 VRT524314:VRX524317 WBP524314:WBT524317 WLL524314:WLP524317 WVH524314:WVL524317 B589850:F589853 IV589850:IZ589853 SR589850:SV589853 ACN589850:ACR589853 AMJ589850:AMN589853 AWF589850:AWJ589853 BGB589850:BGF589853 BPX589850:BQB589853 BZT589850:BZX589853 CJP589850:CJT589853 CTL589850:CTP589853 DDH589850:DDL589853 DND589850:DNH589853 DWZ589850:DXD589853 EGV589850:EGZ589853 EQR589850:EQV589853 FAN589850:FAR589853 FKJ589850:FKN589853 FUF589850:FUJ589853 GEB589850:GEF589853 GNX589850:GOB589853 GXT589850:GXX589853 HHP589850:HHT589853 HRL589850:HRP589853 IBH589850:IBL589853 ILD589850:ILH589853 IUZ589850:IVD589853 JEV589850:JEZ589853 JOR589850:JOV589853 JYN589850:JYR589853 KIJ589850:KIN589853 KSF589850:KSJ589853 LCB589850:LCF589853 LLX589850:LMB589853 LVT589850:LVX589853 MFP589850:MFT589853 MPL589850:MPP589853 MZH589850:MZL589853 NJD589850:NJH589853 NSZ589850:NTD589853 OCV589850:OCZ589853 OMR589850:OMV589853 OWN589850:OWR589853 PGJ589850:PGN589853 PQF589850:PQJ589853 QAB589850:QAF589853 QJX589850:QKB589853 QTT589850:QTX589853 RDP589850:RDT589853 RNL589850:RNP589853 RXH589850:RXL589853 SHD589850:SHH589853 SQZ589850:SRD589853 TAV589850:TAZ589853 TKR589850:TKV589853 TUN589850:TUR589853 UEJ589850:UEN589853 UOF589850:UOJ589853 UYB589850:UYF589853 VHX589850:VIB589853 VRT589850:VRX589853 WBP589850:WBT589853 WLL589850:WLP589853 WVH589850:WVL589853 B655386:F655389 IV655386:IZ655389 SR655386:SV655389 ACN655386:ACR655389 AMJ655386:AMN655389 AWF655386:AWJ655389 BGB655386:BGF655389 BPX655386:BQB655389 BZT655386:BZX655389 CJP655386:CJT655389 CTL655386:CTP655389 DDH655386:DDL655389 DND655386:DNH655389 DWZ655386:DXD655389 EGV655386:EGZ655389 EQR655386:EQV655389 FAN655386:FAR655389 FKJ655386:FKN655389 FUF655386:FUJ655389 GEB655386:GEF655389 GNX655386:GOB655389 GXT655386:GXX655389 HHP655386:HHT655389 HRL655386:HRP655389 IBH655386:IBL655389 ILD655386:ILH655389 IUZ655386:IVD655389 JEV655386:JEZ655389 JOR655386:JOV655389 JYN655386:JYR655389 KIJ655386:KIN655389 KSF655386:KSJ655389 LCB655386:LCF655389 LLX655386:LMB655389 LVT655386:LVX655389 MFP655386:MFT655389 MPL655386:MPP655389 MZH655386:MZL655389 NJD655386:NJH655389 NSZ655386:NTD655389 OCV655386:OCZ655389 OMR655386:OMV655389 OWN655386:OWR655389 PGJ655386:PGN655389 PQF655386:PQJ655389 QAB655386:QAF655389 QJX655386:QKB655389 QTT655386:QTX655389 RDP655386:RDT655389 RNL655386:RNP655389 RXH655386:RXL655389 SHD655386:SHH655389 SQZ655386:SRD655389 TAV655386:TAZ655389 TKR655386:TKV655389 TUN655386:TUR655389 UEJ655386:UEN655389 UOF655386:UOJ655389 UYB655386:UYF655389 VHX655386:VIB655389 VRT655386:VRX655389 WBP655386:WBT655389 WLL655386:WLP655389 WVH655386:WVL655389 B720922:F720925 IV720922:IZ720925 SR720922:SV720925 ACN720922:ACR720925 AMJ720922:AMN720925 AWF720922:AWJ720925 BGB720922:BGF720925 BPX720922:BQB720925 BZT720922:BZX720925 CJP720922:CJT720925 CTL720922:CTP720925 DDH720922:DDL720925 DND720922:DNH720925 DWZ720922:DXD720925 EGV720922:EGZ720925 EQR720922:EQV720925 FAN720922:FAR720925 FKJ720922:FKN720925 FUF720922:FUJ720925 GEB720922:GEF720925 GNX720922:GOB720925 GXT720922:GXX720925 HHP720922:HHT720925 HRL720922:HRP720925 IBH720922:IBL720925 ILD720922:ILH720925 IUZ720922:IVD720925 JEV720922:JEZ720925 JOR720922:JOV720925 JYN720922:JYR720925 KIJ720922:KIN720925 KSF720922:KSJ720925 LCB720922:LCF720925 LLX720922:LMB720925 LVT720922:LVX720925 MFP720922:MFT720925 MPL720922:MPP720925 MZH720922:MZL720925 NJD720922:NJH720925 NSZ720922:NTD720925 OCV720922:OCZ720925 OMR720922:OMV720925 OWN720922:OWR720925 PGJ720922:PGN720925 PQF720922:PQJ720925 QAB720922:QAF720925 QJX720922:QKB720925 QTT720922:QTX720925 RDP720922:RDT720925 RNL720922:RNP720925 RXH720922:RXL720925 SHD720922:SHH720925 SQZ720922:SRD720925 TAV720922:TAZ720925 TKR720922:TKV720925 TUN720922:TUR720925 UEJ720922:UEN720925 UOF720922:UOJ720925 UYB720922:UYF720925 VHX720922:VIB720925 VRT720922:VRX720925 WBP720922:WBT720925 WLL720922:WLP720925 WVH720922:WVL720925 B786458:F786461 IV786458:IZ786461 SR786458:SV786461 ACN786458:ACR786461 AMJ786458:AMN786461 AWF786458:AWJ786461 BGB786458:BGF786461 BPX786458:BQB786461 BZT786458:BZX786461 CJP786458:CJT786461 CTL786458:CTP786461 DDH786458:DDL786461 DND786458:DNH786461 DWZ786458:DXD786461 EGV786458:EGZ786461 EQR786458:EQV786461 FAN786458:FAR786461 FKJ786458:FKN786461 FUF786458:FUJ786461 GEB786458:GEF786461 GNX786458:GOB786461 GXT786458:GXX786461 HHP786458:HHT786461 HRL786458:HRP786461 IBH786458:IBL786461 ILD786458:ILH786461 IUZ786458:IVD786461 JEV786458:JEZ786461 JOR786458:JOV786461 JYN786458:JYR786461 KIJ786458:KIN786461 KSF786458:KSJ786461 LCB786458:LCF786461 LLX786458:LMB786461 LVT786458:LVX786461 MFP786458:MFT786461 MPL786458:MPP786461 MZH786458:MZL786461 NJD786458:NJH786461 NSZ786458:NTD786461 OCV786458:OCZ786461 OMR786458:OMV786461 OWN786458:OWR786461 PGJ786458:PGN786461 PQF786458:PQJ786461 QAB786458:QAF786461 QJX786458:QKB786461 QTT786458:QTX786461 RDP786458:RDT786461 RNL786458:RNP786461 RXH786458:RXL786461 SHD786458:SHH786461 SQZ786458:SRD786461 TAV786458:TAZ786461 TKR786458:TKV786461 TUN786458:TUR786461 UEJ786458:UEN786461 UOF786458:UOJ786461 UYB786458:UYF786461 VHX786458:VIB786461 VRT786458:VRX786461 WBP786458:WBT786461 WLL786458:WLP786461 WVH786458:WVL786461 B851994:F851997 IV851994:IZ851997 SR851994:SV851997 ACN851994:ACR851997 AMJ851994:AMN851997 AWF851994:AWJ851997 BGB851994:BGF851997 BPX851994:BQB851997 BZT851994:BZX851997 CJP851994:CJT851997 CTL851994:CTP851997 DDH851994:DDL851997 DND851994:DNH851997 DWZ851994:DXD851997 EGV851994:EGZ851997 EQR851994:EQV851997 FAN851994:FAR851997 FKJ851994:FKN851997 FUF851994:FUJ851997 GEB851994:GEF851997 GNX851994:GOB851997 GXT851994:GXX851997 HHP851994:HHT851997 HRL851994:HRP851997 IBH851994:IBL851997 ILD851994:ILH851997 IUZ851994:IVD851997 JEV851994:JEZ851997 JOR851994:JOV851997 JYN851994:JYR851997 KIJ851994:KIN851997 KSF851994:KSJ851997 LCB851994:LCF851997 LLX851994:LMB851997 LVT851994:LVX851997 MFP851994:MFT851997 MPL851994:MPP851997 MZH851994:MZL851997 NJD851994:NJH851997 NSZ851994:NTD851997 OCV851994:OCZ851997 OMR851994:OMV851997 OWN851994:OWR851997 PGJ851994:PGN851997 PQF851994:PQJ851997 QAB851994:QAF851997 QJX851994:QKB851997 QTT851994:QTX851997 RDP851994:RDT851997 RNL851994:RNP851997 RXH851994:RXL851997 SHD851994:SHH851997 SQZ851994:SRD851997 TAV851994:TAZ851997 TKR851994:TKV851997 TUN851994:TUR851997 UEJ851994:UEN851997 UOF851994:UOJ851997 UYB851994:UYF851997 VHX851994:VIB851997 VRT851994:VRX851997 WBP851994:WBT851997 WLL851994:WLP851997 WVH851994:WVL851997 B917530:F917533 IV917530:IZ917533 SR917530:SV917533 ACN917530:ACR917533 AMJ917530:AMN917533 AWF917530:AWJ917533 BGB917530:BGF917533 BPX917530:BQB917533 BZT917530:BZX917533 CJP917530:CJT917533 CTL917530:CTP917533 DDH917530:DDL917533 DND917530:DNH917533 DWZ917530:DXD917533 EGV917530:EGZ917533 EQR917530:EQV917533 FAN917530:FAR917533 FKJ917530:FKN917533 FUF917530:FUJ917533 GEB917530:GEF917533 GNX917530:GOB917533 GXT917530:GXX917533 HHP917530:HHT917533 HRL917530:HRP917533 IBH917530:IBL917533 ILD917530:ILH917533 IUZ917530:IVD917533 JEV917530:JEZ917533 JOR917530:JOV917533 JYN917530:JYR917533 KIJ917530:KIN917533 KSF917530:KSJ917533 LCB917530:LCF917533 LLX917530:LMB917533 LVT917530:LVX917533 MFP917530:MFT917533 MPL917530:MPP917533 MZH917530:MZL917533 NJD917530:NJH917533 NSZ917530:NTD917533 OCV917530:OCZ917533 OMR917530:OMV917533 OWN917530:OWR917533 PGJ917530:PGN917533 PQF917530:PQJ917533 QAB917530:QAF917533 QJX917530:QKB917533 QTT917530:QTX917533 RDP917530:RDT917533 RNL917530:RNP917533 RXH917530:RXL917533 SHD917530:SHH917533 SQZ917530:SRD917533 TAV917530:TAZ917533 TKR917530:TKV917533 TUN917530:TUR917533 UEJ917530:UEN917533 UOF917530:UOJ917533 UYB917530:UYF917533 VHX917530:VIB917533 VRT917530:VRX917533 WBP917530:WBT917533 WLL917530:WLP917533 WVH917530:WVL917533 B983066:F983069 IV983066:IZ983069 SR983066:SV983069 ACN983066:ACR983069 AMJ983066:AMN983069 AWF983066:AWJ983069 BGB983066:BGF983069 BPX983066:BQB983069 BZT983066:BZX983069 CJP983066:CJT983069 CTL983066:CTP983069 DDH983066:DDL983069 DND983066:DNH983069 DWZ983066:DXD983069 EGV983066:EGZ983069 EQR983066:EQV983069 FAN983066:FAR983069 FKJ983066:FKN983069 FUF983066:FUJ983069 GEB983066:GEF983069 GNX983066:GOB983069 GXT983066:GXX983069 HHP983066:HHT983069 HRL983066:HRP983069 IBH983066:IBL983069 ILD983066:ILH983069 IUZ983066:IVD983069 JEV983066:JEZ983069 JOR983066:JOV983069 JYN983066:JYR983069 KIJ983066:KIN983069 KSF983066:KSJ983069 LCB983066:LCF983069 LLX983066:LMB983069 LVT983066:LVX983069 MFP983066:MFT983069 MPL983066:MPP983069 MZH983066:MZL983069 NJD983066:NJH983069 NSZ983066:NTD983069 OCV983066:OCZ983069 OMR983066:OMV983069 OWN983066:OWR983069 PGJ983066:PGN983069 PQF983066:PQJ983069 QAB983066:QAF983069 QJX983066:QKB983069 QTT983066:QTX983069 RDP983066:RDT983069 RNL983066:RNP983069 RXH983066:RXL983069 SHD983066:SHH983069 SQZ983066:SRD983069 TAV983066:TAZ983069 TKR983066:TKV983069 TUN983066:TUR983069 UEJ983066:UEN983069 UOF983066:UOJ983069 UYB983066:UYF983069 VHX983066:VIB983069 VRT983066:VRX983069 WBP983066:WBT983069 WLL983066:WLP983069" xr:uid="{00000000-0002-0000-0100-000001000000}">
      <formula1>"業務代理人補,業務主任技術者"</formula1>
    </dataValidation>
    <dataValidation type="list" allowBlank="1" showInputMessage="1" showErrorMessage="1" sqref="B27:F27 B28:F28 B29:F29 B30:F30" xr:uid="{00000000-0002-0000-0100-000002000000}">
      <formula1>"業務代理人補,主任技術者"</formula1>
    </dataValidation>
  </dataValidations>
  <printOptions horizontalCentered="1"/>
  <pageMargins left="0.78740157480314965" right="0.59055118110236227" top="0.98425196850393704" bottom="0.59055118110236227" header="0.51181102362204722" footer="0"/>
  <pageSetup paperSize="9" firstPageNumber="21" orientation="portrait"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S35"/>
  <sheetViews>
    <sheetView view="pageBreakPreview" zoomScaleNormal="145" zoomScaleSheetLayoutView="100" workbookViewId="0">
      <selection activeCell="D1" sqref="D1"/>
    </sheetView>
  </sheetViews>
  <sheetFormatPr defaultRowHeight="13.5" x14ac:dyDescent="0.15"/>
  <cols>
    <col min="1" max="1" width="9" style="340"/>
    <col min="2" max="3" width="1.125" style="340" customWidth="1"/>
    <col min="4" max="7" width="2.125" style="340" customWidth="1"/>
    <col min="8" max="13" width="2.125" style="341" customWidth="1"/>
    <col min="14" max="14" width="2.125" style="340" customWidth="1"/>
    <col min="15" max="15" width="2.125" style="341" customWidth="1"/>
    <col min="16" max="45" width="2.125" style="340" customWidth="1"/>
    <col min="46" max="16384" width="9" style="340"/>
  </cols>
  <sheetData>
    <row r="1" spans="2:45" ht="23.25" customHeight="1" x14ac:dyDescent="0.2">
      <c r="D1" s="615"/>
      <c r="E1" s="615"/>
      <c r="F1" s="615"/>
      <c r="G1" s="615"/>
      <c r="H1" s="615"/>
      <c r="I1" s="1452" t="s">
        <v>826</v>
      </c>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615"/>
      <c r="AO1" s="615"/>
      <c r="AP1" s="615"/>
      <c r="AQ1" s="615"/>
      <c r="AR1" s="616"/>
      <c r="AS1" s="616"/>
    </row>
    <row r="2" spans="2:45" ht="23.25" customHeight="1" thickBot="1" x14ac:dyDescent="0.2">
      <c r="D2" s="617"/>
      <c r="E2" s="617"/>
      <c r="F2" s="617"/>
      <c r="G2" s="617"/>
      <c r="H2" s="617"/>
      <c r="I2" s="618"/>
      <c r="J2" s="618"/>
      <c r="K2" s="618"/>
      <c r="L2" s="618"/>
      <c r="M2" s="618"/>
      <c r="N2" s="618"/>
      <c r="O2" s="618"/>
      <c r="P2" s="619"/>
      <c r="Q2" s="619"/>
      <c r="R2" s="618"/>
      <c r="S2" s="618"/>
      <c r="T2" s="618"/>
      <c r="U2" s="618"/>
      <c r="V2" s="618"/>
      <c r="W2" s="618"/>
      <c r="X2" s="618"/>
      <c r="Y2" s="619"/>
      <c r="Z2" s="619"/>
      <c r="AA2" s="618"/>
      <c r="AB2" s="618"/>
      <c r="AC2" s="618"/>
      <c r="AD2" s="618"/>
      <c r="AE2" s="618"/>
      <c r="AF2" s="618"/>
      <c r="AG2" s="618"/>
      <c r="AH2" s="619"/>
      <c r="AI2" s="619"/>
      <c r="AJ2" s="618"/>
      <c r="AK2" s="618"/>
      <c r="AL2" s="618"/>
      <c r="AM2" s="618"/>
      <c r="AN2" s="1453" t="s">
        <v>1048</v>
      </c>
      <c r="AO2" s="1453"/>
      <c r="AP2" s="1453"/>
      <c r="AQ2" s="1453"/>
      <c r="AR2" s="1453"/>
      <c r="AS2" s="1453"/>
    </row>
    <row r="3" spans="2:45" ht="23.25" customHeight="1" x14ac:dyDescent="0.15">
      <c r="D3" s="620"/>
      <c r="E3" s="1454" t="s">
        <v>1049</v>
      </c>
      <c r="F3" s="1454"/>
      <c r="G3" s="1454"/>
      <c r="H3" s="1454"/>
      <c r="I3" s="1454"/>
      <c r="J3" s="1454"/>
      <c r="K3" s="1454"/>
      <c r="L3" s="1454"/>
      <c r="M3" s="1454"/>
      <c r="N3" s="1454"/>
      <c r="O3" s="1454"/>
      <c r="P3" s="1454"/>
      <c r="Q3" s="1455"/>
      <c r="R3" s="1455"/>
      <c r="S3" s="1455"/>
      <c r="T3" s="1455" t="s">
        <v>827</v>
      </c>
      <c r="U3" s="1455"/>
      <c r="V3" s="1456"/>
      <c r="W3" s="1457" t="s">
        <v>828</v>
      </c>
      <c r="X3" s="1455"/>
      <c r="Y3" s="1455"/>
      <c r="Z3" s="1455"/>
      <c r="AA3" s="1456"/>
      <c r="AB3" s="1458"/>
      <c r="AC3" s="1459"/>
      <c r="AD3" s="1459"/>
      <c r="AE3" s="1459"/>
      <c r="AF3" s="1459"/>
      <c r="AG3" s="1460"/>
      <c r="AH3" s="1457" t="s">
        <v>829</v>
      </c>
      <c r="AI3" s="1455"/>
      <c r="AJ3" s="1455"/>
      <c r="AK3" s="1455"/>
      <c r="AL3" s="1455"/>
      <c r="AM3" s="1456"/>
      <c r="AN3" s="1458"/>
      <c r="AO3" s="1459"/>
      <c r="AP3" s="1459"/>
      <c r="AQ3" s="1459"/>
      <c r="AR3" s="1459"/>
      <c r="AS3" s="1461"/>
    </row>
    <row r="4" spans="2:45" ht="23.25" customHeight="1" x14ac:dyDescent="0.15">
      <c r="D4" s="621"/>
      <c r="E4" s="1440" t="s">
        <v>830</v>
      </c>
      <c r="F4" s="1440"/>
      <c r="G4" s="1440"/>
      <c r="H4" s="1440"/>
      <c r="I4" s="1440"/>
      <c r="J4" s="1440"/>
      <c r="K4" s="1441"/>
      <c r="L4" s="1442" t="s">
        <v>831</v>
      </c>
      <c r="M4" s="1443"/>
      <c r="N4" s="1443"/>
      <c r="O4" s="1443"/>
      <c r="P4" s="1443"/>
      <c r="Q4" s="1443"/>
      <c r="R4" s="1443"/>
      <c r="S4" s="1443"/>
      <c r="T4" s="1443"/>
      <c r="U4" s="1443"/>
      <c r="V4" s="1443"/>
      <c r="W4" s="1443"/>
      <c r="X4" s="1443"/>
      <c r="Y4" s="1443"/>
      <c r="Z4" s="1443"/>
      <c r="AA4" s="1443"/>
      <c r="AB4" s="1443"/>
      <c r="AC4" s="1443"/>
      <c r="AD4" s="1443"/>
      <c r="AE4" s="1443"/>
      <c r="AF4" s="1443"/>
      <c r="AG4" s="1444"/>
      <c r="AH4" s="1445" t="s">
        <v>832</v>
      </c>
      <c r="AI4" s="1446"/>
      <c r="AJ4" s="1446"/>
      <c r="AK4" s="1446"/>
      <c r="AL4" s="1446"/>
      <c r="AM4" s="1447"/>
      <c r="AN4" s="1442"/>
      <c r="AO4" s="1443"/>
      <c r="AP4" s="1443"/>
      <c r="AQ4" s="1443"/>
      <c r="AR4" s="1443"/>
      <c r="AS4" s="1448"/>
    </row>
    <row r="5" spans="2:45" ht="23.25" customHeight="1" x14ac:dyDescent="0.15">
      <c r="D5" s="622"/>
      <c r="E5" s="1449" t="s">
        <v>833</v>
      </c>
      <c r="F5" s="1449"/>
      <c r="G5" s="1449"/>
      <c r="H5" s="1449"/>
      <c r="I5" s="1450" t="s">
        <v>580</v>
      </c>
      <c r="J5" s="1451"/>
      <c r="K5" s="1451"/>
      <c r="L5" s="1451"/>
      <c r="M5" s="1440" t="s">
        <v>834</v>
      </c>
      <c r="N5" s="1440"/>
      <c r="O5" s="1440"/>
      <c r="P5" s="1440"/>
      <c r="Q5" s="1440"/>
      <c r="R5" s="1440"/>
      <c r="S5" s="1440"/>
      <c r="T5" s="1440"/>
      <c r="U5" s="1440"/>
      <c r="V5" s="1440"/>
      <c r="W5" s="1440"/>
      <c r="X5" s="1440"/>
      <c r="Y5" s="1440"/>
      <c r="Z5" s="1440"/>
      <c r="AA5" s="1440"/>
      <c r="AB5" s="1440"/>
      <c r="AC5" s="1440"/>
      <c r="AD5" s="1440"/>
      <c r="AE5" s="1440"/>
      <c r="AF5" s="1440"/>
      <c r="AG5" s="1440"/>
      <c r="AH5" s="623"/>
      <c r="AI5" s="1446"/>
      <c r="AJ5" s="1446"/>
      <c r="AK5" s="1446"/>
      <c r="AL5" s="1446"/>
      <c r="AM5" s="623"/>
      <c r="AN5" s="623"/>
      <c r="AO5" s="623"/>
      <c r="AP5" s="623"/>
      <c r="AQ5" s="623"/>
      <c r="AR5" s="624"/>
      <c r="AS5" s="625"/>
    </row>
    <row r="6" spans="2:45" ht="23.25" customHeight="1" x14ac:dyDescent="0.15">
      <c r="B6" s="341"/>
      <c r="C6" s="341"/>
      <c r="D6" s="626" t="s">
        <v>835</v>
      </c>
      <c r="E6" s="627"/>
      <c r="F6" s="627"/>
      <c r="G6" s="627"/>
      <c r="H6" s="627"/>
      <c r="I6" s="628"/>
      <c r="J6" s="628"/>
      <c r="K6" s="628"/>
      <c r="L6" s="628"/>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29"/>
      <c r="AR6" s="619"/>
      <c r="AS6" s="630"/>
    </row>
    <row r="7" spans="2:45" ht="23.25" customHeight="1" x14ac:dyDescent="0.15">
      <c r="D7" s="622"/>
      <c r="E7" s="1462" t="s">
        <v>836</v>
      </c>
      <c r="F7" s="1463"/>
      <c r="G7" s="1463"/>
      <c r="H7" s="1463"/>
      <c r="I7" s="1463"/>
      <c r="J7" s="1463"/>
      <c r="K7" s="1463"/>
      <c r="L7" s="1463"/>
      <c r="M7" s="1463"/>
      <c r="N7" s="1463"/>
      <c r="O7" s="1463"/>
      <c r="P7" s="1463"/>
      <c r="Q7" s="1464"/>
      <c r="R7" s="1465" t="s">
        <v>837</v>
      </c>
      <c r="S7" s="1466"/>
      <c r="T7" s="1465" t="s">
        <v>838</v>
      </c>
      <c r="U7" s="1466"/>
      <c r="V7" s="1466"/>
      <c r="W7" s="1466"/>
      <c r="X7" s="1466"/>
      <c r="Y7" s="1466"/>
      <c r="Z7" s="1466"/>
      <c r="AA7" s="1467"/>
      <c r="AB7" s="1462" t="s">
        <v>839</v>
      </c>
      <c r="AC7" s="1463"/>
      <c r="AD7" s="1463"/>
      <c r="AE7" s="1463"/>
      <c r="AF7" s="1464"/>
      <c r="AG7" s="1465" t="s">
        <v>840</v>
      </c>
      <c r="AH7" s="1466"/>
      <c r="AI7" s="1466"/>
      <c r="AJ7" s="1466"/>
      <c r="AK7" s="1466"/>
      <c r="AL7" s="1466"/>
      <c r="AM7" s="1466"/>
      <c r="AN7" s="1466"/>
      <c r="AO7" s="1466"/>
      <c r="AP7" s="1466"/>
      <c r="AQ7" s="1466"/>
      <c r="AR7" s="1467"/>
      <c r="AS7" s="630"/>
    </row>
    <row r="8" spans="2:45" ht="23.25" customHeight="1" x14ac:dyDescent="0.15">
      <c r="D8" s="622"/>
      <c r="E8" s="1468"/>
      <c r="F8" s="1440"/>
      <c r="G8" s="1440"/>
      <c r="H8" s="1440"/>
      <c r="I8" s="1440"/>
      <c r="J8" s="1440"/>
      <c r="K8" s="1440"/>
      <c r="L8" s="1440"/>
      <c r="M8" s="1440"/>
      <c r="N8" s="1440"/>
      <c r="O8" s="1440"/>
      <c r="P8" s="1440"/>
      <c r="Q8" s="1441"/>
      <c r="R8" s="1442"/>
      <c r="S8" s="1443"/>
      <c r="T8" s="1468"/>
      <c r="U8" s="1440"/>
      <c r="V8" s="1440"/>
      <c r="W8" s="1440"/>
      <c r="X8" s="1440"/>
      <c r="Y8" s="1440"/>
      <c r="Z8" s="1440"/>
      <c r="AA8" s="1441"/>
      <c r="AB8" s="1442"/>
      <c r="AC8" s="1443"/>
      <c r="AD8" s="1443"/>
      <c r="AE8" s="1443"/>
      <c r="AF8" s="1444"/>
      <c r="AG8" s="1468"/>
      <c r="AH8" s="1440"/>
      <c r="AI8" s="1440"/>
      <c r="AJ8" s="1440"/>
      <c r="AK8" s="1440"/>
      <c r="AL8" s="1440"/>
      <c r="AM8" s="1440"/>
      <c r="AN8" s="1440"/>
      <c r="AO8" s="1440"/>
      <c r="AP8" s="1440"/>
      <c r="AQ8" s="1440"/>
      <c r="AR8" s="1441"/>
      <c r="AS8" s="630"/>
    </row>
    <row r="9" spans="2:45" ht="23.25" customHeight="1" x14ac:dyDescent="0.15">
      <c r="D9" s="622"/>
      <c r="E9" s="1468"/>
      <c r="F9" s="1440"/>
      <c r="G9" s="1440"/>
      <c r="H9" s="1440"/>
      <c r="I9" s="1440"/>
      <c r="J9" s="1440"/>
      <c r="K9" s="1440"/>
      <c r="L9" s="1440"/>
      <c r="M9" s="1440"/>
      <c r="N9" s="1440"/>
      <c r="O9" s="1440"/>
      <c r="P9" s="1440"/>
      <c r="Q9" s="1441"/>
      <c r="R9" s="1442"/>
      <c r="S9" s="1443"/>
      <c r="T9" s="1468"/>
      <c r="U9" s="1440"/>
      <c r="V9" s="1440"/>
      <c r="W9" s="1440"/>
      <c r="X9" s="1440"/>
      <c r="Y9" s="1440"/>
      <c r="Z9" s="1440"/>
      <c r="AA9" s="1441"/>
      <c r="AB9" s="1442"/>
      <c r="AC9" s="1443"/>
      <c r="AD9" s="1443"/>
      <c r="AE9" s="1443"/>
      <c r="AF9" s="1444"/>
      <c r="AG9" s="1468"/>
      <c r="AH9" s="1440"/>
      <c r="AI9" s="1440"/>
      <c r="AJ9" s="1440"/>
      <c r="AK9" s="1440"/>
      <c r="AL9" s="1440"/>
      <c r="AM9" s="1440"/>
      <c r="AN9" s="1440"/>
      <c r="AO9" s="1440"/>
      <c r="AP9" s="1440"/>
      <c r="AQ9" s="1440"/>
      <c r="AR9" s="1441"/>
      <c r="AS9" s="630"/>
    </row>
    <row r="10" spans="2:45" ht="23.25" customHeight="1" x14ac:dyDescent="0.15">
      <c r="D10" s="622"/>
      <c r="E10" s="1468"/>
      <c r="F10" s="1440"/>
      <c r="G10" s="1440"/>
      <c r="H10" s="1440"/>
      <c r="I10" s="1440"/>
      <c r="J10" s="1440"/>
      <c r="K10" s="1440"/>
      <c r="L10" s="1440"/>
      <c r="M10" s="1440"/>
      <c r="N10" s="1440"/>
      <c r="O10" s="1440"/>
      <c r="P10" s="1440"/>
      <c r="Q10" s="1441"/>
      <c r="R10" s="1442"/>
      <c r="S10" s="1443"/>
      <c r="T10" s="1468"/>
      <c r="U10" s="1440"/>
      <c r="V10" s="1440"/>
      <c r="W10" s="1440"/>
      <c r="X10" s="1440"/>
      <c r="Y10" s="1440"/>
      <c r="Z10" s="1440"/>
      <c r="AA10" s="1441"/>
      <c r="AB10" s="1442"/>
      <c r="AC10" s="1443"/>
      <c r="AD10" s="1443"/>
      <c r="AE10" s="1443"/>
      <c r="AF10" s="1444"/>
      <c r="AG10" s="1468"/>
      <c r="AH10" s="1440"/>
      <c r="AI10" s="1440"/>
      <c r="AJ10" s="1440"/>
      <c r="AK10" s="1440"/>
      <c r="AL10" s="1440"/>
      <c r="AM10" s="1440"/>
      <c r="AN10" s="1440"/>
      <c r="AO10" s="1440"/>
      <c r="AP10" s="1440"/>
      <c r="AQ10" s="1440"/>
      <c r="AR10" s="1441"/>
      <c r="AS10" s="630"/>
    </row>
    <row r="11" spans="2:45" ht="23.25" customHeight="1" x14ac:dyDescent="0.15">
      <c r="D11" s="622"/>
      <c r="E11" s="1468"/>
      <c r="F11" s="1440"/>
      <c r="G11" s="1440"/>
      <c r="H11" s="1440"/>
      <c r="I11" s="1440"/>
      <c r="J11" s="1440"/>
      <c r="K11" s="1440"/>
      <c r="L11" s="1440"/>
      <c r="M11" s="1440"/>
      <c r="N11" s="1440"/>
      <c r="O11" s="1440"/>
      <c r="P11" s="1440"/>
      <c r="Q11" s="1441"/>
      <c r="R11" s="1442"/>
      <c r="S11" s="1443"/>
      <c r="T11" s="1468"/>
      <c r="U11" s="1440"/>
      <c r="V11" s="1440"/>
      <c r="W11" s="1440"/>
      <c r="X11" s="1440"/>
      <c r="Y11" s="1440"/>
      <c r="Z11" s="1440"/>
      <c r="AA11" s="1441"/>
      <c r="AB11" s="1442"/>
      <c r="AC11" s="1443"/>
      <c r="AD11" s="1443"/>
      <c r="AE11" s="1443"/>
      <c r="AF11" s="1444"/>
      <c r="AG11" s="1468"/>
      <c r="AH11" s="1440"/>
      <c r="AI11" s="1440"/>
      <c r="AJ11" s="1440"/>
      <c r="AK11" s="1440"/>
      <c r="AL11" s="1440"/>
      <c r="AM11" s="1440"/>
      <c r="AN11" s="1440"/>
      <c r="AO11" s="1440"/>
      <c r="AP11" s="1440"/>
      <c r="AQ11" s="1440"/>
      <c r="AR11" s="1441"/>
      <c r="AS11" s="630"/>
    </row>
    <row r="12" spans="2:45" ht="23.25" customHeight="1" x14ac:dyDescent="0.15">
      <c r="D12" s="622"/>
      <c r="E12" s="1468"/>
      <c r="F12" s="1440"/>
      <c r="G12" s="1440"/>
      <c r="H12" s="1440"/>
      <c r="I12" s="1440"/>
      <c r="J12" s="1440"/>
      <c r="K12" s="1440"/>
      <c r="L12" s="1440"/>
      <c r="M12" s="1440"/>
      <c r="N12" s="1440"/>
      <c r="O12" s="1440"/>
      <c r="P12" s="1440"/>
      <c r="Q12" s="1441"/>
      <c r="R12" s="1442"/>
      <c r="S12" s="1443"/>
      <c r="T12" s="1468"/>
      <c r="U12" s="1440"/>
      <c r="V12" s="1440"/>
      <c r="W12" s="1440"/>
      <c r="X12" s="1440"/>
      <c r="Y12" s="1440"/>
      <c r="Z12" s="1440"/>
      <c r="AA12" s="1441"/>
      <c r="AB12" s="1442"/>
      <c r="AC12" s="1443"/>
      <c r="AD12" s="1443"/>
      <c r="AE12" s="1443"/>
      <c r="AF12" s="1444"/>
      <c r="AG12" s="1468"/>
      <c r="AH12" s="1440"/>
      <c r="AI12" s="1440"/>
      <c r="AJ12" s="1440"/>
      <c r="AK12" s="1440"/>
      <c r="AL12" s="1440"/>
      <c r="AM12" s="1440"/>
      <c r="AN12" s="1440"/>
      <c r="AO12" s="1440"/>
      <c r="AP12" s="1440"/>
      <c r="AQ12" s="1440"/>
      <c r="AR12" s="1441"/>
      <c r="AS12" s="630"/>
    </row>
    <row r="13" spans="2:45" ht="23.25" customHeight="1" x14ac:dyDescent="0.15">
      <c r="D13" s="622"/>
      <c r="E13" s="1468"/>
      <c r="F13" s="1440"/>
      <c r="G13" s="1440"/>
      <c r="H13" s="1440"/>
      <c r="I13" s="1440"/>
      <c r="J13" s="1440"/>
      <c r="K13" s="1440"/>
      <c r="L13" s="1440"/>
      <c r="M13" s="1440"/>
      <c r="N13" s="1440"/>
      <c r="O13" s="1440"/>
      <c r="P13" s="1440"/>
      <c r="Q13" s="1441"/>
      <c r="R13" s="1442"/>
      <c r="S13" s="1444"/>
      <c r="T13" s="1468"/>
      <c r="U13" s="1440"/>
      <c r="V13" s="1440"/>
      <c r="W13" s="1440"/>
      <c r="X13" s="1440"/>
      <c r="Y13" s="1440"/>
      <c r="Z13" s="1440"/>
      <c r="AA13" s="1441"/>
      <c r="AB13" s="1442"/>
      <c r="AC13" s="1443"/>
      <c r="AD13" s="1443"/>
      <c r="AE13" s="1443"/>
      <c r="AF13" s="1444"/>
      <c r="AG13" s="1468"/>
      <c r="AH13" s="1440"/>
      <c r="AI13" s="1440"/>
      <c r="AJ13" s="1440"/>
      <c r="AK13" s="1440"/>
      <c r="AL13" s="1440"/>
      <c r="AM13" s="1440"/>
      <c r="AN13" s="1440"/>
      <c r="AO13" s="1440"/>
      <c r="AP13" s="1440"/>
      <c r="AQ13" s="1440"/>
      <c r="AR13" s="1441"/>
      <c r="AS13" s="630"/>
    </row>
    <row r="14" spans="2:45" ht="23.25" customHeight="1" x14ac:dyDescent="0.15">
      <c r="D14" s="622"/>
      <c r="E14" s="1468"/>
      <c r="F14" s="1440"/>
      <c r="G14" s="1440"/>
      <c r="H14" s="1440"/>
      <c r="I14" s="1440"/>
      <c r="J14" s="1440"/>
      <c r="K14" s="1440"/>
      <c r="L14" s="1440"/>
      <c r="M14" s="1440"/>
      <c r="N14" s="1440"/>
      <c r="O14" s="1440"/>
      <c r="P14" s="1440"/>
      <c r="Q14" s="1441"/>
      <c r="R14" s="1442"/>
      <c r="S14" s="1443"/>
      <c r="T14" s="1468"/>
      <c r="U14" s="1440"/>
      <c r="V14" s="1440"/>
      <c r="W14" s="1440"/>
      <c r="X14" s="1440"/>
      <c r="Y14" s="1440"/>
      <c r="Z14" s="1440"/>
      <c r="AA14" s="1441"/>
      <c r="AB14" s="1442"/>
      <c r="AC14" s="1443"/>
      <c r="AD14" s="1443"/>
      <c r="AE14" s="1443"/>
      <c r="AF14" s="1444"/>
      <c r="AG14" s="1468"/>
      <c r="AH14" s="1440"/>
      <c r="AI14" s="1440"/>
      <c r="AJ14" s="1440"/>
      <c r="AK14" s="1440"/>
      <c r="AL14" s="1440"/>
      <c r="AM14" s="1440"/>
      <c r="AN14" s="1440"/>
      <c r="AO14" s="1440"/>
      <c r="AP14" s="1440"/>
      <c r="AQ14" s="1440"/>
      <c r="AR14" s="1441"/>
      <c r="AS14" s="630"/>
    </row>
    <row r="15" spans="2:45" ht="23.25" customHeight="1" x14ac:dyDescent="0.15">
      <c r="D15" s="622"/>
      <c r="E15" s="1468"/>
      <c r="F15" s="1440"/>
      <c r="G15" s="1440"/>
      <c r="H15" s="1440"/>
      <c r="I15" s="1440"/>
      <c r="J15" s="1440"/>
      <c r="K15" s="1440"/>
      <c r="L15" s="1440"/>
      <c r="M15" s="1440"/>
      <c r="N15" s="1440"/>
      <c r="O15" s="1440"/>
      <c r="P15" s="1440"/>
      <c r="Q15" s="1441"/>
      <c r="R15" s="1442"/>
      <c r="S15" s="1443"/>
      <c r="T15" s="1468"/>
      <c r="U15" s="1440"/>
      <c r="V15" s="1440"/>
      <c r="W15" s="1440"/>
      <c r="X15" s="1440"/>
      <c r="Y15" s="1440"/>
      <c r="Z15" s="1440"/>
      <c r="AA15" s="1441"/>
      <c r="AB15" s="1442"/>
      <c r="AC15" s="1443"/>
      <c r="AD15" s="1443"/>
      <c r="AE15" s="1443"/>
      <c r="AF15" s="1444"/>
      <c r="AG15" s="1468"/>
      <c r="AH15" s="1440"/>
      <c r="AI15" s="1440"/>
      <c r="AJ15" s="1440"/>
      <c r="AK15" s="1440"/>
      <c r="AL15" s="1440"/>
      <c r="AM15" s="1440"/>
      <c r="AN15" s="1440"/>
      <c r="AO15" s="1440"/>
      <c r="AP15" s="1440"/>
      <c r="AQ15" s="1440"/>
      <c r="AR15" s="1441"/>
      <c r="AS15" s="630"/>
    </row>
    <row r="16" spans="2:45" ht="23.25" customHeight="1" x14ac:dyDescent="0.15">
      <c r="D16" s="622"/>
      <c r="E16" s="1468"/>
      <c r="F16" s="1440"/>
      <c r="G16" s="1440"/>
      <c r="H16" s="1440"/>
      <c r="I16" s="1440"/>
      <c r="J16" s="1440"/>
      <c r="K16" s="1440"/>
      <c r="L16" s="1440"/>
      <c r="M16" s="1440"/>
      <c r="N16" s="1440"/>
      <c r="O16" s="1440"/>
      <c r="P16" s="1440"/>
      <c r="Q16" s="1441"/>
      <c r="R16" s="1442"/>
      <c r="S16" s="1443"/>
      <c r="T16" s="1468"/>
      <c r="U16" s="1440"/>
      <c r="V16" s="1440"/>
      <c r="W16" s="1440"/>
      <c r="X16" s="1440"/>
      <c r="Y16" s="1440"/>
      <c r="Z16" s="1440"/>
      <c r="AA16" s="1441"/>
      <c r="AB16" s="1442"/>
      <c r="AC16" s="1443"/>
      <c r="AD16" s="1443"/>
      <c r="AE16" s="1443"/>
      <c r="AF16" s="1444"/>
      <c r="AG16" s="1468"/>
      <c r="AH16" s="1440"/>
      <c r="AI16" s="1440"/>
      <c r="AJ16" s="1440"/>
      <c r="AK16" s="1440"/>
      <c r="AL16" s="1440"/>
      <c r="AM16" s="1440"/>
      <c r="AN16" s="1440"/>
      <c r="AO16" s="1440"/>
      <c r="AP16" s="1440"/>
      <c r="AQ16" s="1440"/>
      <c r="AR16" s="1441"/>
      <c r="AS16" s="630"/>
    </row>
    <row r="17" spans="4:45" ht="23.25" customHeight="1" x14ac:dyDescent="0.15">
      <c r="D17" s="622"/>
      <c r="E17" s="1468"/>
      <c r="F17" s="1440"/>
      <c r="G17" s="1440"/>
      <c r="H17" s="1440"/>
      <c r="I17" s="1440"/>
      <c r="J17" s="1440"/>
      <c r="K17" s="1440"/>
      <c r="L17" s="1440"/>
      <c r="M17" s="1440"/>
      <c r="N17" s="1440"/>
      <c r="O17" s="1440"/>
      <c r="P17" s="1440"/>
      <c r="Q17" s="1441"/>
      <c r="R17" s="1442"/>
      <c r="S17" s="1443"/>
      <c r="T17" s="1468"/>
      <c r="U17" s="1440"/>
      <c r="V17" s="1440"/>
      <c r="W17" s="1440"/>
      <c r="X17" s="1440"/>
      <c r="Y17" s="1440"/>
      <c r="Z17" s="1440"/>
      <c r="AA17" s="1441"/>
      <c r="AB17" s="1442"/>
      <c r="AC17" s="1443"/>
      <c r="AD17" s="1443"/>
      <c r="AE17" s="1443"/>
      <c r="AF17" s="1444"/>
      <c r="AG17" s="1468"/>
      <c r="AH17" s="1440"/>
      <c r="AI17" s="1440"/>
      <c r="AJ17" s="1440"/>
      <c r="AK17" s="1440"/>
      <c r="AL17" s="1440"/>
      <c r="AM17" s="1440"/>
      <c r="AN17" s="1440"/>
      <c r="AO17" s="1440"/>
      <c r="AP17" s="1440"/>
      <c r="AQ17" s="1440"/>
      <c r="AR17" s="1441"/>
      <c r="AS17" s="630"/>
    </row>
    <row r="18" spans="4:45" ht="23.25" customHeight="1" x14ac:dyDescent="0.15">
      <c r="D18" s="626" t="s">
        <v>841</v>
      </c>
      <c r="E18" s="627"/>
      <c r="F18" s="627"/>
      <c r="G18" s="627"/>
      <c r="H18" s="627"/>
      <c r="I18" s="628"/>
      <c r="J18" s="628"/>
      <c r="K18" s="628"/>
      <c r="L18" s="628"/>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30"/>
    </row>
    <row r="19" spans="4:45" ht="23.25" customHeight="1" x14ac:dyDescent="0.15">
      <c r="D19" s="622"/>
      <c r="E19" s="1469" t="s">
        <v>842</v>
      </c>
      <c r="F19" s="1469"/>
      <c r="G19" s="1469"/>
      <c r="H19" s="1469"/>
      <c r="I19" s="1469"/>
      <c r="J19" s="1469"/>
      <c r="K19" s="1469"/>
      <c r="L19" s="1469"/>
      <c r="M19" s="1469" t="s">
        <v>843</v>
      </c>
      <c r="N19" s="1469"/>
      <c r="O19" s="1469"/>
      <c r="P19" s="1469"/>
      <c r="Q19" s="1469"/>
      <c r="R19" s="1469"/>
      <c r="S19" s="1469"/>
      <c r="T19" s="1469"/>
      <c r="U19" s="1469" t="s">
        <v>844</v>
      </c>
      <c r="V19" s="1469"/>
      <c r="W19" s="1469"/>
      <c r="X19" s="1469"/>
      <c r="Y19" s="1469"/>
      <c r="Z19" s="1469"/>
      <c r="AA19" s="1469"/>
      <c r="AB19" s="1469"/>
      <c r="AC19" s="1469"/>
      <c r="AD19" s="1469"/>
      <c r="AE19" s="1469"/>
      <c r="AF19" s="1469"/>
      <c r="AG19" s="1469"/>
      <c r="AH19" s="1469"/>
      <c r="AI19" s="1469"/>
      <c r="AJ19" s="1469"/>
      <c r="AK19" s="1470" t="s">
        <v>845</v>
      </c>
      <c r="AL19" s="1470"/>
      <c r="AM19" s="1470"/>
      <c r="AN19" s="1470"/>
      <c r="AO19" s="1470"/>
      <c r="AP19" s="1470"/>
      <c r="AQ19" s="1470"/>
      <c r="AR19" s="1470"/>
      <c r="AS19" s="630"/>
    </row>
    <row r="20" spans="4:45" ht="23.25" customHeight="1" x14ac:dyDescent="0.15">
      <c r="D20" s="622"/>
      <c r="E20" s="1472" t="s">
        <v>846</v>
      </c>
      <c r="F20" s="1472"/>
      <c r="G20" s="1472"/>
      <c r="H20" s="1472"/>
      <c r="I20" s="1472"/>
      <c r="J20" s="1472"/>
      <c r="K20" s="1472"/>
      <c r="L20" s="1472"/>
      <c r="M20" s="1472" t="s">
        <v>846</v>
      </c>
      <c r="N20" s="1472"/>
      <c r="O20" s="1472"/>
      <c r="P20" s="1472"/>
      <c r="Q20" s="1472"/>
      <c r="R20" s="1472"/>
      <c r="S20" s="1472"/>
      <c r="T20" s="1472"/>
      <c r="U20" s="1472" t="s">
        <v>846</v>
      </c>
      <c r="V20" s="1472"/>
      <c r="W20" s="1472"/>
      <c r="X20" s="1472"/>
      <c r="Y20" s="1472"/>
      <c r="Z20" s="1472"/>
      <c r="AA20" s="1472"/>
      <c r="AB20" s="1472"/>
      <c r="AC20" s="1472" t="s">
        <v>846</v>
      </c>
      <c r="AD20" s="1472"/>
      <c r="AE20" s="1472"/>
      <c r="AF20" s="1472"/>
      <c r="AG20" s="1472"/>
      <c r="AH20" s="1472"/>
      <c r="AI20" s="1472"/>
      <c r="AJ20" s="1472"/>
      <c r="AK20" s="1472" t="s">
        <v>846</v>
      </c>
      <c r="AL20" s="1472"/>
      <c r="AM20" s="1472"/>
      <c r="AN20" s="1472"/>
      <c r="AO20" s="1472"/>
      <c r="AP20" s="1472"/>
      <c r="AQ20" s="1472"/>
      <c r="AR20" s="1472"/>
      <c r="AS20" s="630"/>
    </row>
    <row r="21" spans="4:45" ht="23.25" customHeight="1" x14ac:dyDescent="0.15">
      <c r="D21" s="626" t="s">
        <v>847</v>
      </c>
      <c r="E21" s="627"/>
      <c r="F21" s="627"/>
      <c r="G21" s="627"/>
      <c r="H21" s="627"/>
      <c r="I21" s="628"/>
      <c r="J21" s="628"/>
      <c r="K21" s="628"/>
      <c r="L21" s="628"/>
      <c r="M21" s="619"/>
      <c r="N21" s="619"/>
      <c r="O21" s="619"/>
      <c r="P21" s="619"/>
      <c r="Q21" s="619"/>
      <c r="R21" s="619"/>
      <c r="S21" s="619"/>
      <c r="T21" s="619"/>
      <c r="U21" s="619"/>
      <c r="V21" s="619"/>
      <c r="W21" s="619"/>
      <c r="X21" s="619"/>
      <c r="Y21" s="619"/>
      <c r="Z21" s="619"/>
      <c r="AA21" s="619"/>
      <c r="AB21" s="619"/>
      <c r="AC21" s="619"/>
      <c r="AD21" s="619"/>
      <c r="AE21" s="619"/>
      <c r="AF21" s="619"/>
      <c r="AG21" s="619"/>
      <c r="AH21" s="619"/>
      <c r="AI21" s="619"/>
      <c r="AJ21" s="619"/>
      <c r="AK21" s="619"/>
      <c r="AL21" s="619"/>
      <c r="AM21" s="619"/>
      <c r="AN21" s="619"/>
      <c r="AO21" s="619"/>
      <c r="AP21" s="619"/>
      <c r="AQ21" s="619"/>
      <c r="AR21" s="619"/>
      <c r="AS21" s="630"/>
    </row>
    <row r="22" spans="4:45" ht="23.25" customHeight="1" x14ac:dyDescent="0.15">
      <c r="D22" s="622"/>
      <c r="E22" s="1469" t="s">
        <v>848</v>
      </c>
      <c r="F22" s="1469"/>
      <c r="G22" s="1469"/>
      <c r="H22" s="1469"/>
      <c r="I22" s="1469"/>
      <c r="J22" s="1469"/>
      <c r="K22" s="1469"/>
      <c r="L22" s="1469"/>
      <c r="M22" s="1469"/>
      <c r="N22" s="1469"/>
      <c r="O22" s="1469"/>
      <c r="P22" s="1469"/>
      <c r="Q22" s="1469"/>
      <c r="R22" s="1469"/>
      <c r="S22" s="1469"/>
      <c r="T22" s="1469" t="s">
        <v>849</v>
      </c>
      <c r="U22" s="1469"/>
      <c r="V22" s="1469"/>
      <c r="W22" s="1469"/>
      <c r="X22" s="1469"/>
      <c r="Y22" s="1469" t="s">
        <v>850</v>
      </c>
      <c r="Z22" s="1469"/>
      <c r="AA22" s="1469"/>
      <c r="AB22" s="1469"/>
      <c r="AC22" s="1469"/>
      <c r="AD22" s="1469"/>
      <c r="AE22" s="1469"/>
      <c r="AF22" s="1469"/>
      <c r="AG22" s="1469"/>
      <c r="AH22" s="1469"/>
      <c r="AI22" s="1469"/>
      <c r="AJ22" s="1469"/>
      <c r="AK22" s="1469"/>
      <c r="AL22" s="1469"/>
      <c r="AM22" s="1469"/>
      <c r="AN22" s="1469" t="s">
        <v>849</v>
      </c>
      <c r="AO22" s="1469"/>
      <c r="AP22" s="1469"/>
      <c r="AQ22" s="1469"/>
      <c r="AR22" s="1469"/>
      <c r="AS22" s="630"/>
    </row>
    <row r="23" spans="4:45" ht="23.25" customHeight="1" x14ac:dyDescent="0.15">
      <c r="D23" s="622"/>
      <c r="E23" s="1470"/>
      <c r="F23" s="1470"/>
      <c r="G23" s="1470"/>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1"/>
      <c r="AO23" s="1471"/>
      <c r="AP23" s="1471"/>
      <c r="AQ23" s="1471"/>
      <c r="AR23" s="1471"/>
      <c r="AS23" s="630"/>
    </row>
    <row r="24" spans="4:45" ht="23.25" customHeight="1" x14ac:dyDescent="0.15">
      <c r="D24" s="622"/>
      <c r="E24" s="1470"/>
      <c r="F24" s="1470"/>
      <c r="G24" s="1470"/>
      <c r="H24" s="1470"/>
      <c r="I24" s="1470"/>
      <c r="J24" s="1470"/>
      <c r="K24" s="1470"/>
      <c r="L24" s="1470"/>
      <c r="M24" s="1470"/>
      <c r="N24" s="1470"/>
      <c r="O24" s="1470"/>
      <c r="P24" s="1470"/>
      <c r="Q24" s="1470"/>
      <c r="R24" s="1470"/>
      <c r="S24" s="1470"/>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1"/>
      <c r="AO24" s="1471"/>
      <c r="AP24" s="1471"/>
      <c r="AQ24" s="1471"/>
      <c r="AR24" s="1471"/>
      <c r="AS24" s="630"/>
    </row>
    <row r="25" spans="4:45" ht="23.25" customHeight="1" x14ac:dyDescent="0.15">
      <c r="D25" s="622"/>
      <c r="E25" s="1470"/>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470"/>
      <c r="AM25" s="1470"/>
      <c r="AN25" s="1471"/>
      <c r="AO25" s="1471"/>
      <c r="AP25" s="1471"/>
      <c r="AQ25" s="1471"/>
      <c r="AR25" s="1471"/>
      <c r="AS25" s="630"/>
    </row>
    <row r="26" spans="4:45" ht="23.25" customHeight="1" x14ac:dyDescent="0.15">
      <c r="D26" s="622"/>
      <c r="E26" s="1470"/>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70"/>
      <c r="AM26" s="1470"/>
      <c r="AN26" s="1471"/>
      <c r="AO26" s="1471"/>
      <c r="AP26" s="1471"/>
      <c r="AQ26" s="1471"/>
      <c r="AR26" s="1471"/>
      <c r="AS26" s="630"/>
    </row>
    <row r="27" spans="4:45" ht="23.25" customHeight="1" x14ac:dyDescent="0.15">
      <c r="D27" s="622"/>
      <c r="E27" s="1470"/>
      <c r="F27" s="1470"/>
      <c r="G27" s="1470"/>
      <c r="H27" s="1470"/>
      <c r="I27" s="1470"/>
      <c r="J27" s="1470"/>
      <c r="K27" s="1470"/>
      <c r="L27" s="1470"/>
      <c r="M27" s="1470"/>
      <c r="N27" s="1470"/>
      <c r="O27" s="1470"/>
      <c r="P27" s="1470"/>
      <c r="Q27" s="1470"/>
      <c r="R27" s="1470"/>
      <c r="S27" s="1470"/>
      <c r="T27" s="1470"/>
      <c r="U27" s="1470"/>
      <c r="V27" s="1470"/>
      <c r="W27" s="1470"/>
      <c r="X27" s="1470"/>
      <c r="Y27" s="1470"/>
      <c r="Z27" s="1470"/>
      <c r="AA27" s="1470"/>
      <c r="AB27" s="1470"/>
      <c r="AC27" s="1470"/>
      <c r="AD27" s="1470"/>
      <c r="AE27" s="1470"/>
      <c r="AF27" s="1470"/>
      <c r="AG27" s="1470"/>
      <c r="AH27" s="1470"/>
      <c r="AI27" s="1470"/>
      <c r="AJ27" s="1470"/>
      <c r="AK27" s="1470"/>
      <c r="AL27" s="1470"/>
      <c r="AM27" s="1470"/>
      <c r="AN27" s="1471"/>
      <c r="AO27" s="1471"/>
      <c r="AP27" s="1471"/>
      <c r="AQ27" s="1471"/>
      <c r="AR27" s="1471"/>
      <c r="AS27" s="630"/>
    </row>
    <row r="28" spans="4:45" ht="23.25" customHeight="1" x14ac:dyDescent="0.15">
      <c r="D28" s="622"/>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470"/>
      <c r="AM28" s="1470"/>
      <c r="AN28" s="1471"/>
      <c r="AO28" s="1471"/>
      <c r="AP28" s="1471"/>
      <c r="AQ28" s="1471"/>
      <c r="AR28" s="1471"/>
      <c r="AS28" s="630"/>
    </row>
    <row r="29" spans="4:45" ht="23.25" customHeight="1" x14ac:dyDescent="0.15">
      <c r="D29" s="622"/>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470"/>
      <c r="AM29" s="1470"/>
      <c r="AN29" s="1471"/>
      <c r="AO29" s="1471"/>
      <c r="AP29" s="1471"/>
      <c r="AQ29" s="1471"/>
      <c r="AR29" s="1471"/>
      <c r="AS29" s="630"/>
    </row>
    <row r="30" spans="4:45" ht="23.25" customHeight="1" x14ac:dyDescent="0.15">
      <c r="D30" s="626" t="s">
        <v>851</v>
      </c>
      <c r="E30" s="627"/>
      <c r="F30" s="627"/>
      <c r="G30" s="627"/>
      <c r="H30" s="627"/>
      <c r="I30" s="631"/>
      <c r="J30" s="631"/>
      <c r="K30" s="631"/>
      <c r="L30" s="631"/>
      <c r="M30" s="631"/>
      <c r="N30" s="631"/>
      <c r="O30" s="631"/>
      <c r="P30" s="631"/>
      <c r="Q30" s="631"/>
      <c r="R30" s="631"/>
      <c r="S30" s="631"/>
      <c r="T30" s="631"/>
      <c r="U30" s="631"/>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30"/>
    </row>
    <row r="31" spans="4:45" ht="23.25" customHeight="1" x14ac:dyDescent="0.15">
      <c r="D31" s="622"/>
      <c r="E31" s="632"/>
      <c r="F31" s="632"/>
      <c r="G31" s="632"/>
      <c r="H31" s="632"/>
      <c r="I31" s="633"/>
      <c r="J31" s="633"/>
      <c r="K31" s="633"/>
      <c r="L31" s="633"/>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0"/>
    </row>
    <row r="32" spans="4:45" ht="23.25" customHeight="1" x14ac:dyDescent="0.15">
      <c r="D32" s="622"/>
      <c r="E32" s="635"/>
      <c r="F32" s="635"/>
      <c r="G32" s="635"/>
      <c r="H32" s="635"/>
      <c r="I32" s="636"/>
      <c r="J32" s="636"/>
      <c r="K32" s="636"/>
      <c r="L32" s="636"/>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624"/>
      <c r="AR32" s="624"/>
      <c r="AS32" s="630"/>
    </row>
    <row r="33" spans="4:45" ht="23.25" customHeight="1" x14ac:dyDescent="0.15">
      <c r="D33" s="637"/>
      <c r="E33" s="635"/>
      <c r="F33" s="635"/>
      <c r="G33" s="635"/>
      <c r="H33" s="635"/>
      <c r="I33" s="636"/>
      <c r="J33" s="636"/>
      <c r="K33" s="636"/>
      <c r="L33" s="636"/>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24"/>
      <c r="AO33" s="624"/>
      <c r="AP33" s="624"/>
      <c r="AQ33" s="624"/>
      <c r="AR33" s="624"/>
      <c r="AS33" s="638"/>
    </row>
    <row r="34" spans="4:45" ht="25.5" customHeight="1" x14ac:dyDescent="0.15">
      <c r="D34" s="639"/>
      <c r="E34" s="1477" t="s">
        <v>852</v>
      </c>
      <c r="F34" s="1477"/>
      <c r="G34" s="1477"/>
      <c r="H34" s="1477"/>
      <c r="I34" s="1477"/>
      <c r="J34" s="1477"/>
      <c r="K34" s="1477"/>
      <c r="L34" s="1477"/>
      <c r="M34" s="1477"/>
      <c r="N34" s="1477"/>
      <c r="O34" s="1478"/>
      <c r="P34" s="1478"/>
      <c r="Q34" s="624"/>
      <c r="R34" s="624"/>
      <c r="S34" s="624"/>
      <c r="T34" s="624"/>
      <c r="U34" s="1443" t="s">
        <v>853</v>
      </c>
      <c r="V34" s="1443"/>
      <c r="W34" s="1443"/>
      <c r="X34" s="1443"/>
      <c r="Y34" s="624"/>
      <c r="Z34" s="624"/>
      <c r="AA34" s="624"/>
      <c r="AB34" s="624"/>
      <c r="AC34" s="624"/>
      <c r="AD34" s="624"/>
      <c r="AE34" s="624"/>
      <c r="AF34" s="624"/>
      <c r="AG34" s="624"/>
      <c r="AH34" s="624"/>
      <c r="AI34" s="624"/>
      <c r="AJ34" s="624"/>
      <c r="AK34" s="624"/>
      <c r="AL34" s="624"/>
      <c r="AM34" s="624"/>
      <c r="AN34" s="624"/>
      <c r="AO34" s="1479"/>
      <c r="AP34" s="1479"/>
      <c r="AQ34" s="624"/>
      <c r="AR34" s="624"/>
      <c r="AS34" s="640"/>
    </row>
    <row r="35" spans="4:45" ht="25.5" customHeight="1" thickBot="1" x14ac:dyDescent="0.2">
      <c r="D35" s="641"/>
      <c r="E35" s="1473" t="s">
        <v>854</v>
      </c>
      <c r="F35" s="1473"/>
      <c r="G35" s="1473"/>
      <c r="H35" s="1473"/>
      <c r="I35" s="1473"/>
      <c r="J35" s="1473"/>
      <c r="K35" s="1473"/>
      <c r="L35" s="1473"/>
      <c r="M35" s="1473"/>
      <c r="N35" s="1473"/>
      <c r="O35" s="1474"/>
      <c r="P35" s="1474"/>
      <c r="Q35" s="642"/>
      <c r="R35" s="642"/>
      <c r="S35" s="642"/>
      <c r="T35" s="642"/>
      <c r="U35" s="1475" t="s">
        <v>853</v>
      </c>
      <c r="V35" s="1475"/>
      <c r="W35" s="1475"/>
      <c r="X35" s="1475"/>
      <c r="Y35" s="642"/>
      <c r="Z35" s="642"/>
      <c r="AA35" s="642"/>
      <c r="AB35" s="642"/>
      <c r="AC35" s="642"/>
      <c r="AD35" s="642"/>
      <c r="AE35" s="642"/>
      <c r="AF35" s="642"/>
      <c r="AG35" s="642"/>
      <c r="AH35" s="642"/>
      <c r="AI35" s="642"/>
      <c r="AJ35" s="642"/>
      <c r="AK35" s="642"/>
      <c r="AL35" s="642"/>
      <c r="AM35" s="642"/>
      <c r="AN35" s="642"/>
      <c r="AO35" s="1476"/>
      <c r="AP35" s="1476"/>
      <c r="AQ35" s="642"/>
      <c r="AR35" s="642"/>
      <c r="AS35" s="643"/>
    </row>
  </sheetData>
  <mergeCells count="120">
    <mergeCell ref="E35:P35"/>
    <mergeCell ref="U35:X35"/>
    <mergeCell ref="AO35:AP35"/>
    <mergeCell ref="E29:S29"/>
    <mergeCell ref="T29:X29"/>
    <mergeCell ref="Y29:AM29"/>
    <mergeCell ref="AN29:AR29"/>
    <mergeCell ref="E34:P34"/>
    <mergeCell ref="U34:X34"/>
    <mergeCell ref="AO34:AP34"/>
    <mergeCell ref="E27:S27"/>
    <mergeCell ref="T27:X27"/>
    <mergeCell ref="Y27:AM27"/>
    <mergeCell ref="AN27:AR27"/>
    <mergeCell ref="E28:S28"/>
    <mergeCell ref="T28:X28"/>
    <mergeCell ref="Y28:AM28"/>
    <mergeCell ref="AN28:AR28"/>
    <mergeCell ref="E25:S25"/>
    <mergeCell ref="T25:X25"/>
    <mergeCell ref="Y25:AM25"/>
    <mergeCell ref="AN25:AR25"/>
    <mergeCell ref="E26:S26"/>
    <mergeCell ref="T26:X26"/>
    <mergeCell ref="Y26:AM26"/>
    <mergeCell ref="AN26:AR26"/>
    <mergeCell ref="E23:S23"/>
    <mergeCell ref="T23:X23"/>
    <mergeCell ref="Y23:AM23"/>
    <mergeCell ref="AN23:AR23"/>
    <mergeCell ref="E24:S24"/>
    <mergeCell ref="T24:X24"/>
    <mergeCell ref="Y24:AM24"/>
    <mergeCell ref="AN24:AR24"/>
    <mergeCell ref="E20:L20"/>
    <mergeCell ref="M20:T20"/>
    <mergeCell ref="U20:AB20"/>
    <mergeCell ref="AC20:AJ20"/>
    <mergeCell ref="AK20:AR20"/>
    <mergeCell ref="E22:S22"/>
    <mergeCell ref="T22:X22"/>
    <mergeCell ref="Y22:AM22"/>
    <mergeCell ref="AN22:AR22"/>
    <mergeCell ref="E17:Q17"/>
    <mergeCell ref="R17:S17"/>
    <mergeCell ref="T17:AA17"/>
    <mergeCell ref="AB17:AF17"/>
    <mergeCell ref="AG17:AR17"/>
    <mergeCell ref="E19:L19"/>
    <mergeCell ref="M19:T19"/>
    <mergeCell ref="U19:AB19"/>
    <mergeCell ref="AC19:AJ19"/>
    <mergeCell ref="AK19:AR19"/>
    <mergeCell ref="E15:Q15"/>
    <mergeCell ref="R15:S15"/>
    <mergeCell ref="T15:AA15"/>
    <mergeCell ref="AB15:AF15"/>
    <mergeCell ref="AG15:AR15"/>
    <mergeCell ref="E16:Q16"/>
    <mergeCell ref="R16:S16"/>
    <mergeCell ref="T16:AA16"/>
    <mergeCell ref="AB16:AF16"/>
    <mergeCell ref="AG16:AR16"/>
    <mergeCell ref="E13:Q13"/>
    <mergeCell ref="R13:S13"/>
    <mergeCell ref="T13:AA13"/>
    <mergeCell ref="AB13:AF13"/>
    <mergeCell ref="AG13:AR13"/>
    <mergeCell ref="E14:Q14"/>
    <mergeCell ref="R14:S14"/>
    <mergeCell ref="T14:AA14"/>
    <mergeCell ref="AB14:AF14"/>
    <mergeCell ref="AG14:AR14"/>
    <mergeCell ref="E11:Q11"/>
    <mergeCell ref="R11:S11"/>
    <mergeCell ref="T11:AA11"/>
    <mergeCell ref="AB11:AF11"/>
    <mergeCell ref="AG11:AR11"/>
    <mergeCell ref="E12:Q12"/>
    <mergeCell ref="R12:S12"/>
    <mergeCell ref="T12:AA12"/>
    <mergeCell ref="AB12:AF12"/>
    <mergeCell ref="AG12:AR12"/>
    <mergeCell ref="E9:Q9"/>
    <mergeCell ref="R9:S9"/>
    <mergeCell ref="T9:AA9"/>
    <mergeCell ref="AB9:AF9"/>
    <mergeCell ref="AG9:AR9"/>
    <mergeCell ref="E10:Q10"/>
    <mergeCell ref="R10:S10"/>
    <mergeCell ref="T10:AA10"/>
    <mergeCell ref="AB10:AF10"/>
    <mergeCell ref="AG10:AR10"/>
    <mergeCell ref="E7:Q7"/>
    <mergeCell ref="R7:S7"/>
    <mergeCell ref="T7:AA7"/>
    <mergeCell ref="AB7:AF7"/>
    <mergeCell ref="AG7:AR7"/>
    <mergeCell ref="E8:Q8"/>
    <mergeCell ref="R8:S8"/>
    <mergeCell ref="T8:AA8"/>
    <mergeCell ref="AB8:AF8"/>
    <mergeCell ref="AG8:AR8"/>
    <mergeCell ref="E4:K4"/>
    <mergeCell ref="L4:AG4"/>
    <mergeCell ref="AH4:AM4"/>
    <mergeCell ref="AN4:AS4"/>
    <mergeCell ref="E5:H5"/>
    <mergeCell ref="I5:L5"/>
    <mergeCell ref="M5:AG5"/>
    <mergeCell ref="AI5:AL5"/>
    <mergeCell ref="I1:AM1"/>
    <mergeCell ref="AN2:AS2"/>
    <mergeCell ref="E3:P3"/>
    <mergeCell ref="Q3:S3"/>
    <mergeCell ref="T3:V3"/>
    <mergeCell ref="W3:AA3"/>
    <mergeCell ref="AB3:AG3"/>
    <mergeCell ref="AH3:AM3"/>
    <mergeCell ref="AN3:AS3"/>
  </mergeCells>
  <phoneticPr fontId="4"/>
  <dataValidations count="1">
    <dataValidation type="list" allowBlank="1" showInputMessage="1" showErrorMessage="1" sqref="M5 AH5" xr:uid="{00000000-0002-0000-1300-000000000000}">
      <formula1>"下 水 道 管 路 維 持 管 理 業 務,下 水 道 管 路 維 持 管 理 業 務【人孔巡視調査】,下 水 道 管 路 維 持 管 理 業 務【桝取付管調査】"</formula1>
    </dataValidation>
  </dataValidations>
  <pageMargins left="0.78740157480314965" right="0.59055118110236227" top="0.59055118110236227" bottom="0.59055118110236227" header="0.51181102362204722" footer="0"/>
  <pageSetup paperSize="9" fitToWidth="0" fitToHeight="0"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W51"/>
  <sheetViews>
    <sheetView view="pageBreakPreview" zoomScaleNormal="100" zoomScaleSheetLayoutView="100" workbookViewId="0"/>
  </sheetViews>
  <sheetFormatPr defaultRowHeight="16.5" customHeight="1" x14ac:dyDescent="0.15"/>
  <cols>
    <col min="1" max="23" width="4.375" style="382" customWidth="1"/>
    <col min="24" max="16384" width="9" style="382"/>
  </cols>
  <sheetData>
    <row r="1" spans="1:23" ht="16.5" customHeight="1" x14ac:dyDescent="0.15">
      <c r="A1" s="454"/>
      <c r="B1" s="454"/>
      <c r="C1" s="454"/>
      <c r="D1" s="454"/>
      <c r="E1" s="454"/>
      <c r="F1" s="454"/>
      <c r="G1" s="454"/>
      <c r="H1" s="454"/>
      <c r="I1" s="454"/>
      <c r="J1" s="454"/>
      <c r="K1" s="454"/>
      <c r="L1" s="454"/>
      <c r="M1" s="454"/>
      <c r="N1" s="454"/>
      <c r="O1" s="455"/>
      <c r="P1" s="455"/>
      <c r="Q1" s="455"/>
      <c r="R1" s="455"/>
      <c r="S1" s="455" t="s">
        <v>941</v>
      </c>
    </row>
    <row r="2" spans="1:23" ht="14.25" customHeight="1" x14ac:dyDescent="0.15">
      <c r="A2" s="456"/>
      <c r="B2" s="486"/>
      <c r="C2" s="486"/>
      <c r="D2" s="486"/>
      <c r="E2" s="486"/>
      <c r="F2" s="486"/>
      <c r="G2" s="486"/>
      <c r="H2" s="486"/>
      <c r="I2" s="486"/>
      <c r="J2" s="486"/>
      <c r="K2" s="486"/>
      <c r="L2" s="486"/>
      <c r="M2" s="486"/>
      <c r="N2" s="486"/>
      <c r="O2" s="486"/>
      <c r="P2" s="486"/>
      <c r="Q2" s="486"/>
      <c r="R2" s="486"/>
      <c r="S2" s="458"/>
      <c r="W2" s="383"/>
    </row>
    <row r="3" spans="1:23" ht="25.5" customHeight="1" x14ac:dyDescent="0.15">
      <c r="A3" s="1485" t="s">
        <v>568</v>
      </c>
      <c r="B3" s="1486"/>
      <c r="C3" s="1486"/>
      <c r="D3" s="1486"/>
      <c r="E3" s="1486"/>
      <c r="F3" s="1486"/>
      <c r="G3" s="1486"/>
      <c r="H3" s="1486"/>
      <c r="I3" s="1486"/>
      <c r="J3" s="1486"/>
      <c r="K3" s="1486"/>
      <c r="L3" s="1486"/>
      <c r="M3" s="1486"/>
      <c r="N3" s="1486"/>
      <c r="O3" s="1486"/>
      <c r="P3" s="1486"/>
      <c r="Q3" s="1486"/>
      <c r="R3" s="1486"/>
      <c r="S3" s="975"/>
      <c r="W3" s="383"/>
    </row>
    <row r="4" spans="1:23" ht="16.5" customHeight="1" x14ac:dyDescent="0.15">
      <c r="A4" s="459"/>
      <c r="B4" s="467"/>
      <c r="C4" s="467"/>
      <c r="D4" s="467"/>
      <c r="E4" s="467"/>
      <c r="F4" s="467"/>
      <c r="G4" s="467"/>
      <c r="H4" s="467"/>
      <c r="I4" s="467"/>
      <c r="J4" s="467"/>
      <c r="K4" s="467"/>
      <c r="L4" s="467"/>
      <c r="M4" s="467"/>
      <c r="N4" s="467"/>
      <c r="O4" s="467"/>
      <c r="P4" s="467"/>
      <c r="Q4" s="467"/>
      <c r="R4" s="467"/>
      <c r="S4" s="461"/>
      <c r="W4" s="383"/>
    </row>
    <row r="5" spans="1:23" ht="16.5" customHeight="1" x14ac:dyDescent="0.15">
      <c r="A5" s="459"/>
      <c r="B5" s="467"/>
      <c r="C5" s="467"/>
      <c r="D5" s="467"/>
      <c r="E5" s="467"/>
      <c r="F5" s="467"/>
      <c r="G5" s="467"/>
      <c r="H5" s="467"/>
      <c r="I5" s="467"/>
      <c r="J5" s="467"/>
      <c r="K5" s="467"/>
      <c r="L5" s="467"/>
      <c r="M5" s="467"/>
      <c r="N5" s="467"/>
      <c r="O5" s="467"/>
      <c r="P5" s="467"/>
      <c r="Q5" s="467"/>
      <c r="R5" s="455" t="s">
        <v>1030</v>
      </c>
      <c r="S5" s="461"/>
      <c r="W5" s="383"/>
    </row>
    <row r="6" spans="1:23" ht="16.5" customHeight="1" x14ac:dyDescent="0.15">
      <c r="A6" s="459"/>
      <c r="B6" s="467" t="s">
        <v>258</v>
      </c>
      <c r="C6" s="467"/>
      <c r="D6" s="467"/>
      <c r="E6" s="467"/>
      <c r="F6" s="467"/>
      <c r="G6" s="467"/>
      <c r="H6" s="467"/>
      <c r="I6" s="467"/>
      <c r="J6" s="467"/>
      <c r="K6" s="467"/>
      <c r="L6" s="467"/>
      <c r="M6" s="467"/>
      <c r="N6" s="467"/>
      <c r="O6" s="467"/>
      <c r="P6" s="467"/>
      <c r="Q6" s="467"/>
      <c r="R6" s="467"/>
      <c r="S6" s="461"/>
      <c r="W6" s="383"/>
    </row>
    <row r="7" spans="1:23" ht="16.5" customHeight="1" x14ac:dyDescent="0.15">
      <c r="A7" s="459"/>
      <c r="B7" s="467"/>
      <c r="C7" s="467"/>
      <c r="D7" s="467"/>
      <c r="E7" s="467"/>
      <c r="F7" s="467"/>
      <c r="G7" s="467"/>
      <c r="H7" s="467"/>
      <c r="I7" s="467" t="s">
        <v>8</v>
      </c>
      <c r="J7" s="467"/>
      <c r="K7" s="467"/>
      <c r="L7" s="467"/>
      <c r="M7" s="467"/>
      <c r="N7" s="467"/>
      <c r="O7" s="467"/>
      <c r="P7" s="467"/>
      <c r="Q7" s="467"/>
      <c r="R7" s="467"/>
      <c r="S7" s="461"/>
      <c r="W7" s="383"/>
    </row>
    <row r="8" spans="1:23" ht="16.5" customHeight="1" x14ac:dyDescent="0.15">
      <c r="A8" s="459"/>
      <c r="B8" s="467"/>
      <c r="C8" s="467"/>
      <c r="D8" s="467"/>
      <c r="E8" s="467"/>
      <c r="F8" s="467"/>
      <c r="G8" s="467"/>
      <c r="H8" s="467"/>
      <c r="I8" s="467"/>
      <c r="J8" s="467" t="s">
        <v>81</v>
      </c>
      <c r="K8" s="467"/>
      <c r="L8" s="467"/>
      <c r="M8" s="467"/>
      <c r="N8" s="467"/>
      <c r="O8" s="467"/>
      <c r="P8" s="467"/>
      <c r="Q8" s="467"/>
      <c r="R8" s="467"/>
      <c r="S8" s="461"/>
      <c r="W8" s="383"/>
    </row>
    <row r="9" spans="1:23" ht="16.5" customHeight="1" x14ac:dyDescent="0.15">
      <c r="A9" s="459"/>
      <c r="B9" s="467"/>
      <c r="C9" s="467"/>
      <c r="D9" s="467"/>
      <c r="E9" s="467"/>
      <c r="F9" s="467"/>
      <c r="G9" s="467"/>
      <c r="H9" s="467"/>
      <c r="I9" s="467" t="s">
        <v>573</v>
      </c>
      <c r="J9" s="467"/>
      <c r="K9" s="467"/>
      <c r="L9" s="467"/>
      <c r="M9" s="467"/>
      <c r="N9" s="467"/>
      <c r="O9" s="467"/>
      <c r="P9" s="467"/>
      <c r="Q9" s="467"/>
      <c r="R9" s="467"/>
      <c r="S9" s="461"/>
      <c r="W9" s="383"/>
    </row>
    <row r="10" spans="1:23" ht="16.5" customHeight="1" x14ac:dyDescent="0.15">
      <c r="A10" s="459"/>
      <c r="B10" s="467"/>
      <c r="C10" s="467"/>
      <c r="D10" s="467"/>
      <c r="E10" s="467"/>
      <c r="F10" s="467"/>
      <c r="G10" s="467"/>
      <c r="H10" s="467"/>
      <c r="I10" s="467"/>
      <c r="J10" s="467" t="s">
        <v>80</v>
      </c>
      <c r="K10" s="467"/>
      <c r="L10" s="467"/>
      <c r="M10" s="467"/>
      <c r="N10" s="467"/>
      <c r="O10" s="467"/>
      <c r="P10" s="467"/>
      <c r="Q10" s="491"/>
      <c r="R10" s="599" t="s">
        <v>7</v>
      </c>
      <c r="S10" s="461"/>
      <c r="W10" s="383"/>
    </row>
    <row r="11" spans="1:23" ht="16.5" customHeight="1" x14ac:dyDescent="0.15">
      <c r="A11" s="459"/>
      <c r="B11" s="467"/>
      <c r="C11" s="467"/>
      <c r="D11" s="467"/>
      <c r="E11" s="467"/>
      <c r="F11" s="467"/>
      <c r="G11" s="467"/>
      <c r="H11" s="467"/>
      <c r="I11" s="467"/>
      <c r="J11" s="467"/>
      <c r="K11" s="467"/>
      <c r="L11" s="467"/>
      <c r="M11" s="467"/>
      <c r="N11" s="467"/>
      <c r="O11" s="467"/>
      <c r="P11" s="467"/>
      <c r="Q11" s="490"/>
      <c r="R11" s="467"/>
      <c r="S11" s="461"/>
      <c r="W11" s="383"/>
    </row>
    <row r="12" spans="1:23" ht="16.5" customHeight="1" x14ac:dyDescent="0.15">
      <c r="A12" s="459"/>
      <c r="B12" s="959" t="s">
        <v>77</v>
      </c>
      <c r="C12" s="959"/>
      <c r="D12" s="470"/>
      <c r="E12" s="959" t="s">
        <v>76</v>
      </c>
      <c r="F12" s="959"/>
      <c r="G12" s="959"/>
      <c r="H12" s="467"/>
      <c r="I12" s="467"/>
      <c r="J12" s="467"/>
      <c r="K12" s="467"/>
      <c r="L12" s="467"/>
      <c r="M12" s="467"/>
      <c r="N12" s="467"/>
      <c r="O12" s="467"/>
      <c r="P12" s="467"/>
      <c r="Q12" s="467"/>
      <c r="R12" s="467"/>
      <c r="S12" s="461"/>
      <c r="W12" s="383"/>
    </row>
    <row r="13" spans="1:23" ht="16.5" customHeight="1" x14ac:dyDescent="0.15">
      <c r="A13" s="459"/>
      <c r="B13" s="959" t="s">
        <v>74</v>
      </c>
      <c r="C13" s="959"/>
      <c r="D13" s="470"/>
      <c r="E13" s="467" t="s">
        <v>571</v>
      </c>
      <c r="F13" s="467"/>
      <c r="G13" s="467"/>
      <c r="H13" s="467"/>
      <c r="I13" s="491"/>
      <c r="J13" s="467"/>
      <c r="K13" s="467"/>
      <c r="L13" s="467"/>
      <c r="M13" s="467"/>
      <c r="N13" s="467"/>
      <c r="O13" s="467"/>
      <c r="P13" s="467"/>
      <c r="Q13" s="467"/>
      <c r="R13" s="467"/>
      <c r="S13" s="461"/>
      <c r="W13" s="383"/>
    </row>
    <row r="14" spans="1:23" ht="16.5" customHeight="1" x14ac:dyDescent="0.15">
      <c r="A14" s="459"/>
      <c r="B14" s="467"/>
      <c r="C14" s="467"/>
      <c r="D14" s="467"/>
      <c r="E14" s="467"/>
      <c r="F14" s="467"/>
      <c r="G14" s="467"/>
      <c r="H14" s="467"/>
      <c r="I14" s="467"/>
      <c r="J14" s="467"/>
      <c r="K14" s="467"/>
      <c r="L14" s="467"/>
      <c r="M14" s="467"/>
      <c r="N14" s="467"/>
      <c r="O14" s="467"/>
      <c r="P14" s="467"/>
      <c r="Q14" s="467"/>
      <c r="R14" s="467"/>
      <c r="S14" s="461"/>
      <c r="W14" s="383"/>
    </row>
    <row r="15" spans="1:23" ht="16.5" customHeight="1" x14ac:dyDescent="0.15">
      <c r="A15" s="459"/>
      <c r="B15" s="467" t="s">
        <v>1050</v>
      </c>
      <c r="C15" s="467"/>
      <c r="D15" s="467"/>
      <c r="E15" s="467"/>
      <c r="F15" s="467"/>
      <c r="G15" s="467"/>
      <c r="H15" s="467"/>
      <c r="I15" s="467"/>
      <c r="J15" s="467"/>
      <c r="K15" s="467"/>
      <c r="L15" s="467"/>
      <c r="M15" s="467"/>
      <c r="N15" s="467"/>
      <c r="O15" s="467"/>
      <c r="P15" s="467"/>
      <c r="Q15" s="467"/>
      <c r="R15" s="467"/>
      <c r="S15" s="461"/>
      <c r="W15" s="383"/>
    </row>
    <row r="16" spans="1:23" ht="16.5" customHeight="1" x14ac:dyDescent="0.15">
      <c r="A16" s="472"/>
      <c r="B16" s="473"/>
      <c r="C16" s="473"/>
      <c r="D16" s="473"/>
      <c r="E16" s="473"/>
      <c r="F16" s="473"/>
      <c r="G16" s="473"/>
      <c r="H16" s="473"/>
      <c r="I16" s="473"/>
      <c r="J16" s="473"/>
      <c r="K16" s="473"/>
      <c r="L16" s="473"/>
      <c r="M16" s="473"/>
      <c r="N16" s="473"/>
      <c r="O16" s="473"/>
      <c r="P16" s="473"/>
      <c r="Q16" s="473"/>
      <c r="R16" s="473"/>
      <c r="S16" s="474"/>
      <c r="W16" s="383"/>
    </row>
    <row r="17" spans="1:23" ht="16.5" customHeight="1" x14ac:dyDescent="0.15">
      <c r="A17" s="486"/>
      <c r="B17" s="467"/>
      <c r="C17" s="467"/>
      <c r="D17" s="467"/>
      <c r="E17" s="467"/>
      <c r="F17" s="467"/>
      <c r="G17" s="467"/>
      <c r="H17" s="467"/>
      <c r="I17" s="467"/>
      <c r="J17" s="467"/>
      <c r="K17" s="467"/>
      <c r="L17" s="467"/>
      <c r="M17" s="467"/>
      <c r="N17" s="467"/>
      <c r="O17" s="467"/>
      <c r="P17" s="467"/>
      <c r="Q17" s="467"/>
      <c r="R17" s="454"/>
      <c r="S17" s="454"/>
      <c r="W17" s="383"/>
    </row>
    <row r="18" spans="1:23" ht="16.5" customHeight="1" x14ac:dyDescent="0.15">
      <c r="A18" s="1019" t="s">
        <v>1051</v>
      </c>
      <c r="B18" s="1501"/>
      <c r="C18" s="1501"/>
      <c r="D18" s="1501"/>
      <c r="E18" s="1501"/>
      <c r="F18" s="1501"/>
      <c r="G18" s="1502"/>
      <c r="H18" s="600"/>
      <c r="I18" s="486" t="s">
        <v>257</v>
      </c>
      <c r="J18" s="486"/>
      <c r="K18" s="486"/>
      <c r="L18" s="486"/>
      <c r="M18" s="486"/>
      <c r="N18" s="486"/>
      <c r="O18" s="486"/>
      <c r="P18" s="486"/>
      <c r="Q18" s="486"/>
      <c r="R18" s="486"/>
      <c r="S18" s="458"/>
      <c r="W18" s="383"/>
    </row>
    <row r="19" spans="1:23" ht="16.5" customHeight="1" x14ac:dyDescent="0.15">
      <c r="A19" s="970"/>
      <c r="B19" s="971"/>
      <c r="C19" s="971"/>
      <c r="D19" s="971"/>
      <c r="E19" s="971"/>
      <c r="F19" s="971"/>
      <c r="G19" s="972"/>
      <c r="H19" s="601"/>
      <c r="I19" s="473" t="s">
        <v>699</v>
      </c>
      <c r="J19" s="473"/>
      <c r="K19" s="473"/>
      <c r="L19" s="473"/>
      <c r="M19" s="473"/>
      <c r="N19" s="473"/>
      <c r="O19" s="473"/>
      <c r="P19" s="473"/>
      <c r="Q19" s="473"/>
      <c r="R19" s="602" t="s">
        <v>18</v>
      </c>
      <c r="S19" s="474"/>
      <c r="W19" s="383"/>
    </row>
    <row r="20" spans="1:23" ht="16.5" customHeight="1" x14ac:dyDescent="0.15">
      <c r="A20" s="473"/>
      <c r="B20" s="467"/>
      <c r="C20" s="467"/>
      <c r="D20" s="467"/>
      <c r="E20" s="467"/>
      <c r="F20" s="467"/>
      <c r="G20" s="467"/>
      <c r="H20" s="467"/>
      <c r="I20" s="467"/>
      <c r="J20" s="467"/>
      <c r="K20" s="467"/>
      <c r="L20" s="467"/>
      <c r="M20" s="467"/>
      <c r="N20" s="467"/>
      <c r="O20" s="467"/>
      <c r="P20" s="467"/>
      <c r="Q20" s="467"/>
      <c r="R20" s="454"/>
      <c r="S20" s="454"/>
      <c r="W20" s="383"/>
    </row>
    <row r="21" spans="1:23" ht="16.5" customHeight="1" x14ac:dyDescent="0.15">
      <c r="A21" s="961" t="s">
        <v>255</v>
      </c>
      <c r="B21" s="969"/>
      <c r="C21" s="961" t="s">
        <v>254</v>
      </c>
      <c r="D21" s="969"/>
      <c r="E21" s="961" t="s">
        <v>253</v>
      </c>
      <c r="F21" s="969"/>
      <c r="G21" s="1503" t="s">
        <v>256</v>
      </c>
      <c r="H21" s="1016"/>
      <c r="I21" s="1016"/>
      <c r="J21" s="1016"/>
      <c r="K21" s="1016"/>
      <c r="L21" s="1016"/>
      <c r="M21" s="1016"/>
      <c r="N21" s="1016"/>
      <c r="O21" s="1016"/>
      <c r="P21" s="1016"/>
      <c r="Q21" s="1016"/>
      <c r="R21" s="1016"/>
      <c r="S21" s="995"/>
      <c r="W21" s="383"/>
    </row>
    <row r="22" spans="1:23" ht="16.5" customHeight="1" x14ac:dyDescent="0.15">
      <c r="A22" s="1489" t="s">
        <v>252</v>
      </c>
      <c r="B22" s="1490"/>
      <c r="C22" s="456"/>
      <c r="D22" s="603"/>
      <c r="E22" s="456"/>
      <c r="F22" s="603"/>
      <c r="G22" s="1504" t="s">
        <v>1052</v>
      </c>
      <c r="H22" s="1486"/>
      <c r="I22" s="1486"/>
      <c r="J22" s="1486"/>
      <c r="K22" s="1486"/>
      <c r="L22" s="1486"/>
      <c r="M22" s="1486"/>
      <c r="N22" s="1486"/>
      <c r="O22" s="1486"/>
      <c r="P22" s="1486"/>
      <c r="Q22" s="1486"/>
      <c r="R22" s="1486"/>
      <c r="S22" s="975"/>
      <c r="W22" s="383"/>
    </row>
    <row r="23" spans="1:23" ht="16.5" customHeight="1" x14ac:dyDescent="0.15">
      <c r="A23" s="1491"/>
      <c r="B23" s="1492"/>
      <c r="C23" s="459"/>
      <c r="D23" s="461"/>
      <c r="E23" s="459"/>
      <c r="F23" s="461"/>
      <c r="G23" s="459"/>
      <c r="H23" s="467"/>
      <c r="I23" s="467" t="s">
        <v>251</v>
      </c>
      <c r="J23" s="467"/>
      <c r="K23" s="467"/>
      <c r="L23" s="467"/>
      <c r="M23" s="467"/>
      <c r="N23" s="467"/>
      <c r="O23" s="467"/>
      <c r="P23" s="467"/>
      <c r="Q23" s="467"/>
      <c r="R23" s="467"/>
      <c r="S23" s="461"/>
      <c r="W23" s="383"/>
    </row>
    <row r="24" spans="1:23" ht="16.5" customHeight="1" x14ac:dyDescent="0.15">
      <c r="A24" s="1493"/>
      <c r="B24" s="1494"/>
      <c r="C24" s="472"/>
      <c r="D24" s="474"/>
      <c r="E24" s="472"/>
      <c r="F24" s="474"/>
      <c r="G24" s="604"/>
      <c r="H24" s="473"/>
      <c r="I24" s="473" t="s">
        <v>250</v>
      </c>
      <c r="J24" s="473"/>
      <c r="K24" s="473"/>
      <c r="L24" s="473"/>
      <c r="M24" s="473"/>
      <c r="N24" s="473"/>
      <c r="O24" s="473"/>
      <c r="P24" s="473"/>
      <c r="Q24" s="605"/>
      <c r="R24" s="473"/>
      <c r="S24" s="474"/>
      <c r="W24" s="383"/>
    </row>
    <row r="25" spans="1:23" ht="16.5" customHeight="1" x14ac:dyDescent="0.15">
      <c r="A25" s="606"/>
      <c r="B25" s="467"/>
      <c r="C25" s="467"/>
      <c r="D25" s="467"/>
      <c r="E25" s="467"/>
      <c r="F25" s="467"/>
      <c r="G25" s="470"/>
      <c r="H25" s="467"/>
      <c r="I25" s="607"/>
      <c r="J25" s="467"/>
      <c r="K25" s="467"/>
      <c r="L25" s="467"/>
      <c r="M25" s="467"/>
      <c r="N25" s="467"/>
      <c r="O25" s="467"/>
      <c r="P25" s="467"/>
      <c r="Q25" s="608"/>
      <c r="R25" s="454"/>
      <c r="S25" s="454"/>
      <c r="W25" s="383"/>
    </row>
    <row r="26" spans="1:23" ht="16.5" customHeight="1" x14ac:dyDescent="0.15">
      <c r="A26" s="961" t="s">
        <v>255</v>
      </c>
      <c r="B26" s="969"/>
      <c r="C26" s="961" t="s">
        <v>254</v>
      </c>
      <c r="D26" s="969"/>
      <c r="E26" s="961" t="s">
        <v>253</v>
      </c>
      <c r="F26" s="969"/>
      <c r="G26" s="486"/>
      <c r="H26" s="486"/>
      <c r="I26" s="486"/>
      <c r="J26" s="486"/>
      <c r="K26" s="486"/>
      <c r="L26" s="486"/>
      <c r="M26" s="486"/>
      <c r="N26" s="486"/>
      <c r="O26" s="486"/>
      <c r="P26" s="486"/>
      <c r="Q26" s="486"/>
      <c r="R26" s="486"/>
      <c r="S26" s="458"/>
      <c r="W26" s="383"/>
    </row>
    <row r="27" spans="1:23" ht="16.5" customHeight="1" x14ac:dyDescent="0.15">
      <c r="A27" s="1489" t="s">
        <v>252</v>
      </c>
      <c r="B27" s="1490"/>
      <c r="C27" s="456"/>
      <c r="D27" s="603"/>
      <c r="E27" s="1495"/>
      <c r="F27" s="1496"/>
      <c r="G27" s="467"/>
      <c r="H27" s="608"/>
      <c r="I27" s="467"/>
      <c r="J27" s="467"/>
      <c r="K27" s="467"/>
      <c r="L27" s="467"/>
      <c r="M27" s="467"/>
      <c r="N27" s="467"/>
      <c r="O27" s="467"/>
      <c r="P27" s="467"/>
      <c r="Q27" s="467"/>
      <c r="R27" s="455" t="s">
        <v>1030</v>
      </c>
      <c r="S27" s="461"/>
      <c r="W27" s="383"/>
    </row>
    <row r="28" spans="1:23" ht="16.5" customHeight="1" x14ac:dyDescent="0.15">
      <c r="A28" s="1491"/>
      <c r="B28" s="1492"/>
      <c r="C28" s="459"/>
      <c r="D28" s="461"/>
      <c r="E28" s="1497"/>
      <c r="F28" s="1498"/>
      <c r="G28" s="467"/>
      <c r="H28" s="467"/>
      <c r="I28" s="467"/>
      <c r="J28" s="467"/>
      <c r="K28" s="467"/>
      <c r="L28" s="467"/>
      <c r="M28" s="467"/>
      <c r="N28" s="467"/>
      <c r="O28" s="467"/>
      <c r="P28" s="467"/>
      <c r="Q28" s="467"/>
      <c r="R28" s="467"/>
      <c r="S28" s="461"/>
      <c r="W28" s="383"/>
    </row>
    <row r="29" spans="1:23" ht="16.5" customHeight="1" x14ac:dyDescent="0.15">
      <c r="A29" s="1493"/>
      <c r="B29" s="1494"/>
      <c r="C29" s="472"/>
      <c r="D29" s="474"/>
      <c r="E29" s="1499"/>
      <c r="F29" s="1500"/>
      <c r="G29" s="467"/>
      <c r="H29" s="467"/>
      <c r="I29" s="467"/>
      <c r="J29" s="467"/>
      <c r="K29" s="467"/>
      <c r="L29" s="467"/>
      <c r="M29" s="467"/>
      <c r="N29" s="467"/>
      <c r="O29" s="467"/>
      <c r="P29" s="467"/>
      <c r="Q29" s="467"/>
      <c r="R29" s="467"/>
      <c r="S29" s="461"/>
      <c r="W29" s="383"/>
    </row>
    <row r="30" spans="1:23" ht="16.5" customHeight="1" x14ac:dyDescent="0.15">
      <c r="A30" s="459"/>
      <c r="B30" s="467"/>
      <c r="C30" s="467"/>
      <c r="D30" s="467"/>
      <c r="E30" s="467"/>
      <c r="F30" s="467"/>
      <c r="G30" s="467"/>
      <c r="H30" s="467"/>
      <c r="I30" s="467"/>
      <c r="J30" s="467"/>
      <c r="K30" s="467"/>
      <c r="L30" s="467"/>
      <c r="M30" s="467"/>
      <c r="N30" s="467"/>
      <c r="O30" s="467"/>
      <c r="P30" s="467"/>
      <c r="Q30" s="467"/>
      <c r="R30" s="467"/>
      <c r="S30" s="461"/>
      <c r="W30" s="383"/>
    </row>
    <row r="31" spans="1:23" ht="25.5" customHeight="1" x14ac:dyDescent="0.15">
      <c r="A31" s="1485" t="s">
        <v>569</v>
      </c>
      <c r="B31" s="1486"/>
      <c r="C31" s="1486"/>
      <c r="D31" s="1486"/>
      <c r="E31" s="1486"/>
      <c r="F31" s="1486"/>
      <c r="G31" s="1486"/>
      <c r="H31" s="1486"/>
      <c r="I31" s="1486"/>
      <c r="J31" s="1486"/>
      <c r="K31" s="1486"/>
      <c r="L31" s="1486"/>
      <c r="M31" s="1486"/>
      <c r="N31" s="1486"/>
      <c r="O31" s="1486"/>
      <c r="P31" s="1486"/>
      <c r="Q31" s="1486"/>
      <c r="R31" s="1486"/>
      <c r="S31" s="975"/>
      <c r="W31" s="383"/>
    </row>
    <row r="32" spans="1:23" ht="16.5" customHeight="1" x14ac:dyDescent="0.15">
      <c r="A32" s="459"/>
      <c r="B32" s="467"/>
      <c r="C32" s="467"/>
      <c r="D32" s="467"/>
      <c r="E32" s="467"/>
      <c r="F32" s="467"/>
      <c r="G32" s="467"/>
      <c r="H32" s="467"/>
      <c r="I32" s="467"/>
      <c r="J32" s="467"/>
      <c r="K32" s="467"/>
      <c r="L32" s="467"/>
      <c r="M32" s="467"/>
      <c r="N32" s="467"/>
      <c r="O32" s="467"/>
      <c r="P32" s="467"/>
      <c r="Q32" s="467"/>
      <c r="R32" s="467"/>
      <c r="S32" s="461"/>
      <c r="W32" s="383"/>
    </row>
    <row r="33" spans="1:23" ht="16.5" customHeight="1" x14ac:dyDescent="0.15">
      <c r="A33" s="459"/>
      <c r="B33" s="467"/>
      <c r="C33" s="467"/>
      <c r="D33" s="467"/>
      <c r="E33" s="467"/>
      <c r="F33" s="467"/>
      <c r="G33" s="467"/>
      <c r="H33" s="454"/>
      <c r="I33" s="467" t="s">
        <v>251</v>
      </c>
      <c r="J33" s="470"/>
      <c r="K33" s="470"/>
      <c r="L33" s="467"/>
      <c r="M33" s="467"/>
      <c r="N33" s="467"/>
      <c r="O33" s="467"/>
      <c r="P33" s="467"/>
      <c r="Q33" s="467"/>
      <c r="R33" s="599" t="s">
        <v>18</v>
      </c>
      <c r="S33" s="461"/>
      <c r="W33" s="383"/>
    </row>
    <row r="34" spans="1:23" ht="16.5" customHeight="1" x14ac:dyDescent="0.15">
      <c r="A34" s="459"/>
      <c r="B34" s="467"/>
      <c r="C34" s="467"/>
      <c r="D34" s="467"/>
      <c r="E34" s="467"/>
      <c r="F34" s="467"/>
      <c r="G34" s="467"/>
      <c r="H34" s="454"/>
      <c r="I34" s="467"/>
      <c r="J34" s="467"/>
      <c r="K34" s="467"/>
      <c r="L34" s="467"/>
      <c r="M34" s="467"/>
      <c r="N34" s="467"/>
      <c r="O34" s="467"/>
      <c r="P34" s="467"/>
      <c r="Q34" s="467"/>
      <c r="R34" s="491"/>
      <c r="S34" s="461"/>
      <c r="W34" s="383"/>
    </row>
    <row r="35" spans="1:23" ht="16.5" customHeight="1" x14ac:dyDescent="0.15">
      <c r="A35" s="459"/>
      <c r="B35" s="467"/>
      <c r="C35" s="467"/>
      <c r="D35" s="467"/>
      <c r="E35" s="467"/>
      <c r="F35" s="467"/>
      <c r="G35" s="467"/>
      <c r="H35" s="454"/>
      <c r="I35" s="467" t="s">
        <v>250</v>
      </c>
      <c r="J35" s="470"/>
      <c r="K35" s="470"/>
      <c r="L35" s="467"/>
      <c r="M35" s="467"/>
      <c r="N35" s="467"/>
      <c r="O35" s="467"/>
      <c r="P35" s="467"/>
      <c r="Q35" s="467"/>
      <c r="R35" s="599" t="s">
        <v>18</v>
      </c>
      <c r="S35" s="461"/>
      <c r="W35" s="383"/>
    </row>
    <row r="36" spans="1:23" ht="16.5" customHeight="1" x14ac:dyDescent="0.15">
      <c r="A36" s="459"/>
      <c r="B36" s="467"/>
      <c r="C36" s="467"/>
      <c r="D36" s="467"/>
      <c r="E36" s="467"/>
      <c r="F36" s="467"/>
      <c r="G36" s="467"/>
      <c r="H36" s="467"/>
      <c r="I36" s="467"/>
      <c r="J36" s="467"/>
      <c r="K36" s="467"/>
      <c r="L36" s="467"/>
      <c r="M36" s="467"/>
      <c r="N36" s="467"/>
      <c r="O36" s="467"/>
      <c r="P36" s="467"/>
      <c r="Q36" s="467"/>
      <c r="R36" s="467"/>
      <c r="S36" s="461"/>
      <c r="W36" s="383"/>
    </row>
    <row r="37" spans="1:23" ht="16.5" customHeight="1" x14ac:dyDescent="0.15">
      <c r="A37" s="472"/>
      <c r="B37" s="467" t="s">
        <v>259</v>
      </c>
      <c r="C37" s="454"/>
      <c r="D37" s="467"/>
      <c r="E37" s="467"/>
      <c r="F37" s="467"/>
      <c r="G37" s="467"/>
      <c r="H37" s="467"/>
      <c r="I37" s="467"/>
      <c r="J37" s="467"/>
      <c r="K37" s="467"/>
      <c r="L37" s="467"/>
      <c r="M37" s="473"/>
      <c r="N37" s="473"/>
      <c r="O37" s="473"/>
      <c r="P37" s="473"/>
      <c r="Q37" s="473"/>
      <c r="R37" s="473"/>
      <c r="S37" s="474"/>
      <c r="W37" s="383"/>
    </row>
    <row r="38" spans="1:23" ht="16.5" customHeight="1" x14ac:dyDescent="0.15">
      <c r="A38" s="1480" t="s">
        <v>91</v>
      </c>
      <c r="B38" s="1481"/>
      <c r="C38" s="1481"/>
      <c r="D38" s="1482"/>
      <c r="E38" s="609"/>
      <c r="F38" s="606"/>
      <c r="G38" s="606"/>
      <c r="H38" s="606"/>
      <c r="I38" s="610"/>
      <c r="J38" s="606"/>
      <c r="K38" s="606"/>
      <c r="L38" s="610"/>
      <c r="M38" s="606"/>
      <c r="N38" s="606"/>
      <c r="O38" s="606"/>
      <c r="P38" s="606"/>
      <c r="Q38" s="606"/>
      <c r="R38" s="606"/>
      <c r="S38" s="611"/>
      <c r="W38" s="383"/>
    </row>
    <row r="39" spans="1:23" ht="16.5" customHeight="1" x14ac:dyDescent="0.15">
      <c r="A39" s="1480" t="s">
        <v>249</v>
      </c>
      <c r="B39" s="1481"/>
      <c r="C39" s="1481"/>
      <c r="D39" s="1482"/>
      <c r="E39" s="609"/>
      <c r="F39" s="606"/>
      <c r="G39" s="606"/>
      <c r="H39" s="606"/>
      <c r="I39" s="610"/>
      <c r="J39" s="606"/>
      <c r="K39" s="606"/>
      <c r="L39" s="610"/>
      <c r="M39" s="606"/>
      <c r="N39" s="606"/>
      <c r="O39" s="606"/>
      <c r="P39" s="606"/>
      <c r="Q39" s="606"/>
      <c r="R39" s="606"/>
      <c r="S39" s="611"/>
      <c r="W39" s="383"/>
    </row>
    <row r="40" spans="1:23" ht="16.5" customHeight="1" x14ac:dyDescent="0.15">
      <c r="A40" s="1480" t="s">
        <v>570</v>
      </c>
      <c r="B40" s="1481"/>
      <c r="C40" s="1481"/>
      <c r="D40" s="1482"/>
      <c r="E40" s="1487"/>
      <c r="F40" s="1488"/>
      <c r="G40" s="1488"/>
      <c r="H40" s="1488"/>
      <c r="I40" s="606" t="s">
        <v>108</v>
      </c>
      <c r="J40" s="612"/>
      <c r="K40" s="612"/>
      <c r="L40" s="612"/>
      <c r="M40" s="612"/>
      <c r="N40" s="612"/>
      <c r="O40" s="612"/>
      <c r="P40" s="612"/>
      <c r="Q40" s="612"/>
      <c r="R40" s="612"/>
      <c r="S40" s="613"/>
      <c r="W40" s="383"/>
    </row>
    <row r="41" spans="1:23" ht="16.5" customHeight="1" x14ac:dyDescent="0.15">
      <c r="A41" s="1480" t="s">
        <v>248</v>
      </c>
      <c r="B41" s="1481"/>
      <c r="C41" s="1481"/>
      <c r="D41" s="1482"/>
      <c r="E41" s="609"/>
      <c r="F41" s="606" t="s">
        <v>1034</v>
      </c>
      <c r="G41" s="606"/>
      <c r="H41" s="606"/>
      <c r="I41" s="610"/>
      <c r="J41" s="606"/>
      <c r="K41" s="606"/>
      <c r="L41" s="610"/>
      <c r="M41" s="606"/>
      <c r="N41" s="606"/>
      <c r="O41" s="606"/>
      <c r="P41" s="606"/>
      <c r="Q41" s="606"/>
      <c r="R41" s="606"/>
      <c r="S41" s="611"/>
      <c r="W41" s="383"/>
    </row>
    <row r="42" spans="1:23" ht="16.5" customHeight="1" x14ac:dyDescent="0.15">
      <c r="A42" s="1480" t="s">
        <v>247</v>
      </c>
      <c r="B42" s="1481"/>
      <c r="C42" s="1481"/>
      <c r="D42" s="1482"/>
      <c r="E42" s="609"/>
      <c r="F42" s="606" t="s">
        <v>1053</v>
      </c>
      <c r="G42" s="606"/>
      <c r="H42" s="606"/>
      <c r="I42" s="610"/>
      <c r="J42" s="606"/>
      <c r="K42" s="606"/>
      <c r="L42" s="610"/>
      <c r="M42" s="606"/>
      <c r="N42" s="606"/>
      <c r="O42" s="606"/>
      <c r="P42" s="606"/>
      <c r="Q42" s="606"/>
      <c r="R42" s="606"/>
      <c r="S42" s="611"/>
      <c r="W42" s="383"/>
    </row>
    <row r="43" spans="1:23" ht="16.5" customHeight="1" x14ac:dyDescent="0.15">
      <c r="A43" s="1480" t="s">
        <v>246</v>
      </c>
      <c r="B43" s="1481"/>
      <c r="C43" s="1481"/>
      <c r="D43" s="1482"/>
      <c r="E43" s="609"/>
      <c r="F43" s="606" t="s">
        <v>1034</v>
      </c>
      <c r="G43" s="606"/>
      <c r="H43" s="606"/>
      <c r="I43" s="610"/>
      <c r="J43" s="606"/>
      <c r="K43" s="606"/>
      <c r="L43" s="610"/>
      <c r="M43" s="606"/>
      <c r="N43" s="606"/>
      <c r="O43" s="606"/>
      <c r="P43" s="606"/>
      <c r="Q43" s="606"/>
      <c r="R43" s="606"/>
      <c r="S43" s="611"/>
      <c r="W43" s="383"/>
    </row>
    <row r="44" spans="1:23" ht="30" customHeight="1" x14ac:dyDescent="0.15">
      <c r="A44" s="1480" t="s">
        <v>245</v>
      </c>
      <c r="B44" s="1481"/>
      <c r="C44" s="1481"/>
      <c r="D44" s="1482"/>
      <c r="E44" s="609"/>
      <c r="F44" s="606"/>
      <c r="G44" s="606"/>
      <c r="H44" s="606"/>
      <c r="I44" s="610"/>
      <c r="J44" s="606"/>
      <c r="K44" s="606"/>
      <c r="L44" s="610"/>
      <c r="M44" s="606"/>
      <c r="N44" s="606"/>
      <c r="O44" s="606"/>
      <c r="P44" s="606"/>
      <c r="Q44" s="606"/>
      <c r="R44" s="606"/>
      <c r="S44" s="611"/>
      <c r="W44" s="383"/>
    </row>
    <row r="45" spans="1:23" ht="7.5" customHeight="1" x14ac:dyDescent="0.15">
      <c r="A45" s="614"/>
      <c r="B45" s="614"/>
      <c r="C45" s="614"/>
      <c r="D45" s="614"/>
      <c r="E45" s="467"/>
      <c r="F45" s="467"/>
      <c r="G45" s="467"/>
      <c r="H45" s="467"/>
      <c r="I45" s="607"/>
      <c r="J45" s="467"/>
      <c r="K45" s="467"/>
      <c r="L45" s="607"/>
      <c r="M45" s="467"/>
      <c r="N45" s="467"/>
      <c r="O45" s="467"/>
      <c r="P45" s="467"/>
      <c r="Q45" s="467"/>
      <c r="R45" s="467"/>
      <c r="S45" s="467"/>
      <c r="W45" s="383"/>
    </row>
    <row r="46" spans="1:23" ht="16.5" customHeight="1" x14ac:dyDescent="0.15">
      <c r="A46" s="1483" t="s">
        <v>1076</v>
      </c>
      <c r="B46" s="1484"/>
      <c r="C46" s="1484"/>
      <c r="D46" s="1484"/>
      <c r="E46" s="1484"/>
      <c r="F46" s="1484"/>
      <c r="G46" s="1484"/>
      <c r="H46" s="1484"/>
      <c r="I46" s="1484"/>
      <c r="J46" s="1484"/>
      <c r="K46" s="1484"/>
      <c r="L46" s="1484"/>
      <c r="M46" s="1484"/>
      <c r="N46" s="1484"/>
      <c r="O46" s="1484"/>
      <c r="P46" s="1484"/>
      <c r="Q46" s="1484"/>
      <c r="R46" s="1484"/>
      <c r="S46" s="1484"/>
    </row>
    <row r="47" spans="1:23" ht="16.5" customHeight="1" x14ac:dyDescent="0.15">
      <c r="A47" s="1484"/>
      <c r="B47" s="1484"/>
      <c r="C47" s="1484"/>
      <c r="D47" s="1484"/>
      <c r="E47" s="1484"/>
      <c r="F47" s="1484"/>
      <c r="G47" s="1484"/>
      <c r="H47" s="1484"/>
      <c r="I47" s="1484"/>
      <c r="J47" s="1484"/>
      <c r="K47" s="1484"/>
      <c r="L47" s="1484"/>
      <c r="M47" s="1484"/>
      <c r="N47" s="1484"/>
      <c r="O47" s="1484"/>
      <c r="P47" s="1484"/>
      <c r="Q47" s="1484"/>
      <c r="R47" s="1484"/>
      <c r="S47" s="1484"/>
    </row>
    <row r="48" spans="1:23" ht="16.5" customHeight="1" x14ac:dyDescent="0.15">
      <c r="A48" s="1484"/>
      <c r="B48" s="1484"/>
      <c r="C48" s="1484"/>
      <c r="D48" s="1484"/>
      <c r="E48" s="1484"/>
      <c r="F48" s="1484"/>
      <c r="G48" s="1484"/>
      <c r="H48" s="1484"/>
      <c r="I48" s="1484"/>
      <c r="J48" s="1484"/>
      <c r="K48" s="1484"/>
      <c r="L48" s="1484"/>
      <c r="M48" s="1484"/>
      <c r="N48" s="1484"/>
      <c r="O48" s="1484"/>
      <c r="P48" s="1484"/>
      <c r="Q48" s="1484"/>
      <c r="R48" s="1484"/>
      <c r="S48" s="1484"/>
    </row>
    <row r="49" ht="13.5" customHeight="1" x14ac:dyDescent="0.15"/>
    <row r="50" ht="13.5" customHeight="1" x14ac:dyDescent="0.15"/>
    <row r="51" ht="13.5" customHeight="1" x14ac:dyDescent="0.15"/>
  </sheetData>
  <mergeCells count="26">
    <mergeCell ref="A27:B29"/>
    <mergeCell ref="E27:F29"/>
    <mergeCell ref="A3:S3"/>
    <mergeCell ref="B12:C12"/>
    <mergeCell ref="E12:G12"/>
    <mergeCell ref="B13:C13"/>
    <mergeCell ref="A18:G19"/>
    <mergeCell ref="A21:B21"/>
    <mergeCell ref="C21:D21"/>
    <mergeCell ref="E21:F21"/>
    <mergeCell ref="G21:S21"/>
    <mergeCell ref="A22:B24"/>
    <mergeCell ref="G22:S22"/>
    <mergeCell ref="A26:B26"/>
    <mergeCell ref="C26:D26"/>
    <mergeCell ref="E26:F26"/>
    <mergeCell ref="A42:D42"/>
    <mergeCell ref="A43:D43"/>
    <mergeCell ref="A44:D44"/>
    <mergeCell ref="A46:S48"/>
    <mergeCell ref="A31:S31"/>
    <mergeCell ref="A38:D38"/>
    <mergeCell ref="A39:D39"/>
    <mergeCell ref="A40:D40"/>
    <mergeCell ref="E40:H40"/>
    <mergeCell ref="A41:D41"/>
  </mergeCells>
  <phoneticPr fontId="4"/>
  <pageMargins left="1.1811023622047245" right="0.59055118110236227" top="0.78740157480314965" bottom="0.59055118110236227" header="0.51181102362204722" footer="0"/>
  <pageSetup paperSize="9" scale="99" firstPageNumber="26" orientation="portrait" useFirstPageNumber="1"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295"/>
  <sheetViews>
    <sheetView view="pageBreakPreview" zoomScaleNormal="100" zoomScaleSheetLayoutView="100" workbookViewId="0">
      <pane ySplit="5" topLeftCell="A6" activePane="bottomLeft" state="frozen"/>
      <selection pane="bottomLeft" activeCell="C273" sqref="C273"/>
    </sheetView>
  </sheetViews>
  <sheetFormatPr defaultRowHeight="13.5" x14ac:dyDescent="0.15"/>
  <cols>
    <col min="1" max="1" width="4.75" style="157" customWidth="1"/>
    <col min="2" max="2" width="5.75" style="157" customWidth="1"/>
    <col min="3" max="3" width="33.75" style="157" customWidth="1"/>
    <col min="4" max="4" width="10.125" style="157" customWidth="1"/>
    <col min="5" max="5" width="8.125" style="157" customWidth="1"/>
    <col min="6" max="6" width="12.75" style="241" customWidth="1"/>
    <col min="7" max="7" width="14.5" style="157" customWidth="1"/>
    <col min="8" max="246" width="9" style="157"/>
    <col min="247" max="247" width="4.75" style="157" customWidth="1"/>
    <col min="248" max="248" width="5.75" style="157" customWidth="1"/>
    <col min="249" max="249" width="49.25" style="157" customWidth="1"/>
    <col min="250" max="250" width="8.75" style="157" customWidth="1"/>
    <col min="251" max="251" width="7.5" style="157" customWidth="1"/>
    <col min="252" max="252" width="12.625" style="157" customWidth="1"/>
    <col min="253" max="253" width="21" style="157" customWidth="1"/>
    <col min="254" max="254" width="4.375" style="157" customWidth="1"/>
    <col min="255" max="256" width="4.75" style="157" customWidth="1"/>
    <col min="257" max="257" width="49.25" style="157" customWidth="1"/>
    <col min="258" max="258" width="8.75" style="157" customWidth="1"/>
    <col min="259" max="259" width="7.5" style="157" customWidth="1"/>
    <col min="260" max="260" width="12.625" style="157" customWidth="1"/>
    <col min="261" max="261" width="15.625" style="157" customWidth="1"/>
    <col min="262" max="262" width="6.625" style="157" customWidth="1"/>
    <col min="263" max="263" width="4.375" style="157" customWidth="1"/>
    <col min="264" max="502" width="9" style="157"/>
    <col min="503" max="503" width="4.75" style="157" customWidth="1"/>
    <col min="504" max="504" width="5.75" style="157" customWidth="1"/>
    <col min="505" max="505" width="49.25" style="157" customWidth="1"/>
    <col min="506" max="506" width="8.75" style="157" customWidth="1"/>
    <col min="507" max="507" width="7.5" style="157" customWidth="1"/>
    <col min="508" max="508" width="12.625" style="157" customWidth="1"/>
    <col min="509" max="509" width="21" style="157" customWidth="1"/>
    <col min="510" max="510" width="4.375" style="157" customWidth="1"/>
    <col min="511" max="512" width="4.75" style="157" customWidth="1"/>
    <col min="513" max="513" width="49.25" style="157" customWidth="1"/>
    <col min="514" max="514" width="8.75" style="157" customWidth="1"/>
    <col min="515" max="515" width="7.5" style="157" customWidth="1"/>
    <col min="516" max="516" width="12.625" style="157" customWidth="1"/>
    <col min="517" max="517" width="15.625" style="157" customWidth="1"/>
    <col min="518" max="518" width="6.625" style="157" customWidth="1"/>
    <col min="519" max="519" width="4.375" style="157" customWidth="1"/>
    <col min="520" max="758" width="9" style="157"/>
    <col min="759" max="759" width="4.75" style="157" customWidth="1"/>
    <col min="760" max="760" width="5.75" style="157" customWidth="1"/>
    <col min="761" max="761" width="49.25" style="157" customWidth="1"/>
    <col min="762" max="762" width="8.75" style="157" customWidth="1"/>
    <col min="763" max="763" width="7.5" style="157" customWidth="1"/>
    <col min="764" max="764" width="12.625" style="157" customWidth="1"/>
    <col min="765" max="765" width="21" style="157" customWidth="1"/>
    <col min="766" max="766" width="4.375" style="157" customWidth="1"/>
    <col min="767" max="768" width="4.75" style="157" customWidth="1"/>
    <col min="769" max="769" width="49.25" style="157" customWidth="1"/>
    <col min="770" max="770" width="8.75" style="157" customWidth="1"/>
    <col min="771" max="771" width="7.5" style="157" customWidth="1"/>
    <col min="772" max="772" width="12.625" style="157" customWidth="1"/>
    <col min="773" max="773" width="15.625" style="157" customWidth="1"/>
    <col min="774" max="774" width="6.625" style="157" customWidth="1"/>
    <col min="775" max="775" width="4.375" style="157" customWidth="1"/>
    <col min="776" max="1014" width="9" style="157"/>
    <col min="1015" max="1015" width="4.75" style="157" customWidth="1"/>
    <col min="1016" max="1016" width="5.75" style="157" customWidth="1"/>
    <col min="1017" max="1017" width="49.25" style="157" customWidth="1"/>
    <col min="1018" max="1018" width="8.75" style="157" customWidth="1"/>
    <col min="1019" max="1019" width="7.5" style="157" customWidth="1"/>
    <col min="1020" max="1020" width="12.625" style="157" customWidth="1"/>
    <col min="1021" max="1021" width="21" style="157" customWidth="1"/>
    <col min="1022" max="1022" width="4.375" style="157" customWidth="1"/>
    <col min="1023" max="1024" width="4.75" style="157" customWidth="1"/>
    <col min="1025" max="1025" width="49.25" style="157" customWidth="1"/>
    <col min="1026" max="1026" width="8.75" style="157" customWidth="1"/>
    <col min="1027" max="1027" width="7.5" style="157" customWidth="1"/>
    <col min="1028" max="1028" width="12.625" style="157" customWidth="1"/>
    <col min="1029" max="1029" width="15.625" style="157" customWidth="1"/>
    <col min="1030" max="1030" width="6.625" style="157" customWidth="1"/>
    <col min="1031" max="1031" width="4.375" style="157" customWidth="1"/>
    <col min="1032" max="1270" width="9" style="157"/>
    <col min="1271" max="1271" width="4.75" style="157" customWidth="1"/>
    <col min="1272" max="1272" width="5.75" style="157" customWidth="1"/>
    <col min="1273" max="1273" width="49.25" style="157" customWidth="1"/>
    <col min="1274" max="1274" width="8.75" style="157" customWidth="1"/>
    <col min="1275" max="1275" width="7.5" style="157" customWidth="1"/>
    <col min="1276" max="1276" width="12.625" style="157" customWidth="1"/>
    <col min="1277" max="1277" width="21" style="157" customWidth="1"/>
    <col min="1278" max="1278" width="4.375" style="157" customWidth="1"/>
    <col min="1279" max="1280" width="4.75" style="157" customWidth="1"/>
    <col min="1281" max="1281" width="49.25" style="157" customWidth="1"/>
    <col min="1282" max="1282" width="8.75" style="157" customWidth="1"/>
    <col min="1283" max="1283" width="7.5" style="157" customWidth="1"/>
    <col min="1284" max="1284" width="12.625" style="157" customWidth="1"/>
    <col min="1285" max="1285" width="15.625" style="157" customWidth="1"/>
    <col min="1286" max="1286" width="6.625" style="157" customWidth="1"/>
    <col min="1287" max="1287" width="4.375" style="157" customWidth="1"/>
    <col min="1288" max="1526" width="9" style="157"/>
    <col min="1527" max="1527" width="4.75" style="157" customWidth="1"/>
    <col min="1528" max="1528" width="5.75" style="157" customWidth="1"/>
    <col min="1529" max="1529" width="49.25" style="157" customWidth="1"/>
    <col min="1530" max="1530" width="8.75" style="157" customWidth="1"/>
    <col min="1531" max="1531" width="7.5" style="157" customWidth="1"/>
    <col min="1532" max="1532" width="12.625" style="157" customWidth="1"/>
    <col min="1533" max="1533" width="21" style="157" customWidth="1"/>
    <col min="1534" max="1534" width="4.375" style="157" customWidth="1"/>
    <col min="1535" max="1536" width="4.75" style="157" customWidth="1"/>
    <col min="1537" max="1537" width="49.25" style="157" customWidth="1"/>
    <col min="1538" max="1538" width="8.75" style="157" customWidth="1"/>
    <col min="1539" max="1539" width="7.5" style="157" customWidth="1"/>
    <col min="1540" max="1540" width="12.625" style="157" customWidth="1"/>
    <col min="1541" max="1541" width="15.625" style="157" customWidth="1"/>
    <col min="1542" max="1542" width="6.625" style="157" customWidth="1"/>
    <col min="1543" max="1543" width="4.375" style="157" customWidth="1"/>
    <col min="1544" max="1782" width="9" style="157"/>
    <col min="1783" max="1783" width="4.75" style="157" customWidth="1"/>
    <col min="1784" max="1784" width="5.75" style="157" customWidth="1"/>
    <col min="1785" max="1785" width="49.25" style="157" customWidth="1"/>
    <col min="1786" max="1786" width="8.75" style="157" customWidth="1"/>
    <col min="1787" max="1787" width="7.5" style="157" customWidth="1"/>
    <col min="1788" max="1788" width="12.625" style="157" customWidth="1"/>
    <col min="1789" max="1789" width="21" style="157" customWidth="1"/>
    <col min="1790" max="1790" width="4.375" style="157" customWidth="1"/>
    <col min="1791" max="1792" width="4.75" style="157" customWidth="1"/>
    <col min="1793" max="1793" width="49.25" style="157" customWidth="1"/>
    <col min="1794" max="1794" width="8.75" style="157" customWidth="1"/>
    <col min="1795" max="1795" width="7.5" style="157" customWidth="1"/>
    <col min="1796" max="1796" width="12.625" style="157" customWidth="1"/>
    <col min="1797" max="1797" width="15.625" style="157" customWidth="1"/>
    <col min="1798" max="1798" width="6.625" style="157" customWidth="1"/>
    <col min="1799" max="1799" width="4.375" style="157" customWidth="1"/>
    <col min="1800" max="2038" width="9" style="157"/>
    <col min="2039" max="2039" width="4.75" style="157" customWidth="1"/>
    <col min="2040" max="2040" width="5.75" style="157" customWidth="1"/>
    <col min="2041" max="2041" width="49.25" style="157" customWidth="1"/>
    <col min="2042" max="2042" width="8.75" style="157" customWidth="1"/>
    <col min="2043" max="2043" width="7.5" style="157" customWidth="1"/>
    <col min="2044" max="2044" width="12.625" style="157" customWidth="1"/>
    <col min="2045" max="2045" width="21" style="157" customWidth="1"/>
    <col min="2046" max="2046" width="4.375" style="157" customWidth="1"/>
    <col min="2047" max="2048" width="4.75" style="157" customWidth="1"/>
    <col min="2049" max="2049" width="49.25" style="157" customWidth="1"/>
    <col min="2050" max="2050" width="8.75" style="157" customWidth="1"/>
    <col min="2051" max="2051" width="7.5" style="157" customWidth="1"/>
    <col min="2052" max="2052" width="12.625" style="157" customWidth="1"/>
    <col min="2053" max="2053" width="15.625" style="157" customWidth="1"/>
    <col min="2054" max="2054" width="6.625" style="157" customWidth="1"/>
    <col min="2055" max="2055" width="4.375" style="157" customWidth="1"/>
    <col min="2056" max="2294" width="9" style="157"/>
    <col min="2295" max="2295" width="4.75" style="157" customWidth="1"/>
    <col min="2296" max="2296" width="5.75" style="157" customWidth="1"/>
    <col min="2297" max="2297" width="49.25" style="157" customWidth="1"/>
    <col min="2298" max="2298" width="8.75" style="157" customWidth="1"/>
    <col min="2299" max="2299" width="7.5" style="157" customWidth="1"/>
    <col min="2300" max="2300" width="12.625" style="157" customWidth="1"/>
    <col min="2301" max="2301" width="21" style="157" customWidth="1"/>
    <col min="2302" max="2302" width="4.375" style="157" customWidth="1"/>
    <col min="2303" max="2304" width="4.75" style="157" customWidth="1"/>
    <col min="2305" max="2305" width="49.25" style="157" customWidth="1"/>
    <col min="2306" max="2306" width="8.75" style="157" customWidth="1"/>
    <col min="2307" max="2307" width="7.5" style="157" customWidth="1"/>
    <col min="2308" max="2308" width="12.625" style="157" customWidth="1"/>
    <col min="2309" max="2309" width="15.625" style="157" customWidth="1"/>
    <col min="2310" max="2310" width="6.625" style="157" customWidth="1"/>
    <col min="2311" max="2311" width="4.375" style="157" customWidth="1"/>
    <col min="2312" max="2550" width="9" style="157"/>
    <col min="2551" max="2551" width="4.75" style="157" customWidth="1"/>
    <col min="2552" max="2552" width="5.75" style="157" customWidth="1"/>
    <col min="2553" max="2553" width="49.25" style="157" customWidth="1"/>
    <col min="2554" max="2554" width="8.75" style="157" customWidth="1"/>
    <col min="2555" max="2555" width="7.5" style="157" customWidth="1"/>
    <col min="2556" max="2556" width="12.625" style="157" customWidth="1"/>
    <col min="2557" max="2557" width="21" style="157" customWidth="1"/>
    <col min="2558" max="2558" width="4.375" style="157" customWidth="1"/>
    <col min="2559" max="2560" width="4.75" style="157" customWidth="1"/>
    <col min="2561" max="2561" width="49.25" style="157" customWidth="1"/>
    <col min="2562" max="2562" width="8.75" style="157" customWidth="1"/>
    <col min="2563" max="2563" width="7.5" style="157" customWidth="1"/>
    <col min="2564" max="2564" width="12.625" style="157" customWidth="1"/>
    <col min="2565" max="2565" width="15.625" style="157" customWidth="1"/>
    <col min="2566" max="2566" width="6.625" style="157" customWidth="1"/>
    <col min="2567" max="2567" width="4.375" style="157" customWidth="1"/>
    <col min="2568" max="2806" width="9" style="157"/>
    <col min="2807" max="2807" width="4.75" style="157" customWidth="1"/>
    <col min="2808" max="2808" width="5.75" style="157" customWidth="1"/>
    <col min="2809" max="2809" width="49.25" style="157" customWidth="1"/>
    <col min="2810" max="2810" width="8.75" style="157" customWidth="1"/>
    <col min="2811" max="2811" width="7.5" style="157" customWidth="1"/>
    <col min="2812" max="2812" width="12.625" style="157" customWidth="1"/>
    <col min="2813" max="2813" width="21" style="157" customWidth="1"/>
    <col min="2814" max="2814" width="4.375" style="157" customWidth="1"/>
    <col min="2815" max="2816" width="4.75" style="157" customWidth="1"/>
    <col min="2817" max="2817" width="49.25" style="157" customWidth="1"/>
    <col min="2818" max="2818" width="8.75" style="157" customWidth="1"/>
    <col min="2819" max="2819" width="7.5" style="157" customWidth="1"/>
    <col min="2820" max="2820" width="12.625" style="157" customWidth="1"/>
    <col min="2821" max="2821" width="15.625" style="157" customWidth="1"/>
    <col min="2822" max="2822" width="6.625" style="157" customWidth="1"/>
    <col min="2823" max="2823" width="4.375" style="157" customWidth="1"/>
    <col min="2824" max="3062" width="9" style="157"/>
    <col min="3063" max="3063" width="4.75" style="157" customWidth="1"/>
    <col min="3064" max="3064" width="5.75" style="157" customWidth="1"/>
    <col min="3065" max="3065" width="49.25" style="157" customWidth="1"/>
    <col min="3066" max="3066" width="8.75" style="157" customWidth="1"/>
    <col min="3067" max="3067" width="7.5" style="157" customWidth="1"/>
    <col min="3068" max="3068" width="12.625" style="157" customWidth="1"/>
    <col min="3069" max="3069" width="21" style="157" customWidth="1"/>
    <col min="3070" max="3070" width="4.375" style="157" customWidth="1"/>
    <col min="3071" max="3072" width="4.75" style="157" customWidth="1"/>
    <col min="3073" max="3073" width="49.25" style="157" customWidth="1"/>
    <col min="3074" max="3074" width="8.75" style="157" customWidth="1"/>
    <col min="3075" max="3075" width="7.5" style="157" customWidth="1"/>
    <col min="3076" max="3076" width="12.625" style="157" customWidth="1"/>
    <col min="3077" max="3077" width="15.625" style="157" customWidth="1"/>
    <col min="3078" max="3078" width="6.625" style="157" customWidth="1"/>
    <col min="3079" max="3079" width="4.375" style="157" customWidth="1"/>
    <col min="3080" max="3318" width="9" style="157"/>
    <col min="3319" max="3319" width="4.75" style="157" customWidth="1"/>
    <col min="3320" max="3320" width="5.75" style="157" customWidth="1"/>
    <col min="3321" max="3321" width="49.25" style="157" customWidth="1"/>
    <col min="3322" max="3322" width="8.75" style="157" customWidth="1"/>
    <col min="3323" max="3323" width="7.5" style="157" customWidth="1"/>
    <col min="3324" max="3324" width="12.625" style="157" customWidth="1"/>
    <col min="3325" max="3325" width="21" style="157" customWidth="1"/>
    <col min="3326" max="3326" width="4.375" style="157" customWidth="1"/>
    <col min="3327" max="3328" width="4.75" style="157" customWidth="1"/>
    <col min="3329" max="3329" width="49.25" style="157" customWidth="1"/>
    <col min="3330" max="3330" width="8.75" style="157" customWidth="1"/>
    <col min="3331" max="3331" width="7.5" style="157" customWidth="1"/>
    <col min="3332" max="3332" width="12.625" style="157" customWidth="1"/>
    <col min="3333" max="3333" width="15.625" style="157" customWidth="1"/>
    <col min="3334" max="3334" width="6.625" style="157" customWidth="1"/>
    <col min="3335" max="3335" width="4.375" style="157" customWidth="1"/>
    <col min="3336" max="3574" width="9" style="157"/>
    <col min="3575" max="3575" width="4.75" style="157" customWidth="1"/>
    <col min="3576" max="3576" width="5.75" style="157" customWidth="1"/>
    <col min="3577" max="3577" width="49.25" style="157" customWidth="1"/>
    <col min="3578" max="3578" width="8.75" style="157" customWidth="1"/>
    <col min="3579" max="3579" width="7.5" style="157" customWidth="1"/>
    <col min="3580" max="3580" width="12.625" style="157" customWidth="1"/>
    <col min="3581" max="3581" width="21" style="157" customWidth="1"/>
    <col min="3582" max="3582" width="4.375" style="157" customWidth="1"/>
    <col min="3583" max="3584" width="4.75" style="157" customWidth="1"/>
    <col min="3585" max="3585" width="49.25" style="157" customWidth="1"/>
    <col min="3586" max="3586" width="8.75" style="157" customWidth="1"/>
    <col min="3587" max="3587" width="7.5" style="157" customWidth="1"/>
    <col min="3588" max="3588" width="12.625" style="157" customWidth="1"/>
    <col min="3589" max="3589" width="15.625" style="157" customWidth="1"/>
    <col min="3590" max="3590" width="6.625" style="157" customWidth="1"/>
    <col min="3591" max="3591" width="4.375" style="157" customWidth="1"/>
    <col min="3592" max="3830" width="9" style="157"/>
    <col min="3831" max="3831" width="4.75" style="157" customWidth="1"/>
    <col min="3832" max="3832" width="5.75" style="157" customWidth="1"/>
    <col min="3833" max="3833" width="49.25" style="157" customWidth="1"/>
    <col min="3834" max="3834" width="8.75" style="157" customWidth="1"/>
    <col min="3835" max="3835" width="7.5" style="157" customWidth="1"/>
    <col min="3836" max="3836" width="12.625" style="157" customWidth="1"/>
    <col min="3837" max="3837" width="21" style="157" customWidth="1"/>
    <col min="3838" max="3838" width="4.375" style="157" customWidth="1"/>
    <col min="3839" max="3840" width="4.75" style="157" customWidth="1"/>
    <col min="3841" max="3841" width="49.25" style="157" customWidth="1"/>
    <col min="3842" max="3842" width="8.75" style="157" customWidth="1"/>
    <col min="3843" max="3843" width="7.5" style="157" customWidth="1"/>
    <col min="3844" max="3844" width="12.625" style="157" customWidth="1"/>
    <col min="3845" max="3845" width="15.625" style="157" customWidth="1"/>
    <col min="3846" max="3846" width="6.625" style="157" customWidth="1"/>
    <col min="3847" max="3847" width="4.375" style="157" customWidth="1"/>
    <col min="3848" max="4086" width="9" style="157"/>
    <col min="4087" max="4087" width="4.75" style="157" customWidth="1"/>
    <col min="4088" max="4088" width="5.75" style="157" customWidth="1"/>
    <col min="4089" max="4089" width="49.25" style="157" customWidth="1"/>
    <col min="4090" max="4090" width="8.75" style="157" customWidth="1"/>
    <col min="4091" max="4091" width="7.5" style="157" customWidth="1"/>
    <col min="4092" max="4092" width="12.625" style="157" customWidth="1"/>
    <col min="4093" max="4093" width="21" style="157" customWidth="1"/>
    <col min="4094" max="4094" width="4.375" style="157" customWidth="1"/>
    <col min="4095" max="4096" width="4.75" style="157" customWidth="1"/>
    <col min="4097" max="4097" width="49.25" style="157" customWidth="1"/>
    <col min="4098" max="4098" width="8.75" style="157" customWidth="1"/>
    <col min="4099" max="4099" width="7.5" style="157" customWidth="1"/>
    <col min="4100" max="4100" width="12.625" style="157" customWidth="1"/>
    <col min="4101" max="4101" width="15.625" style="157" customWidth="1"/>
    <col min="4102" max="4102" width="6.625" style="157" customWidth="1"/>
    <col min="4103" max="4103" width="4.375" style="157" customWidth="1"/>
    <col min="4104" max="4342" width="9" style="157"/>
    <col min="4343" max="4343" width="4.75" style="157" customWidth="1"/>
    <col min="4344" max="4344" width="5.75" style="157" customWidth="1"/>
    <col min="4345" max="4345" width="49.25" style="157" customWidth="1"/>
    <col min="4346" max="4346" width="8.75" style="157" customWidth="1"/>
    <col min="4347" max="4347" width="7.5" style="157" customWidth="1"/>
    <col min="4348" max="4348" width="12.625" style="157" customWidth="1"/>
    <col min="4349" max="4349" width="21" style="157" customWidth="1"/>
    <col min="4350" max="4350" width="4.375" style="157" customWidth="1"/>
    <col min="4351" max="4352" width="4.75" style="157" customWidth="1"/>
    <col min="4353" max="4353" width="49.25" style="157" customWidth="1"/>
    <col min="4354" max="4354" width="8.75" style="157" customWidth="1"/>
    <col min="4355" max="4355" width="7.5" style="157" customWidth="1"/>
    <col min="4356" max="4356" width="12.625" style="157" customWidth="1"/>
    <col min="4357" max="4357" width="15.625" style="157" customWidth="1"/>
    <col min="4358" max="4358" width="6.625" style="157" customWidth="1"/>
    <col min="4359" max="4359" width="4.375" style="157" customWidth="1"/>
    <col min="4360" max="4598" width="9" style="157"/>
    <col min="4599" max="4599" width="4.75" style="157" customWidth="1"/>
    <col min="4600" max="4600" width="5.75" style="157" customWidth="1"/>
    <col min="4601" max="4601" width="49.25" style="157" customWidth="1"/>
    <col min="4602" max="4602" width="8.75" style="157" customWidth="1"/>
    <col min="4603" max="4603" width="7.5" style="157" customWidth="1"/>
    <col min="4604" max="4604" width="12.625" style="157" customWidth="1"/>
    <col min="4605" max="4605" width="21" style="157" customWidth="1"/>
    <col min="4606" max="4606" width="4.375" style="157" customWidth="1"/>
    <col min="4607" max="4608" width="4.75" style="157" customWidth="1"/>
    <col min="4609" max="4609" width="49.25" style="157" customWidth="1"/>
    <col min="4610" max="4610" width="8.75" style="157" customWidth="1"/>
    <col min="4611" max="4611" width="7.5" style="157" customWidth="1"/>
    <col min="4612" max="4612" width="12.625" style="157" customWidth="1"/>
    <col min="4613" max="4613" width="15.625" style="157" customWidth="1"/>
    <col min="4614" max="4614" width="6.625" style="157" customWidth="1"/>
    <col min="4615" max="4615" width="4.375" style="157" customWidth="1"/>
    <col min="4616" max="4854" width="9" style="157"/>
    <col min="4855" max="4855" width="4.75" style="157" customWidth="1"/>
    <col min="4856" max="4856" width="5.75" style="157" customWidth="1"/>
    <col min="4857" max="4857" width="49.25" style="157" customWidth="1"/>
    <col min="4858" max="4858" width="8.75" style="157" customWidth="1"/>
    <col min="4859" max="4859" width="7.5" style="157" customWidth="1"/>
    <col min="4860" max="4860" width="12.625" style="157" customWidth="1"/>
    <col min="4861" max="4861" width="21" style="157" customWidth="1"/>
    <col min="4862" max="4862" width="4.375" style="157" customWidth="1"/>
    <col min="4863" max="4864" width="4.75" style="157" customWidth="1"/>
    <col min="4865" max="4865" width="49.25" style="157" customWidth="1"/>
    <col min="4866" max="4866" width="8.75" style="157" customWidth="1"/>
    <col min="4867" max="4867" width="7.5" style="157" customWidth="1"/>
    <col min="4868" max="4868" width="12.625" style="157" customWidth="1"/>
    <col min="4869" max="4869" width="15.625" style="157" customWidth="1"/>
    <col min="4870" max="4870" width="6.625" style="157" customWidth="1"/>
    <col min="4871" max="4871" width="4.375" style="157" customWidth="1"/>
    <col min="4872" max="5110" width="9" style="157"/>
    <col min="5111" max="5111" width="4.75" style="157" customWidth="1"/>
    <col min="5112" max="5112" width="5.75" style="157" customWidth="1"/>
    <col min="5113" max="5113" width="49.25" style="157" customWidth="1"/>
    <col min="5114" max="5114" width="8.75" style="157" customWidth="1"/>
    <col min="5115" max="5115" width="7.5" style="157" customWidth="1"/>
    <col min="5116" max="5116" width="12.625" style="157" customWidth="1"/>
    <col min="5117" max="5117" width="21" style="157" customWidth="1"/>
    <col min="5118" max="5118" width="4.375" style="157" customWidth="1"/>
    <col min="5119" max="5120" width="4.75" style="157" customWidth="1"/>
    <col min="5121" max="5121" width="49.25" style="157" customWidth="1"/>
    <col min="5122" max="5122" width="8.75" style="157" customWidth="1"/>
    <col min="5123" max="5123" width="7.5" style="157" customWidth="1"/>
    <col min="5124" max="5124" width="12.625" style="157" customWidth="1"/>
    <col min="5125" max="5125" width="15.625" style="157" customWidth="1"/>
    <col min="5126" max="5126" width="6.625" style="157" customWidth="1"/>
    <col min="5127" max="5127" width="4.375" style="157" customWidth="1"/>
    <col min="5128" max="5366" width="9" style="157"/>
    <col min="5367" max="5367" width="4.75" style="157" customWidth="1"/>
    <col min="5368" max="5368" width="5.75" style="157" customWidth="1"/>
    <col min="5369" max="5369" width="49.25" style="157" customWidth="1"/>
    <col min="5370" max="5370" width="8.75" style="157" customWidth="1"/>
    <col min="5371" max="5371" width="7.5" style="157" customWidth="1"/>
    <col min="5372" max="5372" width="12.625" style="157" customWidth="1"/>
    <col min="5373" max="5373" width="21" style="157" customWidth="1"/>
    <col min="5374" max="5374" width="4.375" style="157" customWidth="1"/>
    <col min="5375" max="5376" width="4.75" style="157" customWidth="1"/>
    <col min="5377" max="5377" width="49.25" style="157" customWidth="1"/>
    <col min="5378" max="5378" width="8.75" style="157" customWidth="1"/>
    <col min="5379" max="5379" width="7.5" style="157" customWidth="1"/>
    <col min="5380" max="5380" width="12.625" style="157" customWidth="1"/>
    <col min="5381" max="5381" width="15.625" style="157" customWidth="1"/>
    <col min="5382" max="5382" width="6.625" style="157" customWidth="1"/>
    <col min="5383" max="5383" width="4.375" style="157" customWidth="1"/>
    <col min="5384" max="5622" width="9" style="157"/>
    <col min="5623" max="5623" width="4.75" style="157" customWidth="1"/>
    <col min="5624" max="5624" width="5.75" style="157" customWidth="1"/>
    <col min="5625" max="5625" width="49.25" style="157" customWidth="1"/>
    <col min="5626" max="5626" width="8.75" style="157" customWidth="1"/>
    <col min="5627" max="5627" width="7.5" style="157" customWidth="1"/>
    <col min="5628" max="5628" width="12.625" style="157" customWidth="1"/>
    <col min="5629" max="5629" width="21" style="157" customWidth="1"/>
    <col min="5630" max="5630" width="4.375" style="157" customWidth="1"/>
    <col min="5631" max="5632" width="4.75" style="157" customWidth="1"/>
    <col min="5633" max="5633" width="49.25" style="157" customWidth="1"/>
    <col min="5634" max="5634" width="8.75" style="157" customWidth="1"/>
    <col min="5635" max="5635" width="7.5" style="157" customWidth="1"/>
    <col min="5636" max="5636" width="12.625" style="157" customWidth="1"/>
    <col min="5637" max="5637" width="15.625" style="157" customWidth="1"/>
    <col min="5638" max="5638" width="6.625" style="157" customWidth="1"/>
    <col min="5639" max="5639" width="4.375" style="157" customWidth="1"/>
    <col min="5640" max="5878" width="9" style="157"/>
    <col min="5879" max="5879" width="4.75" style="157" customWidth="1"/>
    <col min="5880" max="5880" width="5.75" style="157" customWidth="1"/>
    <col min="5881" max="5881" width="49.25" style="157" customWidth="1"/>
    <col min="5882" max="5882" width="8.75" style="157" customWidth="1"/>
    <col min="5883" max="5883" width="7.5" style="157" customWidth="1"/>
    <col min="5884" max="5884" width="12.625" style="157" customWidth="1"/>
    <col min="5885" max="5885" width="21" style="157" customWidth="1"/>
    <col min="5886" max="5886" width="4.375" style="157" customWidth="1"/>
    <col min="5887" max="5888" width="4.75" style="157" customWidth="1"/>
    <col min="5889" max="5889" width="49.25" style="157" customWidth="1"/>
    <col min="5890" max="5890" width="8.75" style="157" customWidth="1"/>
    <col min="5891" max="5891" width="7.5" style="157" customWidth="1"/>
    <col min="5892" max="5892" width="12.625" style="157" customWidth="1"/>
    <col min="5893" max="5893" width="15.625" style="157" customWidth="1"/>
    <col min="5894" max="5894" width="6.625" style="157" customWidth="1"/>
    <col min="5895" max="5895" width="4.375" style="157" customWidth="1"/>
    <col min="5896" max="6134" width="9" style="157"/>
    <col min="6135" max="6135" width="4.75" style="157" customWidth="1"/>
    <col min="6136" max="6136" width="5.75" style="157" customWidth="1"/>
    <col min="6137" max="6137" width="49.25" style="157" customWidth="1"/>
    <col min="6138" max="6138" width="8.75" style="157" customWidth="1"/>
    <col min="6139" max="6139" width="7.5" style="157" customWidth="1"/>
    <col min="6140" max="6140" width="12.625" style="157" customWidth="1"/>
    <col min="6141" max="6141" width="21" style="157" customWidth="1"/>
    <col min="6142" max="6142" width="4.375" style="157" customWidth="1"/>
    <col min="6143" max="6144" width="4.75" style="157" customWidth="1"/>
    <col min="6145" max="6145" width="49.25" style="157" customWidth="1"/>
    <col min="6146" max="6146" width="8.75" style="157" customWidth="1"/>
    <col min="6147" max="6147" width="7.5" style="157" customWidth="1"/>
    <col min="6148" max="6148" width="12.625" style="157" customWidth="1"/>
    <col min="6149" max="6149" width="15.625" style="157" customWidth="1"/>
    <col min="6150" max="6150" width="6.625" style="157" customWidth="1"/>
    <col min="6151" max="6151" width="4.375" style="157" customWidth="1"/>
    <col min="6152" max="6390" width="9" style="157"/>
    <col min="6391" max="6391" width="4.75" style="157" customWidth="1"/>
    <col min="6392" max="6392" width="5.75" style="157" customWidth="1"/>
    <col min="6393" max="6393" width="49.25" style="157" customWidth="1"/>
    <col min="6394" max="6394" width="8.75" style="157" customWidth="1"/>
    <col min="6395" max="6395" width="7.5" style="157" customWidth="1"/>
    <col min="6396" max="6396" width="12.625" style="157" customWidth="1"/>
    <col min="6397" max="6397" width="21" style="157" customWidth="1"/>
    <col min="6398" max="6398" width="4.375" style="157" customWidth="1"/>
    <col min="6399" max="6400" width="4.75" style="157" customWidth="1"/>
    <col min="6401" max="6401" width="49.25" style="157" customWidth="1"/>
    <col min="6402" max="6402" width="8.75" style="157" customWidth="1"/>
    <col min="6403" max="6403" width="7.5" style="157" customWidth="1"/>
    <col min="6404" max="6404" width="12.625" style="157" customWidth="1"/>
    <col min="6405" max="6405" width="15.625" style="157" customWidth="1"/>
    <col min="6406" max="6406" width="6.625" style="157" customWidth="1"/>
    <col min="6407" max="6407" width="4.375" style="157" customWidth="1"/>
    <col min="6408" max="6646" width="9" style="157"/>
    <col min="6647" max="6647" width="4.75" style="157" customWidth="1"/>
    <col min="6648" max="6648" width="5.75" style="157" customWidth="1"/>
    <col min="6649" max="6649" width="49.25" style="157" customWidth="1"/>
    <col min="6650" max="6650" width="8.75" style="157" customWidth="1"/>
    <col min="6651" max="6651" width="7.5" style="157" customWidth="1"/>
    <col min="6652" max="6652" width="12.625" style="157" customWidth="1"/>
    <col min="6653" max="6653" width="21" style="157" customWidth="1"/>
    <col min="6654" max="6654" width="4.375" style="157" customWidth="1"/>
    <col min="6655" max="6656" width="4.75" style="157" customWidth="1"/>
    <col min="6657" max="6657" width="49.25" style="157" customWidth="1"/>
    <col min="6658" max="6658" width="8.75" style="157" customWidth="1"/>
    <col min="6659" max="6659" width="7.5" style="157" customWidth="1"/>
    <col min="6660" max="6660" width="12.625" style="157" customWidth="1"/>
    <col min="6661" max="6661" width="15.625" style="157" customWidth="1"/>
    <col min="6662" max="6662" width="6.625" style="157" customWidth="1"/>
    <col min="6663" max="6663" width="4.375" style="157" customWidth="1"/>
    <col min="6664" max="6902" width="9" style="157"/>
    <col min="6903" max="6903" width="4.75" style="157" customWidth="1"/>
    <col min="6904" max="6904" width="5.75" style="157" customWidth="1"/>
    <col min="6905" max="6905" width="49.25" style="157" customWidth="1"/>
    <col min="6906" max="6906" width="8.75" style="157" customWidth="1"/>
    <col min="6907" max="6907" width="7.5" style="157" customWidth="1"/>
    <col min="6908" max="6908" width="12.625" style="157" customWidth="1"/>
    <col min="6909" max="6909" width="21" style="157" customWidth="1"/>
    <col min="6910" max="6910" width="4.375" style="157" customWidth="1"/>
    <col min="6911" max="6912" width="4.75" style="157" customWidth="1"/>
    <col min="6913" max="6913" width="49.25" style="157" customWidth="1"/>
    <col min="6914" max="6914" width="8.75" style="157" customWidth="1"/>
    <col min="6915" max="6915" width="7.5" style="157" customWidth="1"/>
    <col min="6916" max="6916" width="12.625" style="157" customWidth="1"/>
    <col min="6917" max="6917" width="15.625" style="157" customWidth="1"/>
    <col min="6918" max="6918" width="6.625" style="157" customWidth="1"/>
    <col min="6919" max="6919" width="4.375" style="157" customWidth="1"/>
    <col min="6920" max="7158" width="9" style="157"/>
    <col min="7159" max="7159" width="4.75" style="157" customWidth="1"/>
    <col min="7160" max="7160" width="5.75" style="157" customWidth="1"/>
    <col min="7161" max="7161" width="49.25" style="157" customWidth="1"/>
    <col min="7162" max="7162" width="8.75" style="157" customWidth="1"/>
    <col min="7163" max="7163" width="7.5" style="157" customWidth="1"/>
    <col min="7164" max="7164" width="12.625" style="157" customWidth="1"/>
    <col min="7165" max="7165" width="21" style="157" customWidth="1"/>
    <col min="7166" max="7166" width="4.375" style="157" customWidth="1"/>
    <col min="7167" max="7168" width="4.75" style="157" customWidth="1"/>
    <col min="7169" max="7169" width="49.25" style="157" customWidth="1"/>
    <col min="7170" max="7170" width="8.75" style="157" customWidth="1"/>
    <col min="7171" max="7171" width="7.5" style="157" customWidth="1"/>
    <col min="7172" max="7172" width="12.625" style="157" customWidth="1"/>
    <col min="7173" max="7173" width="15.625" style="157" customWidth="1"/>
    <col min="7174" max="7174" width="6.625" style="157" customWidth="1"/>
    <col min="7175" max="7175" width="4.375" style="157" customWidth="1"/>
    <col min="7176" max="7414" width="9" style="157"/>
    <col min="7415" max="7415" width="4.75" style="157" customWidth="1"/>
    <col min="7416" max="7416" width="5.75" style="157" customWidth="1"/>
    <col min="7417" max="7417" width="49.25" style="157" customWidth="1"/>
    <col min="7418" max="7418" width="8.75" style="157" customWidth="1"/>
    <col min="7419" max="7419" width="7.5" style="157" customWidth="1"/>
    <col min="7420" max="7420" width="12.625" style="157" customWidth="1"/>
    <col min="7421" max="7421" width="21" style="157" customWidth="1"/>
    <col min="7422" max="7422" width="4.375" style="157" customWidth="1"/>
    <col min="7423" max="7424" width="4.75" style="157" customWidth="1"/>
    <col min="7425" max="7425" width="49.25" style="157" customWidth="1"/>
    <col min="7426" max="7426" width="8.75" style="157" customWidth="1"/>
    <col min="7427" max="7427" width="7.5" style="157" customWidth="1"/>
    <col min="7428" max="7428" width="12.625" style="157" customWidth="1"/>
    <col min="7429" max="7429" width="15.625" style="157" customWidth="1"/>
    <col min="7430" max="7430" width="6.625" style="157" customWidth="1"/>
    <col min="7431" max="7431" width="4.375" style="157" customWidth="1"/>
    <col min="7432" max="7670" width="9" style="157"/>
    <col min="7671" max="7671" width="4.75" style="157" customWidth="1"/>
    <col min="7672" max="7672" width="5.75" style="157" customWidth="1"/>
    <col min="7673" max="7673" width="49.25" style="157" customWidth="1"/>
    <col min="7674" max="7674" width="8.75" style="157" customWidth="1"/>
    <col min="7675" max="7675" width="7.5" style="157" customWidth="1"/>
    <col min="7676" max="7676" width="12.625" style="157" customWidth="1"/>
    <col min="7677" max="7677" width="21" style="157" customWidth="1"/>
    <col min="7678" max="7678" width="4.375" style="157" customWidth="1"/>
    <col min="7679" max="7680" width="4.75" style="157" customWidth="1"/>
    <col min="7681" max="7681" width="49.25" style="157" customWidth="1"/>
    <col min="7682" max="7682" width="8.75" style="157" customWidth="1"/>
    <col min="7683" max="7683" width="7.5" style="157" customWidth="1"/>
    <col min="7684" max="7684" width="12.625" style="157" customWidth="1"/>
    <col min="7685" max="7685" width="15.625" style="157" customWidth="1"/>
    <col min="7686" max="7686" width="6.625" style="157" customWidth="1"/>
    <col min="7687" max="7687" width="4.375" style="157" customWidth="1"/>
    <col min="7688" max="7926" width="9" style="157"/>
    <col min="7927" max="7927" width="4.75" style="157" customWidth="1"/>
    <col min="7928" max="7928" width="5.75" style="157" customWidth="1"/>
    <col min="7929" max="7929" width="49.25" style="157" customWidth="1"/>
    <col min="7930" max="7930" width="8.75" style="157" customWidth="1"/>
    <col min="7931" max="7931" width="7.5" style="157" customWidth="1"/>
    <col min="7932" max="7932" width="12.625" style="157" customWidth="1"/>
    <col min="7933" max="7933" width="21" style="157" customWidth="1"/>
    <col min="7934" max="7934" width="4.375" style="157" customWidth="1"/>
    <col min="7935" max="7936" width="4.75" style="157" customWidth="1"/>
    <col min="7937" max="7937" width="49.25" style="157" customWidth="1"/>
    <col min="7938" max="7938" width="8.75" style="157" customWidth="1"/>
    <col min="7939" max="7939" width="7.5" style="157" customWidth="1"/>
    <col min="7940" max="7940" width="12.625" style="157" customWidth="1"/>
    <col min="7941" max="7941" width="15.625" style="157" customWidth="1"/>
    <col min="7942" max="7942" width="6.625" style="157" customWidth="1"/>
    <col min="7943" max="7943" width="4.375" style="157" customWidth="1"/>
    <col min="7944" max="8182" width="9" style="157"/>
    <col min="8183" max="8183" width="4.75" style="157" customWidth="1"/>
    <col min="8184" max="8184" width="5.75" style="157" customWidth="1"/>
    <col min="8185" max="8185" width="49.25" style="157" customWidth="1"/>
    <col min="8186" max="8186" width="8.75" style="157" customWidth="1"/>
    <col min="8187" max="8187" width="7.5" style="157" customWidth="1"/>
    <col min="8188" max="8188" width="12.625" style="157" customWidth="1"/>
    <col min="8189" max="8189" width="21" style="157" customWidth="1"/>
    <col min="8190" max="8190" width="4.375" style="157" customWidth="1"/>
    <col min="8191" max="8192" width="4.75" style="157" customWidth="1"/>
    <col min="8193" max="8193" width="49.25" style="157" customWidth="1"/>
    <col min="8194" max="8194" width="8.75" style="157" customWidth="1"/>
    <col min="8195" max="8195" width="7.5" style="157" customWidth="1"/>
    <col min="8196" max="8196" width="12.625" style="157" customWidth="1"/>
    <col min="8197" max="8197" width="15.625" style="157" customWidth="1"/>
    <col min="8198" max="8198" width="6.625" style="157" customWidth="1"/>
    <col min="8199" max="8199" width="4.375" style="157" customWidth="1"/>
    <col min="8200" max="8438" width="9" style="157"/>
    <col min="8439" max="8439" width="4.75" style="157" customWidth="1"/>
    <col min="8440" max="8440" width="5.75" style="157" customWidth="1"/>
    <col min="8441" max="8441" width="49.25" style="157" customWidth="1"/>
    <col min="8442" max="8442" width="8.75" style="157" customWidth="1"/>
    <col min="8443" max="8443" width="7.5" style="157" customWidth="1"/>
    <col min="8444" max="8444" width="12.625" style="157" customWidth="1"/>
    <col min="8445" max="8445" width="21" style="157" customWidth="1"/>
    <col min="8446" max="8446" width="4.375" style="157" customWidth="1"/>
    <col min="8447" max="8448" width="4.75" style="157" customWidth="1"/>
    <col min="8449" max="8449" width="49.25" style="157" customWidth="1"/>
    <col min="8450" max="8450" width="8.75" style="157" customWidth="1"/>
    <col min="8451" max="8451" width="7.5" style="157" customWidth="1"/>
    <col min="8452" max="8452" width="12.625" style="157" customWidth="1"/>
    <col min="8453" max="8453" width="15.625" style="157" customWidth="1"/>
    <col min="8454" max="8454" width="6.625" style="157" customWidth="1"/>
    <col min="8455" max="8455" width="4.375" style="157" customWidth="1"/>
    <col min="8456" max="8694" width="9" style="157"/>
    <col min="8695" max="8695" width="4.75" style="157" customWidth="1"/>
    <col min="8696" max="8696" width="5.75" style="157" customWidth="1"/>
    <col min="8697" max="8697" width="49.25" style="157" customWidth="1"/>
    <col min="8698" max="8698" width="8.75" style="157" customWidth="1"/>
    <col min="8699" max="8699" width="7.5" style="157" customWidth="1"/>
    <col min="8700" max="8700" width="12.625" style="157" customWidth="1"/>
    <col min="8701" max="8701" width="21" style="157" customWidth="1"/>
    <col min="8702" max="8702" width="4.375" style="157" customWidth="1"/>
    <col min="8703" max="8704" width="4.75" style="157" customWidth="1"/>
    <col min="8705" max="8705" width="49.25" style="157" customWidth="1"/>
    <col min="8706" max="8706" width="8.75" style="157" customWidth="1"/>
    <col min="8707" max="8707" width="7.5" style="157" customWidth="1"/>
    <col min="8708" max="8708" width="12.625" style="157" customWidth="1"/>
    <col min="8709" max="8709" width="15.625" style="157" customWidth="1"/>
    <col min="8710" max="8710" width="6.625" style="157" customWidth="1"/>
    <col min="8711" max="8711" width="4.375" style="157" customWidth="1"/>
    <col min="8712" max="8950" width="9" style="157"/>
    <col min="8951" max="8951" width="4.75" style="157" customWidth="1"/>
    <col min="8952" max="8952" width="5.75" style="157" customWidth="1"/>
    <col min="8953" max="8953" width="49.25" style="157" customWidth="1"/>
    <col min="8954" max="8954" width="8.75" style="157" customWidth="1"/>
    <col min="8955" max="8955" width="7.5" style="157" customWidth="1"/>
    <col min="8956" max="8956" width="12.625" style="157" customWidth="1"/>
    <col min="8957" max="8957" width="21" style="157" customWidth="1"/>
    <col min="8958" max="8958" width="4.375" style="157" customWidth="1"/>
    <col min="8959" max="8960" width="4.75" style="157" customWidth="1"/>
    <col min="8961" max="8961" width="49.25" style="157" customWidth="1"/>
    <col min="8962" max="8962" width="8.75" style="157" customWidth="1"/>
    <col min="8963" max="8963" width="7.5" style="157" customWidth="1"/>
    <col min="8964" max="8964" width="12.625" style="157" customWidth="1"/>
    <col min="8965" max="8965" width="15.625" style="157" customWidth="1"/>
    <col min="8966" max="8966" width="6.625" style="157" customWidth="1"/>
    <col min="8967" max="8967" width="4.375" style="157" customWidth="1"/>
    <col min="8968" max="9206" width="9" style="157"/>
    <col min="9207" max="9207" width="4.75" style="157" customWidth="1"/>
    <col min="9208" max="9208" width="5.75" style="157" customWidth="1"/>
    <col min="9209" max="9209" width="49.25" style="157" customWidth="1"/>
    <col min="9210" max="9210" width="8.75" style="157" customWidth="1"/>
    <col min="9211" max="9211" width="7.5" style="157" customWidth="1"/>
    <col min="9212" max="9212" width="12.625" style="157" customWidth="1"/>
    <col min="9213" max="9213" width="21" style="157" customWidth="1"/>
    <col min="9214" max="9214" width="4.375" style="157" customWidth="1"/>
    <col min="9215" max="9216" width="4.75" style="157" customWidth="1"/>
    <col min="9217" max="9217" width="49.25" style="157" customWidth="1"/>
    <col min="9218" max="9218" width="8.75" style="157" customWidth="1"/>
    <col min="9219" max="9219" width="7.5" style="157" customWidth="1"/>
    <col min="9220" max="9220" width="12.625" style="157" customWidth="1"/>
    <col min="9221" max="9221" width="15.625" style="157" customWidth="1"/>
    <col min="9222" max="9222" width="6.625" style="157" customWidth="1"/>
    <col min="9223" max="9223" width="4.375" style="157" customWidth="1"/>
    <col min="9224" max="9462" width="9" style="157"/>
    <col min="9463" max="9463" width="4.75" style="157" customWidth="1"/>
    <col min="9464" max="9464" width="5.75" style="157" customWidth="1"/>
    <col min="9465" max="9465" width="49.25" style="157" customWidth="1"/>
    <col min="9466" max="9466" width="8.75" style="157" customWidth="1"/>
    <col min="9467" max="9467" width="7.5" style="157" customWidth="1"/>
    <col min="9468" max="9468" width="12.625" style="157" customWidth="1"/>
    <col min="9469" max="9469" width="21" style="157" customWidth="1"/>
    <col min="9470" max="9470" width="4.375" style="157" customWidth="1"/>
    <col min="9471" max="9472" width="4.75" style="157" customWidth="1"/>
    <col min="9473" max="9473" width="49.25" style="157" customWidth="1"/>
    <col min="9474" max="9474" width="8.75" style="157" customWidth="1"/>
    <col min="9475" max="9475" width="7.5" style="157" customWidth="1"/>
    <col min="9476" max="9476" width="12.625" style="157" customWidth="1"/>
    <col min="9477" max="9477" width="15.625" style="157" customWidth="1"/>
    <col min="9478" max="9478" width="6.625" style="157" customWidth="1"/>
    <col min="9479" max="9479" width="4.375" style="157" customWidth="1"/>
    <col min="9480" max="9718" width="9" style="157"/>
    <col min="9719" max="9719" width="4.75" style="157" customWidth="1"/>
    <col min="9720" max="9720" width="5.75" style="157" customWidth="1"/>
    <col min="9721" max="9721" width="49.25" style="157" customWidth="1"/>
    <col min="9722" max="9722" width="8.75" style="157" customWidth="1"/>
    <col min="9723" max="9723" width="7.5" style="157" customWidth="1"/>
    <col min="9724" max="9724" width="12.625" style="157" customWidth="1"/>
    <col min="9725" max="9725" width="21" style="157" customWidth="1"/>
    <col min="9726" max="9726" width="4.375" style="157" customWidth="1"/>
    <col min="9727" max="9728" width="4.75" style="157" customWidth="1"/>
    <col min="9729" max="9729" width="49.25" style="157" customWidth="1"/>
    <col min="9730" max="9730" width="8.75" style="157" customWidth="1"/>
    <col min="9731" max="9731" width="7.5" style="157" customWidth="1"/>
    <col min="9732" max="9732" width="12.625" style="157" customWidth="1"/>
    <col min="9733" max="9733" width="15.625" style="157" customWidth="1"/>
    <col min="9734" max="9734" width="6.625" style="157" customWidth="1"/>
    <col min="9735" max="9735" width="4.375" style="157" customWidth="1"/>
    <col min="9736" max="9974" width="9" style="157"/>
    <col min="9975" max="9975" width="4.75" style="157" customWidth="1"/>
    <col min="9976" max="9976" width="5.75" style="157" customWidth="1"/>
    <col min="9977" max="9977" width="49.25" style="157" customWidth="1"/>
    <col min="9978" max="9978" width="8.75" style="157" customWidth="1"/>
    <col min="9979" max="9979" width="7.5" style="157" customWidth="1"/>
    <col min="9980" max="9980" width="12.625" style="157" customWidth="1"/>
    <col min="9981" max="9981" width="21" style="157" customWidth="1"/>
    <col min="9982" max="9982" width="4.375" style="157" customWidth="1"/>
    <col min="9983" max="9984" width="4.75" style="157" customWidth="1"/>
    <col min="9985" max="9985" width="49.25" style="157" customWidth="1"/>
    <col min="9986" max="9986" width="8.75" style="157" customWidth="1"/>
    <col min="9987" max="9987" width="7.5" style="157" customWidth="1"/>
    <col min="9988" max="9988" width="12.625" style="157" customWidth="1"/>
    <col min="9989" max="9989" width="15.625" style="157" customWidth="1"/>
    <col min="9990" max="9990" width="6.625" style="157" customWidth="1"/>
    <col min="9991" max="9991" width="4.375" style="157" customWidth="1"/>
    <col min="9992" max="10230" width="9" style="157"/>
    <col min="10231" max="10231" width="4.75" style="157" customWidth="1"/>
    <col min="10232" max="10232" width="5.75" style="157" customWidth="1"/>
    <col min="10233" max="10233" width="49.25" style="157" customWidth="1"/>
    <col min="10234" max="10234" width="8.75" style="157" customWidth="1"/>
    <col min="10235" max="10235" width="7.5" style="157" customWidth="1"/>
    <col min="10236" max="10236" width="12.625" style="157" customWidth="1"/>
    <col min="10237" max="10237" width="21" style="157" customWidth="1"/>
    <col min="10238" max="10238" width="4.375" style="157" customWidth="1"/>
    <col min="10239" max="10240" width="4.75" style="157" customWidth="1"/>
    <col min="10241" max="10241" width="49.25" style="157" customWidth="1"/>
    <col min="10242" max="10242" width="8.75" style="157" customWidth="1"/>
    <col min="10243" max="10243" width="7.5" style="157" customWidth="1"/>
    <col min="10244" max="10244" width="12.625" style="157" customWidth="1"/>
    <col min="10245" max="10245" width="15.625" style="157" customWidth="1"/>
    <col min="10246" max="10246" width="6.625" style="157" customWidth="1"/>
    <col min="10247" max="10247" width="4.375" style="157" customWidth="1"/>
    <col min="10248" max="10486" width="9" style="157"/>
    <col min="10487" max="10487" width="4.75" style="157" customWidth="1"/>
    <col min="10488" max="10488" width="5.75" style="157" customWidth="1"/>
    <col min="10489" max="10489" width="49.25" style="157" customWidth="1"/>
    <col min="10490" max="10490" width="8.75" style="157" customWidth="1"/>
    <col min="10491" max="10491" width="7.5" style="157" customWidth="1"/>
    <col min="10492" max="10492" width="12.625" style="157" customWidth="1"/>
    <col min="10493" max="10493" width="21" style="157" customWidth="1"/>
    <col min="10494" max="10494" width="4.375" style="157" customWidth="1"/>
    <col min="10495" max="10496" width="4.75" style="157" customWidth="1"/>
    <col min="10497" max="10497" width="49.25" style="157" customWidth="1"/>
    <col min="10498" max="10498" width="8.75" style="157" customWidth="1"/>
    <col min="10499" max="10499" width="7.5" style="157" customWidth="1"/>
    <col min="10500" max="10500" width="12.625" style="157" customWidth="1"/>
    <col min="10501" max="10501" width="15.625" style="157" customWidth="1"/>
    <col min="10502" max="10502" width="6.625" style="157" customWidth="1"/>
    <col min="10503" max="10503" width="4.375" style="157" customWidth="1"/>
    <col min="10504" max="10742" width="9" style="157"/>
    <col min="10743" max="10743" width="4.75" style="157" customWidth="1"/>
    <col min="10744" max="10744" width="5.75" style="157" customWidth="1"/>
    <col min="10745" max="10745" width="49.25" style="157" customWidth="1"/>
    <col min="10746" max="10746" width="8.75" style="157" customWidth="1"/>
    <col min="10747" max="10747" width="7.5" style="157" customWidth="1"/>
    <col min="10748" max="10748" width="12.625" style="157" customWidth="1"/>
    <col min="10749" max="10749" width="21" style="157" customWidth="1"/>
    <col min="10750" max="10750" width="4.375" style="157" customWidth="1"/>
    <col min="10751" max="10752" width="4.75" style="157" customWidth="1"/>
    <col min="10753" max="10753" width="49.25" style="157" customWidth="1"/>
    <col min="10754" max="10754" width="8.75" style="157" customWidth="1"/>
    <col min="10755" max="10755" width="7.5" style="157" customWidth="1"/>
    <col min="10756" max="10756" width="12.625" style="157" customWidth="1"/>
    <col min="10757" max="10757" width="15.625" style="157" customWidth="1"/>
    <col min="10758" max="10758" width="6.625" style="157" customWidth="1"/>
    <col min="10759" max="10759" width="4.375" style="157" customWidth="1"/>
    <col min="10760" max="10998" width="9" style="157"/>
    <col min="10999" max="10999" width="4.75" style="157" customWidth="1"/>
    <col min="11000" max="11000" width="5.75" style="157" customWidth="1"/>
    <col min="11001" max="11001" width="49.25" style="157" customWidth="1"/>
    <col min="11002" max="11002" width="8.75" style="157" customWidth="1"/>
    <col min="11003" max="11003" width="7.5" style="157" customWidth="1"/>
    <col min="11004" max="11004" width="12.625" style="157" customWidth="1"/>
    <col min="11005" max="11005" width="21" style="157" customWidth="1"/>
    <col min="11006" max="11006" width="4.375" style="157" customWidth="1"/>
    <col min="11007" max="11008" width="4.75" style="157" customWidth="1"/>
    <col min="11009" max="11009" width="49.25" style="157" customWidth="1"/>
    <col min="11010" max="11010" width="8.75" style="157" customWidth="1"/>
    <col min="11011" max="11011" width="7.5" style="157" customWidth="1"/>
    <col min="11012" max="11012" width="12.625" style="157" customWidth="1"/>
    <col min="11013" max="11013" width="15.625" style="157" customWidth="1"/>
    <col min="11014" max="11014" width="6.625" style="157" customWidth="1"/>
    <col min="11015" max="11015" width="4.375" style="157" customWidth="1"/>
    <col min="11016" max="11254" width="9" style="157"/>
    <col min="11255" max="11255" width="4.75" style="157" customWidth="1"/>
    <col min="11256" max="11256" width="5.75" style="157" customWidth="1"/>
    <col min="11257" max="11257" width="49.25" style="157" customWidth="1"/>
    <col min="11258" max="11258" width="8.75" style="157" customWidth="1"/>
    <col min="11259" max="11259" width="7.5" style="157" customWidth="1"/>
    <col min="11260" max="11260" width="12.625" style="157" customWidth="1"/>
    <col min="11261" max="11261" width="21" style="157" customWidth="1"/>
    <col min="11262" max="11262" width="4.375" style="157" customWidth="1"/>
    <col min="11263" max="11264" width="4.75" style="157" customWidth="1"/>
    <col min="11265" max="11265" width="49.25" style="157" customWidth="1"/>
    <col min="11266" max="11266" width="8.75" style="157" customWidth="1"/>
    <col min="11267" max="11267" width="7.5" style="157" customWidth="1"/>
    <col min="11268" max="11268" width="12.625" style="157" customWidth="1"/>
    <col min="11269" max="11269" width="15.625" style="157" customWidth="1"/>
    <col min="11270" max="11270" width="6.625" style="157" customWidth="1"/>
    <col min="11271" max="11271" width="4.375" style="157" customWidth="1"/>
    <col min="11272" max="11510" width="9" style="157"/>
    <col min="11511" max="11511" width="4.75" style="157" customWidth="1"/>
    <col min="11512" max="11512" width="5.75" style="157" customWidth="1"/>
    <col min="11513" max="11513" width="49.25" style="157" customWidth="1"/>
    <col min="11514" max="11514" width="8.75" style="157" customWidth="1"/>
    <col min="11515" max="11515" width="7.5" style="157" customWidth="1"/>
    <col min="11516" max="11516" width="12.625" style="157" customWidth="1"/>
    <col min="11517" max="11517" width="21" style="157" customWidth="1"/>
    <col min="11518" max="11518" width="4.375" style="157" customWidth="1"/>
    <col min="11519" max="11520" width="4.75" style="157" customWidth="1"/>
    <col min="11521" max="11521" width="49.25" style="157" customWidth="1"/>
    <col min="11522" max="11522" width="8.75" style="157" customWidth="1"/>
    <col min="11523" max="11523" width="7.5" style="157" customWidth="1"/>
    <col min="11524" max="11524" width="12.625" style="157" customWidth="1"/>
    <col min="11525" max="11525" width="15.625" style="157" customWidth="1"/>
    <col min="11526" max="11526" width="6.625" style="157" customWidth="1"/>
    <col min="11527" max="11527" width="4.375" style="157" customWidth="1"/>
    <col min="11528" max="11766" width="9" style="157"/>
    <col min="11767" max="11767" width="4.75" style="157" customWidth="1"/>
    <col min="11768" max="11768" width="5.75" style="157" customWidth="1"/>
    <col min="11769" max="11769" width="49.25" style="157" customWidth="1"/>
    <col min="11770" max="11770" width="8.75" style="157" customWidth="1"/>
    <col min="11771" max="11771" width="7.5" style="157" customWidth="1"/>
    <col min="11772" max="11772" width="12.625" style="157" customWidth="1"/>
    <col min="11773" max="11773" width="21" style="157" customWidth="1"/>
    <col min="11774" max="11774" width="4.375" style="157" customWidth="1"/>
    <col min="11775" max="11776" width="4.75" style="157" customWidth="1"/>
    <col min="11777" max="11777" width="49.25" style="157" customWidth="1"/>
    <col min="11778" max="11778" width="8.75" style="157" customWidth="1"/>
    <col min="11779" max="11779" width="7.5" style="157" customWidth="1"/>
    <col min="11780" max="11780" width="12.625" style="157" customWidth="1"/>
    <col min="11781" max="11781" width="15.625" style="157" customWidth="1"/>
    <col min="11782" max="11782" width="6.625" style="157" customWidth="1"/>
    <col min="11783" max="11783" width="4.375" style="157" customWidth="1"/>
    <col min="11784" max="12022" width="9" style="157"/>
    <col min="12023" max="12023" width="4.75" style="157" customWidth="1"/>
    <col min="12024" max="12024" width="5.75" style="157" customWidth="1"/>
    <col min="12025" max="12025" width="49.25" style="157" customWidth="1"/>
    <col min="12026" max="12026" width="8.75" style="157" customWidth="1"/>
    <col min="12027" max="12027" width="7.5" style="157" customWidth="1"/>
    <col min="12028" max="12028" width="12.625" style="157" customWidth="1"/>
    <col min="12029" max="12029" width="21" style="157" customWidth="1"/>
    <col min="12030" max="12030" width="4.375" style="157" customWidth="1"/>
    <col min="12031" max="12032" width="4.75" style="157" customWidth="1"/>
    <col min="12033" max="12033" width="49.25" style="157" customWidth="1"/>
    <col min="12034" max="12034" width="8.75" style="157" customWidth="1"/>
    <col min="12035" max="12035" width="7.5" style="157" customWidth="1"/>
    <col min="12036" max="12036" width="12.625" style="157" customWidth="1"/>
    <col min="12037" max="12037" width="15.625" style="157" customWidth="1"/>
    <col min="12038" max="12038" width="6.625" style="157" customWidth="1"/>
    <col min="12039" max="12039" width="4.375" style="157" customWidth="1"/>
    <col min="12040" max="12278" width="9" style="157"/>
    <col min="12279" max="12279" width="4.75" style="157" customWidth="1"/>
    <col min="12280" max="12280" width="5.75" style="157" customWidth="1"/>
    <col min="12281" max="12281" width="49.25" style="157" customWidth="1"/>
    <col min="12282" max="12282" width="8.75" style="157" customWidth="1"/>
    <col min="12283" max="12283" width="7.5" style="157" customWidth="1"/>
    <col min="12284" max="12284" width="12.625" style="157" customWidth="1"/>
    <col min="12285" max="12285" width="21" style="157" customWidth="1"/>
    <col min="12286" max="12286" width="4.375" style="157" customWidth="1"/>
    <col min="12287" max="12288" width="4.75" style="157" customWidth="1"/>
    <col min="12289" max="12289" width="49.25" style="157" customWidth="1"/>
    <col min="12290" max="12290" width="8.75" style="157" customWidth="1"/>
    <col min="12291" max="12291" width="7.5" style="157" customWidth="1"/>
    <col min="12292" max="12292" width="12.625" style="157" customWidth="1"/>
    <col min="12293" max="12293" width="15.625" style="157" customWidth="1"/>
    <col min="12294" max="12294" width="6.625" style="157" customWidth="1"/>
    <col min="12295" max="12295" width="4.375" style="157" customWidth="1"/>
    <col min="12296" max="12534" width="9" style="157"/>
    <col min="12535" max="12535" width="4.75" style="157" customWidth="1"/>
    <col min="12536" max="12536" width="5.75" style="157" customWidth="1"/>
    <col min="12537" max="12537" width="49.25" style="157" customWidth="1"/>
    <col min="12538" max="12538" width="8.75" style="157" customWidth="1"/>
    <col min="12539" max="12539" width="7.5" style="157" customWidth="1"/>
    <col min="12540" max="12540" width="12.625" style="157" customWidth="1"/>
    <col min="12541" max="12541" width="21" style="157" customWidth="1"/>
    <col min="12542" max="12542" width="4.375" style="157" customWidth="1"/>
    <col min="12543" max="12544" width="4.75" style="157" customWidth="1"/>
    <col min="12545" max="12545" width="49.25" style="157" customWidth="1"/>
    <col min="12546" max="12546" width="8.75" style="157" customWidth="1"/>
    <col min="12547" max="12547" width="7.5" style="157" customWidth="1"/>
    <col min="12548" max="12548" width="12.625" style="157" customWidth="1"/>
    <col min="12549" max="12549" width="15.625" style="157" customWidth="1"/>
    <col min="12550" max="12550" width="6.625" style="157" customWidth="1"/>
    <col min="12551" max="12551" width="4.375" style="157" customWidth="1"/>
    <col min="12552" max="12790" width="9" style="157"/>
    <col min="12791" max="12791" width="4.75" style="157" customWidth="1"/>
    <col min="12792" max="12792" width="5.75" style="157" customWidth="1"/>
    <col min="12793" max="12793" width="49.25" style="157" customWidth="1"/>
    <col min="12794" max="12794" width="8.75" style="157" customWidth="1"/>
    <col min="12795" max="12795" width="7.5" style="157" customWidth="1"/>
    <col min="12796" max="12796" width="12.625" style="157" customWidth="1"/>
    <col min="12797" max="12797" width="21" style="157" customWidth="1"/>
    <col min="12798" max="12798" width="4.375" style="157" customWidth="1"/>
    <col min="12799" max="12800" width="4.75" style="157" customWidth="1"/>
    <col min="12801" max="12801" width="49.25" style="157" customWidth="1"/>
    <col min="12802" max="12802" width="8.75" style="157" customWidth="1"/>
    <col min="12803" max="12803" width="7.5" style="157" customWidth="1"/>
    <col min="12804" max="12804" width="12.625" style="157" customWidth="1"/>
    <col min="12805" max="12805" width="15.625" style="157" customWidth="1"/>
    <col min="12806" max="12806" width="6.625" style="157" customWidth="1"/>
    <col min="12807" max="12807" width="4.375" style="157" customWidth="1"/>
    <col min="12808" max="13046" width="9" style="157"/>
    <col min="13047" max="13047" width="4.75" style="157" customWidth="1"/>
    <col min="13048" max="13048" width="5.75" style="157" customWidth="1"/>
    <col min="13049" max="13049" width="49.25" style="157" customWidth="1"/>
    <col min="13050" max="13050" width="8.75" style="157" customWidth="1"/>
    <col min="13051" max="13051" width="7.5" style="157" customWidth="1"/>
    <col min="13052" max="13052" width="12.625" style="157" customWidth="1"/>
    <col min="13053" max="13053" width="21" style="157" customWidth="1"/>
    <col min="13054" max="13054" width="4.375" style="157" customWidth="1"/>
    <col min="13055" max="13056" width="4.75" style="157" customWidth="1"/>
    <col min="13057" max="13057" width="49.25" style="157" customWidth="1"/>
    <col min="13058" max="13058" width="8.75" style="157" customWidth="1"/>
    <col min="13059" max="13059" width="7.5" style="157" customWidth="1"/>
    <col min="13060" max="13060" width="12.625" style="157" customWidth="1"/>
    <col min="13061" max="13061" width="15.625" style="157" customWidth="1"/>
    <col min="13062" max="13062" width="6.625" style="157" customWidth="1"/>
    <col min="13063" max="13063" width="4.375" style="157" customWidth="1"/>
    <col min="13064" max="13302" width="9" style="157"/>
    <col min="13303" max="13303" width="4.75" style="157" customWidth="1"/>
    <col min="13304" max="13304" width="5.75" style="157" customWidth="1"/>
    <col min="13305" max="13305" width="49.25" style="157" customWidth="1"/>
    <col min="13306" max="13306" width="8.75" style="157" customWidth="1"/>
    <col min="13307" max="13307" width="7.5" style="157" customWidth="1"/>
    <col min="13308" max="13308" width="12.625" style="157" customWidth="1"/>
    <col min="13309" max="13309" width="21" style="157" customWidth="1"/>
    <col min="13310" max="13310" width="4.375" style="157" customWidth="1"/>
    <col min="13311" max="13312" width="4.75" style="157" customWidth="1"/>
    <col min="13313" max="13313" width="49.25" style="157" customWidth="1"/>
    <col min="13314" max="13314" width="8.75" style="157" customWidth="1"/>
    <col min="13315" max="13315" width="7.5" style="157" customWidth="1"/>
    <col min="13316" max="13316" width="12.625" style="157" customWidth="1"/>
    <col min="13317" max="13317" width="15.625" style="157" customWidth="1"/>
    <col min="13318" max="13318" width="6.625" style="157" customWidth="1"/>
    <col min="13319" max="13319" width="4.375" style="157" customWidth="1"/>
    <col min="13320" max="13558" width="9" style="157"/>
    <col min="13559" max="13559" width="4.75" style="157" customWidth="1"/>
    <col min="13560" max="13560" width="5.75" style="157" customWidth="1"/>
    <col min="13561" max="13561" width="49.25" style="157" customWidth="1"/>
    <col min="13562" max="13562" width="8.75" style="157" customWidth="1"/>
    <col min="13563" max="13563" width="7.5" style="157" customWidth="1"/>
    <col min="13564" max="13564" width="12.625" style="157" customWidth="1"/>
    <col min="13565" max="13565" width="21" style="157" customWidth="1"/>
    <col min="13566" max="13566" width="4.375" style="157" customWidth="1"/>
    <col min="13567" max="13568" width="4.75" style="157" customWidth="1"/>
    <col min="13569" max="13569" width="49.25" style="157" customWidth="1"/>
    <col min="13570" max="13570" width="8.75" style="157" customWidth="1"/>
    <col min="13571" max="13571" width="7.5" style="157" customWidth="1"/>
    <col min="13572" max="13572" width="12.625" style="157" customWidth="1"/>
    <col min="13573" max="13573" width="15.625" style="157" customWidth="1"/>
    <col min="13574" max="13574" width="6.625" style="157" customWidth="1"/>
    <col min="13575" max="13575" width="4.375" style="157" customWidth="1"/>
    <col min="13576" max="13814" width="9" style="157"/>
    <col min="13815" max="13815" width="4.75" style="157" customWidth="1"/>
    <col min="13816" max="13816" width="5.75" style="157" customWidth="1"/>
    <col min="13817" max="13817" width="49.25" style="157" customWidth="1"/>
    <col min="13818" max="13818" width="8.75" style="157" customWidth="1"/>
    <col min="13819" max="13819" width="7.5" style="157" customWidth="1"/>
    <col min="13820" max="13820" width="12.625" style="157" customWidth="1"/>
    <col min="13821" max="13821" width="21" style="157" customWidth="1"/>
    <col min="13822" max="13822" width="4.375" style="157" customWidth="1"/>
    <col min="13823" max="13824" width="4.75" style="157" customWidth="1"/>
    <col min="13825" max="13825" width="49.25" style="157" customWidth="1"/>
    <col min="13826" max="13826" width="8.75" style="157" customWidth="1"/>
    <col min="13827" max="13827" width="7.5" style="157" customWidth="1"/>
    <col min="13828" max="13828" width="12.625" style="157" customWidth="1"/>
    <col min="13829" max="13829" width="15.625" style="157" customWidth="1"/>
    <col min="13830" max="13830" width="6.625" style="157" customWidth="1"/>
    <col min="13831" max="13831" width="4.375" style="157" customWidth="1"/>
    <col min="13832" max="14070" width="9" style="157"/>
    <col min="14071" max="14071" width="4.75" style="157" customWidth="1"/>
    <col min="14072" max="14072" width="5.75" style="157" customWidth="1"/>
    <col min="14073" max="14073" width="49.25" style="157" customWidth="1"/>
    <col min="14074" max="14074" width="8.75" style="157" customWidth="1"/>
    <col min="14075" max="14075" width="7.5" style="157" customWidth="1"/>
    <col min="14076" max="14076" width="12.625" style="157" customWidth="1"/>
    <col min="14077" max="14077" width="21" style="157" customWidth="1"/>
    <col min="14078" max="14078" width="4.375" style="157" customWidth="1"/>
    <col min="14079" max="14080" width="4.75" style="157" customWidth="1"/>
    <col min="14081" max="14081" width="49.25" style="157" customWidth="1"/>
    <col min="14082" max="14082" width="8.75" style="157" customWidth="1"/>
    <col min="14083" max="14083" width="7.5" style="157" customWidth="1"/>
    <col min="14084" max="14084" width="12.625" style="157" customWidth="1"/>
    <col min="14085" max="14085" width="15.625" style="157" customWidth="1"/>
    <col min="14086" max="14086" width="6.625" style="157" customWidth="1"/>
    <col min="14087" max="14087" width="4.375" style="157" customWidth="1"/>
    <col min="14088" max="14326" width="9" style="157"/>
    <col min="14327" max="14327" width="4.75" style="157" customWidth="1"/>
    <col min="14328" max="14328" width="5.75" style="157" customWidth="1"/>
    <col min="14329" max="14329" width="49.25" style="157" customWidth="1"/>
    <col min="14330" max="14330" width="8.75" style="157" customWidth="1"/>
    <col min="14331" max="14331" width="7.5" style="157" customWidth="1"/>
    <col min="14332" max="14332" width="12.625" style="157" customWidth="1"/>
    <col min="14333" max="14333" width="21" style="157" customWidth="1"/>
    <col min="14334" max="14334" width="4.375" style="157" customWidth="1"/>
    <col min="14335" max="14336" width="4.75" style="157" customWidth="1"/>
    <col min="14337" max="14337" width="49.25" style="157" customWidth="1"/>
    <col min="14338" max="14338" width="8.75" style="157" customWidth="1"/>
    <col min="14339" max="14339" width="7.5" style="157" customWidth="1"/>
    <col min="14340" max="14340" width="12.625" style="157" customWidth="1"/>
    <col min="14341" max="14341" width="15.625" style="157" customWidth="1"/>
    <col min="14342" max="14342" width="6.625" style="157" customWidth="1"/>
    <col min="14343" max="14343" width="4.375" style="157" customWidth="1"/>
    <col min="14344" max="14582" width="9" style="157"/>
    <col min="14583" max="14583" width="4.75" style="157" customWidth="1"/>
    <col min="14584" max="14584" width="5.75" style="157" customWidth="1"/>
    <col min="14585" max="14585" width="49.25" style="157" customWidth="1"/>
    <col min="14586" max="14586" width="8.75" style="157" customWidth="1"/>
    <col min="14587" max="14587" width="7.5" style="157" customWidth="1"/>
    <col min="14588" max="14588" width="12.625" style="157" customWidth="1"/>
    <col min="14589" max="14589" width="21" style="157" customWidth="1"/>
    <col min="14590" max="14590" width="4.375" style="157" customWidth="1"/>
    <col min="14591" max="14592" width="4.75" style="157" customWidth="1"/>
    <col min="14593" max="14593" width="49.25" style="157" customWidth="1"/>
    <col min="14594" max="14594" width="8.75" style="157" customWidth="1"/>
    <col min="14595" max="14595" width="7.5" style="157" customWidth="1"/>
    <col min="14596" max="14596" width="12.625" style="157" customWidth="1"/>
    <col min="14597" max="14597" width="15.625" style="157" customWidth="1"/>
    <col min="14598" max="14598" width="6.625" style="157" customWidth="1"/>
    <col min="14599" max="14599" width="4.375" style="157" customWidth="1"/>
    <col min="14600" max="14838" width="9" style="157"/>
    <col min="14839" max="14839" width="4.75" style="157" customWidth="1"/>
    <col min="14840" max="14840" width="5.75" style="157" customWidth="1"/>
    <col min="14841" max="14841" width="49.25" style="157" customWidth="1"/>
    <col min="14842" max="14842" width="8.75" style="157" customWidth="1"/>
    <col min="14843" max="14843" width="7.5" style="157" customWidth="1"/>
    <col min="14844" max="14844" width="12.625" style="157" customWidth="1"/>
    <col min="14845" max="14845" width="21" style="157" customWidth="1"/>
    <col min="14846" max="14846" width="4.375" style="157" customWidth="1"/>
    <col min="14847" max="14848" width="4.75" style="157" customWidth="1"/>
    <col min="14849" max="14849" width="49.25" style="157" customWidth="1"/>
    <col min="14850" max="14850" width="8.75" style="157" customWidth="1"/>
    <col min="14851" max="14851" width="7.5" style="157" customWidth="1"/>
    <col min="14852" max="14852" width="12.625" style="157" customWidth="1"/>
    <col min="14853" max="14853" width="15.625" style="157" customWidth="1"/>
    <col min="14854" max="14854" width="6.625" style="157" customWidth="1"/>
    <col min="14855" max="14855" width="4.375" style="157" customWidth="1"/>
    <col min="14856" max="15094" width="9" style="157"/>
    <col min="15095" max="15095" width="4.75" style="157" customWidth="1"/>
    <col min="15096" max="15096" width="5.75" style="157" customWidth="1"/>
    <col min="15097" max="15097" width="49.25" style="157" customWidth="1"/>
    <col min="15098" max="15098" width="8.75" style="157" customWidth="1"/>
    <col min="15099" max="15099" width="7.5" style="157" customWidth="1"/>
    <col min="15100" max="15100" width="12.625" style="157" customWidth="1"/>
    <col min="15101" max="15101" width="21" style="157" customWidth="1"/>
    <col min="15102" max="15102" width="4.375" style="157" customWidth="1"/>
    <col min="15103" max="15104" width="4.75" style="157" customWidth="1"/>
    <col min="15105" max="15105" width="49.25" style="157" customWidth="1"/>
    <col min="15106" max="15106" width="8.75" style="157" customWidth="1"/>
    <col min="15107" max="15107" width="7.5" style="157" customWidth="1"/>
    <col min="15108" max="15108" width="12.625" style="157" customWidth="1"/>
    <col min="15109" max="15109" width="15.625" style="157" customWidth="1"/>
    <col min="15110" max="15110" width="6.625" style="157" customWidth="1"/>
    <col min="15111" max="15111" width="4.375" style="157" customWidth="1"/>
    <col min="15112" max="15350" width="9" style="157"/>
    <col min="15351" max="15351" width="4.75" style="157" customWidth="1"/>
    <col min="15352" max="15352" width="5.75" style="157" customWidth="1"/>
    <col min="15353" max="15353" width="49.25" style="157" customWidth="1"/>
    <col min="15354" max="15354" width="8.75" style="157" customWidth="1"/>
    <col min="15355" max="15355" width="7.5" style="157" customWidth="1"/>
    <col min="15356" max="15356" width="12.625" style="157" customWidth="1"/>
    <col min="15357" max="15357" width="21" style="157" customWidth="1"/>
    <col min="15358" max="15358" width="4.375" style="157" customWidth="1"/>
    <col min="15359" max="15360" width="4.75" style="157" customWidth="1"/>
    <col min="15361" max="15361" width="49.25" style="157" customWidth="1"/>
    <col min="15362" max="15362" width="8.75" style="157" customWidth="1"/>
    <col min="15363" max="15363" width="7.5" style="157" customWidth="1"/>
    <col min="15364" max="15364" width="12.625" style="157" customWidth="1"/>
    <col min="15365" max="15365" width="15.625" style="157" customWidth="1"/>
    <col min="15366" max="15366" width="6.625" style="157" customWidth="1"/>
    <col min="15367" max="15367" width="4.375" style="157" customWidth="1"/>
    <col min="15368" max="15606" width="9" style="157"/>
    <col min="15607" max="15607" width="4.75" style="157" customWidth="1"/>
    <col min="15608" max="15608" width="5.75" style="157" customWidth="1"/>
    <col min="15609" max="15609" width="49.25" style="157" customWidth="1"/>
    <col min="15610" max="15610" width="8.75" style="157" customWidth="1"/>
    <col min="15611" max="15611" width="7.5" style="157" customWidth="1"/>
    <col min="15612" max="15612" width="12.625" style="157" customWidth="1"/>
    <col min="15613" max="15613" width="21" style="157" customWidth="1"/>
    <col min="15614" max="15614" width="4.375" style="157" customWidth="1"/>
    <col min="15615" max="15616" width="4.75" style="157" customWidth="1"/>
    <col min="15617" max="15617" width="49.25" style="157" customWidth="1"/>
    <col min="15618" max="15618" width="8.75" style="157" customWidth="1"/>
    <col min="15619" max="15619" width="7.5" style="157" customWidth="1"/>
    <col min="15620" max="15620" width="12.625" style="157" customWidth="1"/>
    <col min="15621" max="15621" width="15.625" style="157" customWidth="1"/>
    <col min="15622" max="15622" width="6.625" style="157" customWidth="1"/>
    <col min="15623" max="15623" width="4.375" style="157" customWidth="1"/>
    <col min="15624" max="15862" width="9" style="157"/>
    <col min="15863" max="15863" width="4.75" style="157" customWidth="1"/>
    <col min="15864" max="15864" width="5.75" style="157" customWidth="1"/>
    <col min="15865" max="15865" width="49.25" style="157" customWidth="1"/>
    <col min="15866" max="15866" width="8.75" style="157" customWidth="1"/>
    <col min="15867" max="15867" width="7.5" style="157" customWidth="1"/>
    <col min="15868" max="15868" width="12.625" style="157" customWidth="1"/>
    <col min="15869" max="15869" width="21" style="157" customWidth="1"/>
    <col min="15870" max="15870" width="4.375" style="157" customWidth="1"/>
    <col min="15871" max="15872" width="4.75" style="157" customWidth="1"/>
    <col min="15873" max="15873" width="49.25" style="157" customWidth="1"/>
    <col min="15874" max="15874" width="8.75" style="157" customWidth="1"/>
    <col min="15875" max="15875" width="7.5" style="157" customWidth="1"/>
    <col min="15876" max="15876" width="12.625" style="157" customWidth="1"/>
    <col min="15877" max="15877" width="15.625" style="157" customWidth="1"/>
    <col min="15878" max="15878" width="6.625" style="157" customWidth="1"/>
    <col min="15879" max="15879" width="4.375" style="157" customWidth="1"/>
    <col min="15880" max="16118" width="9" style="157"/>
    <col min="16119" max="16119" width="4.75" style="157" customWidth="1"/>
    <col min="16120" max="16120" width="5.75" style="157" customWidth="1"/>
    <col min="16121" max="16121" width="49.25" style="157" customWidth="1"/>
    <col min="16122" max="16122" width="8.75" style="157" customWidth="1"/>
    <col min="16123" max="16123" width="7.5" style="157" customWidth="1"/>
    <col min="16124" max="16124" width="12.625" style="157" customWidth="1"/>
    <col min="16125" max="16125" width="21" style="157" customWidth="1"/>
    <col min="16126" max="16126" width="4.375" style="157" customWidth="1"/>
    <col min="16127" max="16128" width="4.75" style="157" customWidth="1"/>
    <col min="16129" max="16129" width="49.25" style="157" customWidth="1"/>
    <col min="16130" max="16130" width="8.75" style="157" customWidth="1"/>
    <col min="16131" max="16131" width="7.5" style="157" customWidth="1"/>
    <col min="16132" max="16132" width="12.625" style="157" customWidth="1"/>
    <col min="16133" max="16133" width="15.625" style="157" customWidth="1"/>
    <col min="16134" max="16134" width="6.625" style="157" customWidth="1"/>
    <col min="16135" max="16135" width="4.375" style="157" customWidth="1"/>
    <col min="16136" max="16384" width="9" style="157"/>
  </cols>
  <sheetData>
    <row r="1" spans="1:7" ht="16.5" customHeight="1" x14ac:dyDescent="0.15">
      <c r="A1" s="502" t="s">
        <v>454</v>
      </c>
      <c r="B1" s="502"/>
      <c r="C1" s="502"/>
      <c r="D1" s="503" t="s">
        <v>261</v>
      </c>
      <c r="E1" s="503" t="s">
        <v>260</v>
      </c>
      <c r="F1" s="504"/>
      <c r="G1" s="505"/>
    </row>
    <row r="2" spans="1:7" ht="23.25" customHeight="1" x14ac:dyDescent="0.15">
      <c r="A2" s="506" t="s">
        <v>799</v>
      </c>
      <c r="B2" s="506"/>
      <c r="C2" s="506"/>
      <c r="D2" s="507"/>
      <c r="E2" s="508" t="s">
        <v>1074</v>
      </c>
      <c r="F2" s="509"/>
      <c r="G2" s="506"/>
    </row>
    <row r="3" spans="1:7" ht="19.5" customHeight="1" thickBot="1" x14ac:dyDescent="0.2">
      <c r="A3" s="510" t="s">
        <v>599</v>
      </c>
      <c r="B3" s="511"/>
      <c r="C3" s="512"/>
      <c r="D3" s="507"/>
      <c r="E3" s="508"/>
      <c r="F3" s="504"/>
      <c r="G3" s="513"/>
    </row>
    <row r="4" spans="1:7" ht="18.75" customHeight="1" x14ac:dyDescent="0.15">
      <c r="A4" s="514" t="s">
        <v>140</v>
      </c>
      <c r="B4" s="1512" t="s">
        <v>532</v>
      </c>
      <c r="C4" s="1505" t="s">
        <v>600</v>
      </c>
      <c r="D4" s="1507" t="s">
        <v>138</v>
      </c>
      <c r="E4" s="1508"/>
      <c r="F4" s="1508"/>
      <c r="G4" s="1509"/>
    </row>
    <row r="5" spans="1:7" ht="18.75" customHeight="1" thickBot="1" x14ac:dyDescent="0.2">
      <c r="A5" s="515" t="s">
        <v>137</v>
      </c>
      <c r="B5" s="1513"/>
      <c r="C5" s="1506"/>
      <c r="D5" s="516" t="s">
        <v>135</v>
      </c>
      <c r="E5" s="516" t="s">
        <v>134</v>
      </c>
      <c r="F5" s="517" t="s">
        <v>133</v>
      </c>
      <c r="G5" s="518" t="s">
        <v>132</v>
      </c>
    </row>
    <row r="6" spans="1:7" s="254" customFormat="1" ht="15.95" customHeight="1" thickTop="1" x14ac:dyDescent="0.15">
      <c r="A6" s="519">
        <v>1</v>
      </c>
      <c r="B6" s="520" t="s">
        <v>856</v>
      </c>
      <c r="C6" s="521" t="s">
        <v>977</v>
      </c>
      <c r="D6" s="522"/>
      <c r="E6" s="523" t="s">
        <v>975</v>
      </c>
      <c r="F6" s="524"/>
      <c r="G6" s="525">
        <f t="shared" ref="G6:G37" si="0">IF(A6="","",ROUNDDOWN(D6*F6,0))</f>
        <v>0</v>
      </c>
    </row>
    <row r="7" spans="1:7" s="254" customFormat="1" ht="15.95" customHeight="1" x14ac:dyDescent="0.15">
      <c r="A7" s="519">
        <v>2</v>
      </c>
      <c r="B7" s="526" t="s">
        <v>857</v>
      </c>
      <c r="C7" s="527" t="s">
        <v>978</v>
      </c>
      <c r="D7" s="522"/>
      <c r="E7" s="523" t="s">
        <v>975</v>
      </c>
      <c r="F7" s="528"/>
      <c r="G7" s="525">
        <f t="shared" si="0"/>
        <v>0</v>
      </c>
    </row>
    <row r="8" spans="1:7" s="254" customFormat="1" ht="15.95" customHeight="1" x14ac:dyDescent="0.15">
      <c r="A8" s="519">
        <v>3</v>
      </c>
      <c r="B8" s="526" t="s">
        <v>857</v>
      </c>
      <c r="C8" s="527" t="s">
        <v>478</v>
      </c>
      <c r="D8" s="522"/>
      <c r="E8" s="523" t="s">
        <v>975</v>
      </c>
      <c r="F8" s="528"/>
      <c r="G8" s="525">
        <f t="shared" si="0"/>
        <v>0</v>
      </c>
    </row>
    <row r="9" spans="1:7" s="254" customFormat="1" ht="15.95" customHeight="1" x14ac:dyDescent="0.15">
      <c r="A9" s="519">
        <v>4</v>
      </c>
      <c r="B9" s="526" t="s">
        <v>857</v>
      </c>
      <c r="C9" s="527" t="s">
        <v>979</v>
      </c>
      <c r="D9" s="522"/>
      <c r="E9" s="523" t="s">
        <v>975</v>
      </c>
      <c r="F9" s="528"/>
      <c r="G9" s="525">
        <f t="shared" si="0"/>
        <v>0</v>
      </c>
    </row>
    <row r="10" spans="1:7" s="254" customFormat="1" ht="15.95" customHeight="1" x14ac:dyDescent="0.15">
      <c r="A10" s="519">
        <v>5</v>
      </c>
      <c r="B10" s="526" t="s">
        <v>857</v>
      </c>
      <c r="C10" s="527" t="s">
        <v>980</v>
      </c>
      <c r="D10" s="522"/>
      <c r="E10" s="523" t="s">
        <v>975</v>
      </c>
      <c r="F10" s="528"/>
      <c r="G10" s="525">
        <f t="shared" si="0"/>
        <v>0</v>
      </c>
    </row>
    <row r="11" spans="1:7" s="254" customFormat="1" ht="15.95" customHeight="1" x14ac:dyDescent="0.15">
      <c r="A11" s="519">
        <v>6</v>
      </c>
      <c r="B11" s="526" t="s">
        <v>857</v>
      </c>
      <c r="C11" s="527" t="s">
        <v>981</v>
      </c>
      <c r="D11" s="522"/>
      <c r="E11" s="523" t="s">
        <v>975</v>
      </c>
      <c r="F11" s="528"/>
      <c r="G11" s="525">
        <f t="shared" si="0"/>
        <v>0</v>
      </c>
    </row>
    <row r="12" spans="1:7" s="254" customFormat="1" ht="15.95" customHeight="1" x14ac:dyDescent="0.15">
      <c r="A12" s="519">
        <v>7</v>
      </c>
      <c r="B12" s="526" t="s">
        <v>857</v>
      </c>
      <c r="C12" s="527" t="s">
        <v>982</v>
      </c>
      <c r="D12" s="522"/>
      <c r="E12" s="523" t="s">
        <v>975</v>
      </c>
      <c r="F12" s="528"/>
      <c r="G12" s="525">
        <f t="shared" si="0"/>
        <v>0</v>
      </c>
    </row>
    <row r="13" spans="1:7" s="254" customFormat="1" ht="15.95" customHeight="1" x14ac:dyDescent="0.15">
      <c r="A13" s="519">
        <v>8</v>
      </c>
      <c r="B13" s="526" t="s">
        <v>857</v>
      </c>
      <c r="C13" s="527" t="s">
        <v>983</v>
      </c>
      <c r="D13" s="522"/>
      <c r="E13" s="523" t="s">
        <v>975</v>
      </c>
      <c r="F13" s="528"/>
      <c r="G13" s="525">
        <f t="shared" si="0"/>
        <v>0</v>
      </c>
    </row>
    <row r="14" spans="1:7" s="254" customFormat="1" ht="15.95" customHeight="1" x14ac:dyDescent="0.15">
      <c r="A14" s="519">
        <v>9</v>
      </c>
      <c r="B14" s="526" t="s">
        <v>857</v>
      </c>
      <c r="C14" s="527" t="s">
        <v>612</v>
      </c>
      <c r="D14" s="522"/>
      <c r="E14" s="523" t="s">
        <v>975</v>
      </c>
      <c r="F14" s="528"/>
      <c r="G14" s="525">
        <f t="shared" si="0"/>
        <v>0</v>
      </c>
    </row>
    <row r="15" spans="1:7" s="254" customFormat="1" ht="15.95" customHeight="1" x14ac:dyDescent="0.15">
      <c r="A15" s="519">
        <v>10</v>
      </c>
      <c r="B15" s="526" t="s">
        <v>857</v>
      </c>
      <c r="C15" s="527" t="s">
        <v>984</v>
      </c>
      <c r="D15" s="522"/>
      <c r="E15" s="523" t="s">
        <v>975</v>
      </c>
      <c r="F15" s="528"/>
      <c r="G15" s="525">
        <f t="shared" si="0"/>
        <v>0</v>
      </c>
    </row>
    <row r="16" spans="1:7" s="254" customFormat="1" ht="15.95" customHeight="1" x14ac:dyDescent="0.15">
      <c r="A16" s="519">
        <v>11</v>
      </c>
      <c r="B16" s="526" t="s">
        <v>857</v>
      </c>
      <c r="C16" s="527" t="s">
        <v>985</v>
      </c>
      <c r="D16" s="522"/>
      <c r="E16" s="523" t="s">
        <v>975</v>
      </c>
      <c r="F16" s="528"/>
      <c r="G16" s="525">
        <f t="shared" si="0"/>
        <v>0</v>
      </c>
    </row>
    <row r="17" spans="1:7" s="254" customFormat="1" ht="15.95" customHeight="1" x14ac:dyDescent="0.15">
      <c r="A17" s="519">
        <v>12</v>
      </c>
      <c r="B17" s="526" t="s">
        <v>857</v>
      </c>
      <c r="C17" s="527" t="s">
        <v>986</v>
      </c>
      <c r="D17" s="522"/>
      <c r="E17" s="523" t="s">
        <v>975</v>
      </c>
      <c r="F17" s="528"/>
      <c r="G17" s="525">
        <f t="shared" si="0"/>
        <v>0</v>
      </c>
    </row>
    <row r="18" spans="1:7" s="254" customFormat="1" ht="15.95" customHeight="1" x14ac:dyDescent="0.15">
      <c r="A18" s="519">
        <v>13</v>
      </c>
      <c r="B18" s="526" t="s">
        <v>857</v>
      </c>
      <c r="C18" s="527" t="s">
        <v>1060</v>
      </c>
      <c r="D18" s="522"/>
      <c r="E18" s="523" t="s">
        <v>975</v>
      </c>
      <c r="F18" s="528"/>
      <c r="G18" s="525">
        <f t="shared" si="0"/>
        <v>0</v>
      </c>
    </row>
    <row r="19" spans="1:7" s="254" customFormat="1" ht="15.95" customHeight="1" x14ac:dyDescent="0.15">
      <c r="A19" s="519">
        <v>14</v>
      </c>
      <c r="B19" s="526" t="s">
        <v>857</v>
      </c>
      <c r="C19" s="527" t="s">
        <v>119</v>
      </c>
      <c r="D19" s="522"/>
      <c r="E19" s="523" t="s">
        <v>975</v>
      </c>
      <c r="F19" s="528"/>
      <c r="G19" s="525">
        <f t="shared" si="0"/>
        <v>0</v>
      </c>
    </row>
    <row r="20" spans="1:7" s="254" customFormat="1" ht="15.95" customHeight="1" x14ac:dyDescent="0.15">
      <c r="A20" s="519">
        <v>15</v>
      </c>
      <c r="B20" s="526" t="s">
        <v>857</v>
      </c>
      <c r="C20" s="527" t="s">
        <v>485</v>
      </c>
      <c r="D20" s="522"/>
      <c r="E20" s="523" t="s">
        <v>975</v>
      </c>
      <c r="F20" s="528"/>
      <c r="G20" s="525">
        <f t="shared" si="0"/>
        <v>0</v>
      </c>
    </row>
    <row r="21" spans="1:7" s="254" customFormat="1" ht="15.95" customHeight="1" x14ac:dyDescent="0.15">
      <c r="A21" s="519">
        <v>16</v>
      </c>
      <c r="B21" s="526" t="s">
        <v>857</v>
      </c>
      <c r="C21" s="527" t="s">
        <v>613</v>
      </c>
      <c r="D21" s="522"/>
      <c r="E21" s="523" t="s">
        <v>975</v>
      </c>
      <c r="F21" s="529"/>
      <c r="G21" s="525">
        <f t="shared" si="0"/>
        <v>0</v>
      </c>
    </row>
    <row r="22" spans="1:7" s="254" customFormat="1" ht="15.95" customHeight="1" x14ac:dyDescent="0.15">
      <c r="A22" s="519">
        <v>17</v>
      </c>
      <c r="B22" s="526" t="s">
        <v>857</v>
      </c>
      <c r="C22" s="527" t="s">
        <v>614</v>
      </c>
      <c r="D22" s="522"/>
      <c r="E22" s="523" t="s">
        <v>975</v>
      </c>
      <c r="F22" s="528"/>
      <c r="G22" s="525">
        <f t="shared" si="0"/>
        <v>0</v>
      </c>
    </row>
    <row r="23" spans="1:7" s="254" customFormat="1" ht="15.95" customHeight="1" x14ac:dyDescent="0.15">
      <c r="A23" s="519">
        <v>18</v>
      </c>
      <c r="B23" s="526" t="s">
        <v>857</v>
      </c>
      <c r="C23" s="527" t="s">
        <v>615</v>
      </c>
      <c r="D23" s="522"/>
      <c r="E23" s="523" t="s">
        <v>975</v>
      </c>
      <c r="F23" s="524"/>
      <c r="G23" s="525">
        <f t="shared" si="0"/>
        <v>0</v>
      </c>
    </row>
    <row r="24" spans="1:7" s="254" customFormat="1" ht="15.95" customHeight="1" x14ac:dyDescent="0.15">
      <c r="A24" s="519">
        <v>19</v>
      </c>
      <c r="B24" s="526" t="s">
        <v>857</v>
      </c>
      <c r="C24" s="527" t="s">
        <v>616</v>
      </c>
      <c r="D24" s="522"/>
      <c r="E24" s="523" t="s">
        <v>975</v>
      </c>
      <c r="F24" s="528"/>
      <c r="G24" s="525">
        <f t="shared" si="0"/>
        <v>0</v>
      </c>
    </row>
    <row r="25" spans="1:7" s="254" customFormat="1" ht="15.95" customHeight="1" x14ac:dyDescent="0.15">
      <c r="A25" s="519">
        <v>20</v>
      </c>
      <c r="B25" s="526" t="s">
        <v>857</v>
      </c>
      <c r="C25" s="527" t="s">
        <v>486</v>
      </c>
      <c r="D25" s="522"/>
      <c r="E25" s="523" t="s">
        <v>975</v>
      </c>
      <c r="F25" s="528"/>
      <c r="G25" s="525">
        <f t="shared" si="0"/>
        <v>0</v>
      </c>
    </row>
    <row r="26" spans="1:7" s="254" customFormat="1" ht="15.95" customHeight="1" x14ac:dyDescent="0.15">
      <c r="A26" s="519">
        <v>21</v>
      </c>
      <c r="B26" s="526" t="s">
        <v>857</v>
      </c>
      <c r="C26" s="527" t="s">
        <v>487</v>
      </c>
      <c r="D26" s="522"/>
      <c r="E26" s="523" t="s">
        <v>975</v>
      </c>
      <c r="F26" s="528"/>
      <c r="G26" s="525">
        <f t="shared" si="0"/>
        <v>0</v>
      </c>
    </row>
    <row r="27" spans="1:7" s="254" customFormat="1" ht="15.95" customHeight="1" x14ac:dyDescent="0.15">
      <c r="A27" s="519">
        <v>22</v>
      </c>
      <c r="B27" s="526" t="s">
        <v>857</v>
      </c>
      <c r="C27" s="527" t="s">
        <v>618</v>
      </c>
      <c r="D27" s="522"/>
      <c r="E27" s="523" t="s">
        <v>975</v>
      </c>
      <c r="F27" s="528"/>
      <c r="G27" s="525">
        <f t="shared" si="0"/>
        <v>0</v>
      </c>
    </row>
    <row r="28" spans="1:7" s="254" customFormat="1" ht="15.95" customHeight="1" x14ac:dyDescent="0.15">
      <c r="A28" s="519">
        <v>23</v>
      </c>
      <c r="B28" s="526" t="s">
        <v>857</v>
      </c>
      <c r="C28" s="527" t="s">
        <v>619</v>
      </c>
      <c r="D28" s="522"/>
      <c r="E28" s="523" t="s">
        <v>863</v>
      </c>
      <c r="F28" s="528"/>
      <c r="G28" s="525">
        <f t="shared" si="0"/>
        <v>0</v>
      </c>
    </row>
    <row r="29" spans="1:7" s="254" customFormat="1" ht="15.95" customHeight="1" x14ac:dyDescent="0.15">
      <c r="A29" s="519">
        <v>24</v>
      </c>
      <c r="B29" s="526" t="s">
        <v>857</v>
      </c>
      <c r="C29" s="527" t="s">
        <v>620</v>
      </c>
      <c r="D29" s="522"/>
      <c r="E29" s="523" t="s">
        <v>975</v>
      </c>
      <c r="F29" s="528"/>
      <c r="G29" s="525">
        <f t="shared" si="0"/>
        <v>0</v>
      </c>
    </row>
    <row r="30" spans="1:7" s="254" customFormat="1" ht="15.95" customHeight="1" x14ac:dyDescent="0.15">
      <c r="A30" s="519">
        <v>25</v>
      </c>
      <c r="B30" s="526" t="s">
        <v>857</v>
      </c>
      <c r="C30" s="527" t="s">
        <v>621</v>
      </c>
      <c r="D30" s="522"/>
      <c r="E30" s="523" t="s">
        <v>975</v>
      </c>
      <c r="F30" s="529"/>
      <c r="G30" s="525">
        <f t="shared" si="0"/>
        <v>0</v>
      </c>
    </row>
    <row r="31" spans="1:7" s="254" customFormat="1" ht="15.95" customHeight="1" x14ac:dyDescent="0.15">
      <c r="A31" s="519">
        <v>26</v>
      </c>
      <c r="B31" s="526" t="s">
        <v>857</v>
      </c>
      <c r="C31" s="527" t="s">
        <v>622</v>
      </c>
      <c r="D31" s="522"/>
      <c r="E31" s="523" t="s">
        <v>975</v>
      </c>
      <c r="F31" s="529"/>
      <c r="G31" s="525">
        <f t="shared" si="0"/>
        <v>0</v>
      </c>
    </row>
    <row r="32" spans="1:7" s="254" customFormat="1" ht="15.95" customHeight="1" x14ac:dyDescent="0.15">
      <c r="A32" s="519">
        <v>27</v>
      </c>
      <c r="B32" s="526" t="s">
        <v>857</v>
      </c>
      <c r="C32" s="527" t="s">
        <v>945</v>
      </c>
      <c r="D32" s="522"/>
      <c r="E32" s="523" t="s">
        <v>975</v>
      </c>
      <c r="F32" s="528"/>
      <c r="G32" s="525">
        <f t="shared" si="0"/>
        <v>0</v>
      </c>
    </row>
    <row r="33" spans="1:7" s="254" customFormat="1" ht="15.95" customHeight="1" x14ac:dyDescent="0.15">
      <c r="A33" s="519">
        <v>28</v>
      </c>
      <c r="B33" s="526" t="s">
        <v>857</v>
      </c>
      <c r="C33" s="527" t="s">
        <v>946</v>
      </c>
      <c r="D33" s="522"/>
      <c r="E33" s="523" t="s">
        <v>864</v>
      </c>
      <c r="F33" s="528"/>
      <c r="G33" s="525">
        <f t="shared" si="0"/>
        <v>0</v>
      </c>
    </row>
    <row r="34" spans="1:7" s="254" customFormat="1" ht="15.95" customHeight="1" x14ac:dyDescent="0.15">
      <c r="A34" s="519">
        <v>29</v>
      </c>
      <c r="B34" s="526" t="s">
        <v>857</v>
      </c>
      <c r="C34" s="527" t="s">
        <v>987</v>
      </c>
      <c r="D34" s="522"/>
      <c r="E34" s="523" t="s">
        <v>864</v>
      </c>
      <c r="F34" s="528"/>
      <c r="G34" s="525">
        <f t="shared" si="0"/>
        <v>0</v>
      </c>
    </row>
    <row r="35" spans="1:7" s="254" customFormat="1" ht="15.95" customHeight="1" x14ac:dyDescent="0.15">
      <c r="A35" s="519">
        <v>30</v>
      </c>
      <c r="B35" s="526" t="s">
        <v>857</v>
      </c>
      <c r="C35" s="527" t="s">
        <v>947</v>
      </c>
      <c r="D35" s="522"/>
      <c r="E35" s="523" t="s">
        <v>864</v>
      </c>
      <c r="F35" s="528"/>
      <c r="G35" s="525">
        <f t="shared" si="0"/>
        <v>0</v>
      </c>
    </row>
    <row r="36" spans="1:7" s="254" customFormat="1" ht="15.95" customHeight="1" x14ac:dyDescent="0.15">
      <c r="A36" s="519">
        <v>31</v>
      </c>
      <c r="B36" s="526" t="s">
        <v>857</v>
      </c>
      <c r="C36" s="527" t="s">
        <v>988</v>
      </c>
      <c r="D36" s="522"/>
      <c r="E36" s="523" t="s">
        <v>975</v>
      </c>
      <c r="F36" s="528"/>
      <c r="G36" s="525">
        <f t="shared" si="0"/>
        <v>0</v>
      </c>
    </row>
    <row r="37" spans="1:7" s="254" customFormat="1" ht="15.95" customHeight="1" x14ac:dyDescent="0.15">
      <c r="A37" s="519">
        <v>32</v>
      </c>
      <c r="B37" s="526" t="s">
        <v>857</v>
      </c>
      <c r="C37" s="527" t="s">
        <v>989</v>
      </c>
      <c r="D37" s="522"/>
      <c r="E37" s="523" t="s">
        <v>864</v>
      </c>
      <c r="F37" s="528"/>
      <c r="G37" s="525">
        <f t="shared" si="0"/>
        <v>0</v>
      </c>
    </row>
    <row r="38" spans="1:7" s="254" customFormat="1" ht="15.95" customHeight="1" x14ac:dyDescent="0.15">
      <c r="A38" s="519">
        <v>33</v>
      </c>
      <c r="B38" s="526" t="s">
        <v>857</v>
      </c>
      <c r="C38" s="527" t="s">
        <v>990</v>
      </c>
      <c r="D38" s="522"/>
      <c r="E38" s="523" t="s">
        <v>975</v>
      </c>
      <c r="F38" s="528"/>
      <c r="G38" s="525">
        <f t="shared" ref="G38:G55" si="1">IF(A38="","",ROUNDDOWN(D38*F38,0))</f>
        <v>0</v>
      </c>
    </row>
    <row r="39" spans="1:7" s="254" customFormat="1" ht="15.95" customHeight="1" x14ac:dyDescent="0.15">
      <c r="A39" s="519">
        <v>34</v>
      </c>
      <c r="B39" s="526" t="s">
        <v>857</v>
      </c>
      <c r="C39" s="527" t="s">
        <v>948</v>
      </c>
      <c r="D39" s="522"/>
      <c r="E39" s="523" t="s">
        <v>975</v>
      </c>
      <c r="F39" s="528"/>
      <c r="G39" s="525">
        <f t="shared" si="1"/>
        <v>0</v>
      </c>
    </row>
    <row r="40" spans="1:7" s="254" customFormat="1" ht="15.95" customHeight="1" x14ac:dyDescent="0.15">
      <c r="A40" s="519">
        <v>35</v>
      </c>
      <c r="B40" s="526" t="s">
        <v>857</v>
      </c>
      <c r="C40" s="527" t="s">
        <v>949</v>
      </c>
      <c r="D40" s="522"/>
      <c r="E40" s="523" t="s">
        <v>975</v>
      </c>
      <c r="F40" s="528"/>
      <c r="G40" s="525">
        <f t="shared" si="1"/>
        <v>0</v>
      </c>
    </row>
    <row r="41" spans="1:7" s="254" customFormat="1" ht="15.95" customHeight="1" x14ac:dyDescent="0.15">
      <c r="A41" s="519">
        <v>36</v>
      </c>
      <c r="B41" s="526" t="s">
        <v>857</v>
      </c>
      <c r="C41" s="527" t="s">
        <v>950</v>
      </c>
      <c r="D41" s="522"/>
      <c r="E41" s="523" t="s">
        <v>865</v>
      </c>
      <c r="F41" s="528"/>
      <c r="G41" s="525">
        <f t="shared" si="1"/>
        <v>0</v>
      </c>
    </row>
    <row r="42" spans="1:7" s="254" customFormat="1" ht="15.95" customHeight="1" x14ac:dyDescent="0.15">
      <c r="A42" s="519">
        <v>37</v>
      </c>
      <c r="B42" s="526" t="s">
        <v>857</v>
      </c>
      <c r="C42" s="527" t="s">
        <v>951</v>
      </c>
      <c r="D42" s="522"/>
      <c r="E42" s="523" t="s">
        <v>865</v>
      </c>
      <c r="F42" s="528"/>
      <c r="G42" s="525">
        <f t="shared" si="1"/>
        <v>0</v>
      </c>
    </row>
    <row r="43" spans="1:7" s="254" customFormat="1" ht="15.95" customHeight="1" x14ac:dyDescent="0.15">
      <c r="A43" s="519">
        <v>38</v>
      </c>
      <c r="B43" s="526" t="s">
        <v>857</v>
      </c>
      <c r="C43" s="527" t="s">
        <v>952</v>
      </c>
      <c r="D43" s="522"/>
      <c r="E43" s="523" t="s">
        <v>864</v>
      </c>
      <c r="F43" s="528"/>
      <c r="G43" s="525">
        <f t="shared" si="1"/>
        <v>0</v>
      </c>
    </row>
    <row r="44" spans="1:7" s="254" customFormat="1" ht="15.95" customHeight="1" x14ac:dyDescent="0.15">
      <c r="A44" s="519">
        <v>39</v>
      </c>
      <c r="B44" s="526" t="s">
        <v>857</v>
      </c>
      <c r="C44" s="527" t="s">
        <v>991</v>
      </c>
      <c r="D44" s="522"/>
      <c r="E44" s="523" t="s">
        <v>865</v>
      </c>
      <c r="F44" s="528"/>
      <c r="G44" s="525">
        <f t="shared" si="1"/>
        <v>0</v>
      </c>
    </row>
    <row r="45" spans="1:7" s="254" customFormat="1" ht="15.95" customHeight="1" x14ac:dyDescent="0.15">
      <c r="A45" s="519">
        <v>40</v>
      </c>
      <c r="B45" s="526" t="s">
        <v>857</v>
      </c>
      <c r="C45" s="527" t="s">
        <v>953</v>
      </c>
      <c r="D45" s="522"/>
      <c r="E45" s="523" t="s">
        <v>865</v>
      </c>
      <c r="F45" s="528"/>
      <c r="G45" s="525">
        <f t="shared" si="1"/>
        <v>0</v>
      </c>
    </row>
    <row r="46" spans="1:7" s="254" customFormat="1" ht="15.95" customHeight="1" x14ac:dyDescent="0.15">
      <c r="A46" s="519">
        <v>41</v>
      </c>
      <c r="B46" s="526" t="s">
        <v>857</v>
      </c>
      <c r="C46" s="527" t="s">
        <v>954</v>
      </c>
      <c r="D46" s="522"/>
      <c r="E46" s="523" t="s">
        <v>976</v>
      </c>
      <c r="F46" s="528"/>
      <c r="G46" s="525">
        <f t="shared" si="1"/>
        <v>0</v>
      </c>
    </row>
    <row r="47" spans="1:7" s="254" customFormat="1" ht="15.95" customHeight="1" x14ac:dyDescent="0.15">
      <c r="A47" s="519">
        <v>42</v>
      </c>
      <c r="B47" s="526" t="s">
        <v>857</v>
      </c>
      <c r="C47" s="527" t="s">
        <v>1120</v>
      </c>
      <c r="D47" s="522"/>
      <c r="E47" s="523" t="s">
        <v>864</v>
      </c>
      <c r="F47" s="528"/>
      <c r="G47" s="525">
        <f t="shared" si="1"/>
        <v>0</v>
      </c>
    </row>
    <row r="48" spans="1:7" s="254" customFormat="1" ht="15.95" customHeight="1" x14ac:dyDescent="0.15">
      <c r="A48" s="519">
        <v>43</v>
      </c>
      <c r="B48" s="526" t="s">
        <v>857</v>
      </c>
      <c r="C48" s="527" t="s">
        <v>955</v>
      </c>
      <c r="D48" s="522"/>
      <c r="E48" s="523" t="s">
        <v>975</v>
      </c>
      <c r="F48" s="528"/>
      <c r="G48" s="525">
        <f t="shared" si="1"/>
        <v>0</v>
      </c>
    </row>
    <row r="49" spans="1:7" s="254" customFormat="1" ht="15.95" customHeight="1" x14ac:dyDescent="0.15">
      <c r="A49" s="519">
        <v>44</v>
      </c>
      <c r="B49" s="526" t="s">
        <v>857</v>
      </c>
      <c r="C49" s="527" t="s">
        <v>956</v>
      </c>
      <c r="D49" s="522"/>
      <c r="E49" s="523" t="s">
        <v>975</v>
      </c>
      <c r="F49" s="528"/>
      <c r="G49" s="525">
        <f t="shared" si="1"/>
        <v>0</v>
      </c>
    </row>
    <row r="50" spans="1:7" s="254" customFormat="1" ht="15.95" customHeight="1" x14ac:dyDescent="0.15">
      <c r="A50" s="519">
        <v>45</v>
      </c>
      <c r="B50" s="526" t="s">
        <v>857</v>
      </c>
      <c r="C50" s="527" t="s">
        <v>711</v>
      </c>
      <c r="D50" s="522"/>
      <c r="E50" s="523" t="s">
        <v>864</v>
      </c>
      <c r="F50" s="528"/>
      <c r="G50" s="525">
        <f t="shared" si="1"/>
        <v>0</v>
      </c>
    </row>
    <row r="51" spans="1:7" s="254" customFormat="1" ht="15.95" customHeight="1" x14ac:dyDescent="0.15">
      <c r="A51" s="519">
        <v>46</v>
      </c>
      <c r="B51" s="526" t="s">
        <v>857</v>
      </c>
      <c r="C51" s="527" t="s">
        <v>992</v>
      </c>
      <c r="D51" s="522"/>
      <c r="E51" s="523" t="s">
        <v>975</v>
      </c>
      <c r="F51" s="528"/>
      <c r="G51" s="525">
        <f t="shared" si="1"/>
        <v>0</v>
      </c>
    </row>
    <row r="52" spans="1:7" s="254" customFormat="1" ht="15.95" customHeight="1" x14ac:dyDescent="0.15">
      <c r="A52" s="519">
        <v>47</v>
      </c>
      <c r="B52" s="526" t="s">
        <v>857</v>
      </c>
      <c r="C52" s="527" t="s">
        <v>993</v>
      </c>
      <c r="D52" s="522"/>
      <c r="E52" s="523" t="s">
        <v>975</v>
      </c>
      <c r="F52" s="528"/>
      <c r="G52" s="525">
        <f t="shared" si="1"/>
        <v>0</v>
      </c>
    </row>
    <row r="53" spans="1:7" s="254" customFormat="1" ht="15.95" customHeight="1" x14ac:dyDescent="0.15">
      <c r="A53" s="519">
        <v>48</v>
      </c>
      <c r="B53" s="526" t="s">
        <v>857</v>
      </c>
      <c r="C53" s="527" t="s">
        <v>994</v>
      </c>
      <c r="D53" s="530"/>
      <c r="E53" s="523" t="s">
        <v>975</v>
      </c>
      <c r="F53" s="529"/>
      <c r="G53" s="531">
        <f t="shared" si="1"/>
        <v>0</v>
      </c>
    </row>
    <row r="54" spans="1:7" s="254" customFormat="1" ht="15.75" customHeight="1" x14ac:dyDescent="0.15">
      <c r="A54" s="519">
        <v>49</v>
      </c>
      <c r="B54" s="526" t="s">
        <v>857</v>
      </c>
      <c r="C54" s="527" t="s">
        <v>995</v>
      </c>
      <c r="D54" s="532"/>
      <c r="E54" s="523" t="s">
        <v>975</v>
      </c>
      <c r="F54" s="528"/>
      <c r="G54" s="533">
        <f t="shared" si="1"/>
        <v>0</v>
      </c>
    </row>
    <row r="55" spans="1:7" s="254" customFormat="1" ht="15.95" customHeight="1" thickBot="1" x14ac:dyDescent="0.2">
      <c r="A55" s="519">
        <v>50</v>
      </c>
      <c r="B55" s="526" t="s">
        <v>857</v>
      </c>
      <c r="C55" s="527" t="s">
        <v>996</v>
      </c>
      <c r="D55" s="534"/>
      <c r="E55" s="523" t="s">
        <v>975</v>
      </c>
      <c r="F55" s="535"/>
      <c r="G55" s="536">
        <f t="shared" si="1"/>
        <v>0</v>
      </c>
    </row>
    <row r="56" spans="1:7" ht="18.75" customHeight="1" thickTop="1" thickBot="1" x14ac:dyDescent="0.2">
      <c r="A56" s="537"/>
      <c r="B56" s="538"/>
      <c r="C56" s="539" t="s">
        <v>601</v>
      </c>
      <c r="D56" s="540"/>
      <c r="E56" s="540"/>
      <c r="F56" s="541"/>
      <c r="G56" s="542">
        <f>SUM(G6:G55)</f>
        <v>0</v>
      </c>
    </row>
    <row r="57" spans="1:7" ht="18.75" customHeight="1" x14ac:dyDescent="0.15">
      <c r="A57" s="543"/>
      <c r="B57" s="543"/>
      <c r="C57" s="544"/>
      <c r="D57" s="545"/>
      <c r="E57" s="545"/>
      <c r="F57" s="546"/>
      <c r="G57" s="545"/>
    </row>
    <row r="58" spans="1:7" ht="18.75" customHeight="1" x14ac:dyDescent="0.15">
      <c r="A58" s="547"/>
      <c r="B58" s="547"/>
      <c r="C58" s="548"/>
      <c r="D58" s="549"/>
      <c r="E58" s="549"/>
      <c r="F58" s="550"/>
      <c r="G58" s="549"/>
    </row>
    <row r="59" spans="1:7" ht="14.25" hidden="1" customHeight="1" thickBot="1" x14ac:dyDescent="0.2">
      <c r="A59" s="551"/>
      <c r="B59" s="551"/>
      <c r="C59" s="552"/>
      <c r="D59" s="552"/>
      <c r="E59" s="552"/>
      <c r="F59" s="553"/>
      <c r="G59" s="552"/>
    </row>
    <row r="60" spans="1:7" ht="16.5" customHeight="1" x14ac:dyDescent="0.15">
      <c r="A60" s="502" t="s">
        <v>454</v>
      </c>
      <c r="B60" s="502"/>
      <c r="C60" s="502"/>
      <c r="D60" s="503" t="s">
        <v>261</v>
      </c>
      <c r="E60" s="503" t="s">
        <v>260</v>
      </c>
      <c r="F60" s="504"/>
      <c r="G60" s="505"/>
    </row>
    <row r="61" spans="1:7" ht="23.25" customHeight="1" x14ac:dyDescent="0.15">
      <c r="A61" s="506" t="str">
        <f>$A$2</f>
        <v>業務集計内訳書</v>
      </c>
      <c r="B61" s="506"/>
      <c r="C61" s="506"/>
      <c r="D61" s="507"/>
      <c r="E61" s="508" t="s">
        <v>1074</v>
      </c>
      <c r="F61" s="504"/>
      <c r="G61" s="506"/>
    </row>
    <row r="62" spans="1:7" ht="19.5" customHeight="1" thickBot="1" x14ac:dyDescent="0.2">
      <c r="A62" s="510" t="s">
        <v>599</v>
      </c>
      <c r="B62" s="511"/>
      <c r="C62" s="512"/>
      <c r="D62" s="507"/>
      <c r="E62" s="508"/>
      <c r="F62" s="509"/>
      <c r="G62" s="513"/>
    </row>
    <row r="63" spans="1:7" ht="18.75" customHeight="1" x14ac:dyDescent="0.15">
      <c r="A63" s="514" t="s">
        <v>140</v>
      </c>
      <c r="B63" s="1512" t="s">
        <v>532</v>
      </c>
      <c r="C63" s="1505" t="s">
        <v>600</v>
      </c>
      <c r="D63" s="1507" t="s">
        <v>138</v>
      </c>
      <c r="E63" s="1508"/>
      <c r="F63" s="1508"/>
      <c r="G63" s="1509"/>
    </row>
    <row r="64" spans="1:7" ht="18.75" customHeight="1" thickBot="1" x14ac:dyDescent="0.2">
      <c r="A64" s="515" t="s">
        <v>137</v>
      </c>
      <c r="B64" s="1513"/>
      <c r="C64" s="1506"/>
      <c r="D64" s="516" t="s">
        <v>135</v>
      </c>
      <c r="E64" s="516" t="s">
        <v>134</v>
      </c>
      <c r="F64" s="517" t="s">
        <v>133</v>
      </c>
      <c r="G64" s="518" t="s">
        <v>132</v>
      </c>
    </row>
    <row r="65" spans="1:7" ht="15.95" customHeight="1" thickTop="1" x14ac:dyDescent="0.15">
      <c r="A65" s="519">
        <v>51</v>
      </c>
      <c r="B65" s="526" t="s">
        <v>857</v>
      </c>
      <c r="C65" s="527" t="s">
        <v>997</v>
      </c>
      <c r="D65" s="522"/>
      <c r="E65" s="523" t="s">
        <v>975</v>
      </c>
      <c r="F65" s="524"/>
      <c r="G65" s="525">
        <f t="shared" ref="G65:G114" si="2">IF(A65="","",ROUNDDOWN(D65*F65,0))</f>
        <v>0</v>
      </c>
    </row>
    <row r="66" spans="1:7" ht="15.95" customHeight="1" x14ac:dyDescent="0.15">
      <c r="A66" s="519">
        <v>52</v>
      </c>
      <c r="B66" s="526" t="s">
        <v>857</v>
      </c>
      <c r="C66" s="527" t="s">
        <v>998</v>
      </c>
      <c r="D66" s="522"/>
      <c r="E66" s="523" t="s">
        <v>975</v>
      </c>
      <c r="F66" s="528"/>
      <c r="G66" s="525">
        <f t="shared" si="2"/>
        <v>0</v>
      </c>
    </row>
    <row r="67" spans="1:7" ht="15.95" customHeight="1" x14ac:dyDescent="0.15">
      <c r="A67" s="519">
        <v>53</v>
      </c>
      <c r="B67" s="526" t="s">
        <v>857</v>
      </c>
      <c r="C67" s="527" t="s">
        <v>957</v>
      </c>
      <c r="D67" s="522"/>
      <c r="E67" s="523" t="s">
        <v>975</v>
      </c>
      <c r="F67" s="528"/>
      <c r="G67" s="525">
        <f t="shared" si="2"/>
        <v>0</v>
      </c>
    </row>
    <row r="68" spans="1:7" ht="15.95" customHeight="1" x14ac:dyDescent="0.15">
      <c r="A68" s="519">
        <v>54</v>
      </c>
      <c r="B68" s="526" t="s">
        <v>857</v>
      </c>
      <c r="C68" s="527" t="s">
        <v>958</v>
      </c>
      <c r="D68" s="522"/>
      <c r="E68" s="523" t="s">
        <v>975</v>
      </c>
      <c r="F68" s="528"/>
      <c r="G68" s="525">
        <f t="shared" si="2"/>
        <v>0</v>
      </c>
    </row>
    <row r="69" spans="1:7" ht="15.95" customHeight="1" x14ac:dyDescent="0.15">
      <c r="A69" s="519">
        <v>55</v>
      </c>
      <c r="B69" s="526" t="s">
        <v>857</v>
      </c>
      <c r="C69" s="527" t="s">
        <v>1062</v>
      </c>
      <c r="D69" s="522"/>
      <c r="E69" s="523" t="s">
        <v>975</v>
      </c>
      <c r="F69" s="528"/>
      <c r="G69" s="525">
        <f t="shared" si="2"/>
        <v>0</v>
      </c>
    </row>
    <row r="70" spans="1:7" ht="15.95" customHeight="1" x14ac:dyDescent="0.15">
      <c r="A70" s="519">
        <v>56</v>
      </c>
      <c r="B70" s="526" t="s">
        <v>857</v>
      </c>
      <c r="C70" s="527" t="s">
        <v>1061</v>
      </c>
      <c r="D70" s="522"/>
      <c r="E70" s="523" t="s">
        <v>866</v>
      </c>
      <c r="F70" s="528"/>
      <c r="G70" s="525">
        <f t="shared" si="2"/>
        <v>0</v>
      </c>
    </row>
    <row r="71" spans="1:7" ht="15.95" customHeight="1" x14ac:dyDescent="0.15">
      <c r="A71" s="519">
        <v>57</v>
      </c>
      <c r="B71" s="526" t="s">
        <v>857</v>
      </c>
      <c r="C71" s="527" t="s">
        <v>959</v>
      </c>
      <c r="D71" s="522"/>
      <c r="E71" s="523" t="s">
        <v>866</v>
      </c>
      <c r="F71" s="528"/>
      <c r="G71" s="525">
        <f t="shared" si="2"/>
        <v>0</v>
      </c>
    </row>
    <row r="72" spans="1:7" ht="15.95" customHeight="1" x14ac:dyDescent="0.15">
      <c r="A72" s="519">
        <v>58</v>
      </c>
      <c r="B72" s="526" t="s">
        <v>857</v>
      </c>
      <c r="C72" s="527" t="s">
        <v>999</v>
      </c>
      <c r="D72" s="522"/>
      <c r="E72" s="523" t="s">
        <v>975</v>
      </c>
      <c r="F72" s="528"/>
      <c r="G72" s="525">
        <f t="shared" si="2"/>
        <v>0</v>
      </c>
    </row>
    <row r="73" spans="1:7" ht="15.95" customHeight="1" x14ac:dyDescent="0.15">
      <c r="A73" s="519">
        <v>59</v>
      </c>
      <c r="B73" s="526" t="s">
        <v>857</v>
      </c>
      <c r="C73" s="527" t="s">
        <v>1023</v>
      </c>
      <c r="D73" s="522"/>
      <c r="E73" s="523" t="s">
        <v>975</v>
      </c>
      <c r="F73" s="528"/>
      <c r="G73" s="525">
        <f t="shared" si="2"/>
        <v>0</v>
      </c>
    </row>
    <row r="74" spans="1:7" ht="15.95" customHeight="1" x14ac:dyDescent="0.15">
      <c r="A74" s="519">
        <v>60</v>
      </c>
      <c r="B74" s="526" t="s">
        <v>857</v>
      </c>
      <c r="C74" s="527" t="s">
        <v>960</v>
      </c>
      <c r="D74" s="522"/>
      <c r="E74" s="523" t="s">
        <v>975</v>
      </c>
      <c r="F74" s="528"/>
      <c r="G74" s="525">
        <f t="shared" si="2"/>
        <v>0</v>
      </c>
    </row>
    <row r="75" spans="1:7" ht="15.95" customHeight="1" x14ac:dyDescent="0.15">
      <c r="A75" s="519">
        <v>61</v>
      </c>
      <c r="B75" s="526" t="s">
        <v>857</v>
      </c>
      <c r="C75" s="527" t="s">
        <v>961</v>
      </c>
      <c r="D75" s="522"/>
      <c r="E75" s="523" t="s">
        <v>975</v>
      </c>
      <c r="F75" s="528"/>
      <c r="G75" s="525">
        <f t="shared" si="2"/>
        <v>0</v>
      </c>
    </row>
    <row r="76" spans="1:7" ht="15.95" customHeight="1" x14ac:dyDescent="0.15">
      <c r="A76" s="519">
        <v>62</v>
      </c>
      <c r="B76" s="526" t="s">
        <v>857</v>
      </c>
      <c r="C76" s="527" t="s">
        <v>962</v>
      </c>
      <c r="D76" s="522"/>
      <c r="E76" s="523" t="s">
        <v>975</v>
      </c>
      <c r="F76" s="528"/>
      <c r="G76" s="525">
        <f t="shared" si="2"/>
        <v>0</v>
      </c>
    </row>
    <row r="77" spans="1:7" ht="15.95" customHeight="1" x14ac:dyDescent="0.15">
      <c r="A77" s="519">
        <v>63</v>
      </c>
      <c r="B77" s="526" t="s">
        <v>857</v>
      </c>
      <c r="C77" s="527" t="s">
        <v>963</v>
      </c>
      <c r="D77" s="522"/>
      <c r="E77" s="523" t="s">
        <v>867</v>
      </c>
      <c r="F77" s="528"/>
      <c r="G77" s="525">
        <f t="shared" si="2"/>
        <v>0</v>
      </c>
    </row>
    <row r="78" spans="1:7" ht="15.95" customHeight="1" x14ac:dyDescent="0.15">
      <c r="A78" s="519">
        <v>64</v>
      </c>
      <c r="B78" s="526" t="s">
        <v>857</v>
      </c>
      <c r="C78" s="527" t="s">
        <v>964</v>
      </c>
      <c r="D78" s="522"/>
      <c r="E78" s="523" t="s">
        <v>867</v>
      </c>
      <c r="F78" s="528"/>
      <c r="G78" s="525">
        <f t="shared" si="2"/>
        <v>0</v>
      </c>
    </row>
    <row r="79" spans="1:7" ht="15.95" customHeight="1" x14ac:dyDescent="0.15">
      <c r="A79" s="519">
        <v>65</v>
      </c>
      <c r="B79" s="526" t="s">
        <v>857</v>
      </c>
      <c r="C79" s="527" t="s">
        <v>965</v>
      </c>
      <c r="D79" s="522"/>
      <c r="E79" s="523" t="s">
        <v>864</v>
      </c>
      <c r="F79" s="528"/>
      <c r="G79" s="525">
        <f t="shared" si="2"/>
        <v>0</v>
      </c>
    </row>
    <row r="80" spans="1:7" ht="15.95" customHeight="1" x14ac:dyDescent="0.15">
      <c r="A80" s="519">
        <v>66</v>
      </c>
      <c r="B80" s="526" t="s">
        <v>857</v>
      </c>
      <c r="C80" s="527" t="s">
        <v>1000</v>
      </c>
      <c r="D80" s="522"/>
      <c r="E80" s="523" t="s">
        <v>868</v>
      </c>
      <c r="F80" s="529"/>
      <c r="G80" s="525">
        <f t="shared" si="2"/>
        <v>0</v>
      </c>
    </row>
    <row r="81" spans="1:7" ht="15.95" customHeight="1" x14ac:dyDescent="0.15">
      <c r="A81" s="519">
        <v>67</v>
      </c>
      <c r="B81" s="526" t="s">
        <v>857</v>
      </c>
      <c r="C81" s="527" t="s">
        <v>1001</v>
      </c>
      <c r="D81" s="522"/>
      <c r="E81" s="523" t="s">
        <v>867</v>
      </c>
      <c r="F81" s="528"/>
      <c r="G81" s="525">
        <f t="shared" si="2"/>
        <v>0</v>
      </c>
    </row>
    <row r="82" spans="1:7" ht="15.95" customHeight="1" x14ac:dyDescent="0.15">
      <c r="A82" s="519">
        <v>68</v>
      </c>
      <c r="B82" s="526" t="s">
        <v>857</v>
      </c>
      <c r="C82" s="527" t="s">
        <v>966</v>
      </c>
      <c r="D82" s="522"/>
      <c r="E82" s="523" t="s">
        <v>867</v>
      </c>
      <c r="F82" s="524"/>
      <c r="G82" s="525">
        <f t="shared" si="2"/>
        <v>0</v>
      </c>
    </row>
    <row r="83" spans="1:7" ht="15.95" customHeight="1" x14ac:dyDescent="0.15">
      <c r="A83" s="519">
        <v>69</v>
      </c>
      <c r="B83" s="526" t="s">
        <v>857</v>
      </c>
      <c r="C83" s="527" t="s">
        <v>967</v>
      </c>
      <c r="D83" s="522"/>
      <c r="E83" s="523" t="s">
        <v>867</v>
      </c>
      <c r="F83" s="528"/>
      <c r="G83" s="525">
        <f t="shared" si="2"/>
        <v>0</v>
      </c>
    </row>
    <row r="84" spans="1:7" ht="15.95" customHeight="1" x14ac:dyDescent="0.15">
      <c r="A84" s="519">
        <v>70</v>
      </c>
      <c r="B84" s="526" t="s">
        <v>857</v>
      </c>
      <c r="C84" s="527" t="s">
        <v>968</v>
      </c>
      <c r="D84" s="522"/>
      <c r="E84" s="523" t="s">
        <v>868</v>
      </c>
      <c r="F84" s="528"/>
      <c r="G84" s="525">
        <f t="shared" si="2"/>
        <v>0</v>
      </c>
    </row>
    <row r="85" spans="1:7" ht="15.95" customHeight="1" x14ac:dyDescent="0.15">
      <c r="A85" s="519">
        <v>71</v>
      </c>
      <c r="B85" s="526" t="s">
        <v>857</v>
      </c>
      <c r="C85" s="527" t="s">
        <v>969</v>
      </c>
      <c r="D85" s="522"/>
      <c r="E85" s="523" t="s">
        <v>867</v>
      </c>
      <c r="F85" s="528"/>
      <c r="G85" s="525">
        <f t="shared" si="2"/>
        <v>0</v>
      </c>
    </row>
    <row r="86" spans="1:7" ht="15.95" customHeight="1" x14ac:dyDescent="0.15">
      <c r="A86" s="519">
        <v>72</v>
      </c>
      <c r="B86" s="526" t="s">
        <v>857</v>
      </c>
      <c r="C86" s="527" t="s">
        <v>970</v>
      </c>
      <c r="D86" s="522"/>
      <c r="E86" s="523" t="s">
        <v>870</v>
      </c>
      <c r="F86" s="528"/>
      <c r="G86" s="525">
        <f t="shared" si="2"/>
        <v>0</v>
      </c>
    </row>
    <row r="87" spans="1:7" ht="15.95" customHeight="1" x14ac:dyDescent="0.15">
      <c r="A87" s="519">
        <v>73</v>
      </c>
      <c r="B87" s="526" t="s">
        <v>857</v>
      </c>
      <c r="C87" s="527" t="s">
        <v>1002</v>
      </c>
      <c r="D87" s="522"/>
      <c r="E87" s="523" t="s">
        <v>872</v>
      </c>
      <c r="F87" s="528"/>
      <c r="G87" s="525">
        <f t="shared" si="2"/>
        <v>0</v>
      </c>
    </row>
    <row r="88" spans="1:7" ht="15.95" customHeight="1" x14ac:dyDescent="0.15">
      <c r="A88" s="519">
        <v>74</v>
      </c>
      <c r="B88" s="526" t="s">
        <v>857</v>
      </c>
      <c r="C88" s="527" t="s">
        <v>1003</v>
      </c>
      <c r="D88" s="522"/>
      <c r="E88" s="523" t="s">
        <v>872</v>
      </c>
      <c r="F88" s="528"/>
      <c r="G88" s="525">
        <f t="shared" si="2"/>
        <v>0</v>
      </c>
    </row>
    <row r="89" spans="1:7" ht="15.95" customHeight="1" x14ac:dyDescent="0.15">
      <c r="A89" s="519">
        <v>75</v>
      </c>
      <c r="B89" s="526" t="s">
        <v>857</v>
      </c>
      <c r="C89" s="527" t="s">
        <v>1004</v>
      </c>
      <c r="D89" s="522"/>
      <c r="E89" s="523" t="s">
        <v>872</v>
      </c>
      <c r="F89" s="529"/>
      <c r="G89" s="525">
        <f t="shared" si="2"/>
        <v>0</v>
      </c>
    </row>
    <row r="90" spans="1:7" ht="15.95" customHeight="1" x14ac:dyDescent="0.15">
      <c r="A90" s="519">
        <v>76</v>
      </c>
      <c r="B90" s="526" t="s">
        <v>857</v>
      </c>
      <c r="C90" s="527" t="s">
        <v>649</v>
      </c>
      <c r="D90" s="522"/>
      <c r="E90" s="523" t="s">
        <v>1063</v>
      </c>
      <c r="F90" s="529"/>
      <c r="G90" s="525">
        <f t="shared" si="2"/>
        <v>0</v>
      </c>
    </row>
    <row r="91" spans="1:7" ht="15.95" customHeight="1" x14ac:dyDescent="0.15">
      <c r="A91" s="519">
        <v>77</v>
      </c>
      <c r="B91" s="526" t="s">
        <v>857</v>
      </c>
      <c r="C91" s="527" t="s">
        <v>636</v>
      </c>
      <c r="D91" s="522"/>
      <c r="E91" s="523" t="s">
        <v>975</v>
      </c>
      <c r="F91" s="528"/>
      <c r="G91" s="525">
        <f t="shared" si="2"/>
        <v>0</v>
      </c>
    </row>
    <row r="92" spans="1:7" ht="15.95" customHeight="1" x14ac:dyDescent="0.15">
      <c r="A92" s="519">
        <v>78</v>
      </c>
      <c r="B92" s="526" t="s">
        <v>857</v>
      </c>
      <c r="C92" s="527" t="s">
        <v>114</v>
      </c>
      <c r="D92" s="522"/>
      <c r="E92" s="523" t="s">
        <v>975</v>
      </c>
      <c r="F92" s="528"/>
      <c r="G92" s="525">
        <f t="shared" si="2"/>
        <v>0</v>
      </c>
    </row>
    <row r="93" spans="1:7" ht="15.95" customHeight="1" x14ac:dyDescent="0.15">
      <c r="A93" s="519">
        <v>79</v>
      </c>
      <c r="B93" s="526" t="s">
        <v>857</v>
      </c>
      <c r="C93" s="527" t="s">
        <v>515</v>
      </c>
      <c r="D93" s="522"/>
      <c r="E93" s="523" t="s">
        <v>975</v>
      </c>
      <c r="F93" s="528"/>
      <c r="G93" s="525">
        <f t="shared" si="2"/>
        <v>0</v>
      </c>
    </row>
    <row r="94" spans="1:7" ht="15.95" customHeight="1" x14ac:dyDescent="0.15">
      <c r="A94" s="519">
        <v>80</v>
      </c>
      <c r="B94" s="526" t="s">
        <v>1065</v>
      </c>
      <c r="C94" s="527" t="s">
        <v>1075</v>
      </c>
      <c r="D94" s="554"/>
      <c r="E94" s="523" t="s">
        <v>1066</v>
      </c>
      <c r="F94" s="555"/>
      <c r="G94" s="525">
        <f t="shared" si="2"/>
        <v>0</v>
      </c>
    </row>
    <row r="95" spans="1:7" ht="15.95" customHeight="1" x14ac:dyDescent="0.15">
      <c r="A95" s="519">
        <v>81</v>
      </c>
      <c r="B95" s="526" t="s">
        <v>857</v>
      </c>
      <c r="C95" s="527" t="s">
        <v>121</v>
      </c>
      <c r="D95" s="522"/>
      <c r="E95" s="523" t="s">
        <v>865</v>
      </c>
      <c r="F95" s="528"/>
      <c r="G95" s="525">
        <f t="shared" si="2"/>
        <v>0</v>
      </c>
    </row>
    <row r="96" spans="1:7" ht="15.95" customHeight="1" x14ac:dyDescent="0.15">
      <c r="A96" s="519">
        <v>82</v>
      </c>
      <c r="B96" s="526" t="s">
        <v>857</v>
      </c>
      <c r="C96" s="527" t="s">
        <v>146</v>
      </c>
      <c r="D96" s="522"/>
      <c r="E96" s="523" t="s">
        <v>869</v>
      </c>
      <c r="F96" s="528"/>
      <c r="G96" s="525">
        <f t="shared" si="2"/>
        <v>0</v>
      </c>
    </row>
    <row r="97" spans="1:7" ht="15.95" customHeight="1" x14ac:dyDescent="0.15">
      <c r="A97" s="519">
        <v>83</v>
      </c>
      <c r="B97" s="526" t="s">
        <v>857</v>
      </c>
      <c r="C97" s="527" t="s">
        <v>517</v>
      </c>
      <c r="D97" s="522"/>
      <c r="E97" s="523" t="s">
        <v>870</v>
      </c>
      <c r="F97" s="528"/>
      <c r="G97" s="525">
        <f t="shared" si="2"/>
        <v>0</v>
      </c>
    </row>
    <row r="98" spans="1:7" ht="15.95" customHeight="1" x14ac:dyDescent="0.15">
      <c r="A98" s="519">
        <v>84</v>
      </c>
      <c r="B98" s="526" t="s">
        <v>857</v>
      </c>
      <c r="C98" s="527" t="s">
        <v>1064</v>
      </c>
      <c r="D98" s="522"/>
      <c r="E98" s="523" t="s">
        <v>870</v>
      </c>
      <c r="F98" s="528"/>
      <c r="G98" s="525">
        <f t="shared" si="2"/>
        <v>0</v>
      </c>
    </row>
    <row r="99" spans="1:7" ht="15.95" customHeight="1" x14ac:dyDescent="0.15">
      <c r="A99" s="519">
        <v>85</v>
      </c>
      <c r="B99" s="526" t="s">
        <v>857</v>
      </c>
      <c r="C99" s="527" t="s">
        <v>520</v>
      </c>
      <c r="D99" s="522"/>
      <c r="E99" s="523" t="s">
        <v>868</v>
      </c>
      <c r="F99" s="528"/>
      <c r="G99" s="525">
        <f t="shared" si="2"/>
        <v>0</v>
      </c>
    </row>
    <row r="100" spans="1:7" ht="15.95" customHeight="1" x14ac:dyDescent="0.15">
      <c r="A100" s="519">
        <v>86</v>
      </c>
      <c r="B100" s="526" t="s">
        <v>857</v>
      </c>
      <c r="C100" s="527" t="s">
        <v>521</v>
      </c>
      <c r="D100" s="522"/>
      <c r="E100" s="523" t="s">
        <v>870</v>
      </c>
      <c r="F100" s="528"/>
      <c r="G100" s="525">
        <f t="shared" si="2"/>
        <v>0</v>
      </c>
    </row>
    <row r="101" spans="1:7" ht="15.95" customHeight="1" x14ac:dyDescent="0.15">
      <c r="A101" s="519">
        <v>87</v>
      </c>
      <c r="B101" s="526" t="s">
        <v>857</v>
      </c>
      <c r="C101" s="527" t="s">
        <v>522</v>
      </c>
      <c r="D101" s="522"/>
      <c r="E101" s="523" t="s">
        <v>870</v>
      </c>
      <c r="F101" s="528"/>
      <c r="G101" s="525">
        <f t="shared" si="2"/>
        <v>0</v>
      </c>
    </row>
    <row r="102" spans="1:7" ht="15.95" customHeight="1" x14ac:dyDescent="0.15">
      <c r="A102" s="519">
        <v>88</v>
      </c>
      <c r="B102" s="526" t="s">
        <v>857</v>
      </c>
      <c r="C102" s="527" t="s">
        <v>861</v>
      </c>
      <c r="D102" s="522"/>
      <c r="E102" s="523" t="s">
        <v>873</v>
      </c>
      <c r="F102" s="528"/>
      <c r="G102" s="525">
        <f t="shared" si="2"/>
        <v>0</v>
      </c>
    </row>
    <row r="103" spans="1:7" ht="15.95" customHeight="1" x14ac:dyDescent="0.15">
      <c r="A103" s="519">
        <v>89</v>
      </c>
      <c r="B103" s="526" t="s">
        <v>857</v>
      </c>
      <c r="C103" s="527" t="s">
        <v>862</v>
      </c>
      <c r="D103" s="522"/>
      <c r="E103" s="523" t="s">
        <v>873</v>
      </c>
      <c r="F103" s="528"/>
      <c r="G103" s="525">
        <f t="shared" si="2"/>
        <v>0</v>
      </c>
    </row>
    <row r="104" spans="1:7" ht="15.95" customHeight="1" x14ac:dyDescent="0.15">
      <c r="A104" s="519">
        <v>90</v>
      </c>
      <c r="B104" s="526" t="s">
        <v>857</v>
      </c>
      <c r="C104" s="527" t="s">
        <v>526</v>
      </c>
      <c r="D104" s="522"/>
      <c r="E104" s="523" t="s">
        <v>873</v>
      </c>
      <c r="F104" s="528"/>
      <c r="G104" s="525">
        <f t="shared" si="2"/>
        <v>0</v>
      </c>
    </row>
    <row r="105" spans="1:7" ht="15.95" customHeight="1" x14ac:dyDescent="0.15">
      <c r="A105" s="519">
        <v>91</v>
      </c>
      <c r="B105" s="526" t="s">
        <v>857</v>
      </c>
      <c r="C105" s="527" t="s">
        <v>488</v>
      </c>
      <c r="D105" s="522"/>
      <c r="E105" s="523" t="s">
        <v>868</v>
      </c>
      <c r="F105" s="528"/>
      <c r="G105" s="525">
        <f t="shared" si="2"/>
        <v>0</v>
      </c>
    </row>
    <row r="106" spans="1:7" ht="15.95" customHeight="1" x14ac:dyDescent="0.15">
      <c r="A106" s="519">
        <v>92</v>
      </c>
      <c r="B106" s="526" t="s">
        <v>857</v>
      </c>
      <c r="C106" s="527" t="s">
        <v>1067</v>
      </c>
      <c r="D106" s="522"/>
      <c r="E106" s="523" t="s">
        <v>870</v>
      </c>
      <c r="F106" s="528"/>
      <c r="G106" s="525">
        <f t="shared" si="2"/>
        <v>0</v>
      </c>
    </row>
    <row r="107" spans="1:7" ht="15.95" customHeight="1" x14ac:dyDescent="0.15">
      <c r="A107" s="519">
        <v>93</v>
      </c>
      <c r="B107" s="526" t="s">
        <v>857</v>
      </c>
      <c r="C107" s="527" t="s">
        <v>877</v>
      </c>
      <c r="D107" s="522"/>
      <c r="E107" s="523" t="s">
        <v>975</v>
      </c>
      <c r="F107" s="528"/>
      <c r="G107" s="525">
        <f t="shared" si="2"/>
        <v>0</v>
      </c>
    </row>
    <row r="108" spans="1:7" ht="15.95" customHeight="1" x14ac:dyDescent="0.15">
      <c r="A108" s="519">
        <v>94</v>
      </c>
      <c r="B108" s="526" t="s">
        <v>857</v>
      </c>
      <c r="C108" s="527" t="s">
        <v>906</v>
      </c>
      <c r="D108" s="522"/>
      <c r="E108" s="523" t="s">
        <v>874</v>
      </c>
      <c r="F108" s="528"/>
      <c r="G108" s="525">
        <f t="shared" si="2"/>
        <v>0</v>
      </c>
    </row>
    <row r="109" spans="1:7" ht="15.95" customHeight="1" x14ac:dyDescent="0.15">
      <c r="A109" s="519">
        <v>95</v>
      </c>
      <c r="B109" s="526" t="s">
        <v>857</v>
      </c>
      <c r="C109" s="527" t="s">
        <v>907</v>
      </c>
      <c r="D109" s="522"/>
      <c r="E109" s="523" t="s">
        <v>874</v>
      </c>
      <c r="F109" s="528"/>
      <c r="G109" s="525">
        <f t="shared" si="2"/>
        <v>0</v>
      </c>
    </row>
    <row r="110" spans="1:7" ht="15.95" customHeight="1" x14ac:dyDescent="0.15">
      <c r="A110" s="519">
        <v>96</v>
      </c>
      <c r="B110" s="526" t="s">
        <v>857</v>
      </c>
      <c r="C110" s="527" t="s">
        <v>908</v>
      </c>
      <c r="D110" s="522"/>
      <c r="E110" s="523" t="s">
        <v>874</v>
      </c>
      <c r="F110" s="528"/>
      <c r="G110" s="525">
        <f t="shared" si="2"/>
        <v>0</v>
      </c>
    </row>
    <row r="111" spans="1:7" ht="15.75" customHeight="1" x14ac:dyDescent="0.15">
      <c r="A111" s="519">
        <v>97</v>
      </c>
      <c r="B111" s="526" t="s">
        <v>857</v>
      </c>
      <c r="C111" s="527" t="s">
        <v>905</v>
      </c>
      <c r="D111" s="556"/>
      <c r="E111" s="523" t="s">
        <v>874</v>
      </c>
      <c r="F111" s="529"/>
      <c r="G111" s="525">
        <f t="shared" si="2"/>
        <v>0</v>
      </c>
    </row>
    <row r="112" spans="1:7" ht="15.75" customHeight="1" x14ac:dyDescent="0.15">
      <c r="A112" s="519">
        <v>98</v>
      </c>
      <c r="B112" s="526" t="s">
        <v>857</v>
      </c>
      <c r="C112" s="527" t="s">
        <v>1069</v>
      </c>
      <c r="D112" s="556"/>
      <c r="E112" s="523" t="s">
        <v>1070</v>
      </c>
      <c r="F112" s="557"/>
      <c r="G112" s="525">
        <f t="shared" si="2"/>
        <v>0</v>
      </c>
    </row>
    <row r="113" spans="1:7" ht="15.95" customHeight="1" x14ac:dyDescent="0.15">
      <c r="A113" s="519">
        <v>99</v>
      </c>
      <c r="B113" s="526" t="s">
        <v>857</v>
      </c>
      <c r="C113" s="527" t="s">
        <v>528</v>
      </c>
      <c r="D113" s="532"/>
      <c r="E113" s="523" t="s">
        <v>875</v>
      </c>
      <c r="F113" s="528"/>
      <c r="G113" s="525">
        <f t="shared" si="2"/>
        <v>0</v>
      </c>
    </row>
    <row r="114" spans="1:7" ht="15.95" customHeight="1" thickBot="1" x14ac:dyDescent="0.2">
      <c r="A114" s="519">
        <v>100</v>
      </c>
      <c r="B114" s="526" t="s">
        <v>857</v>
      </c>
      <c r="C114" s="558" t="s">
        <v>530</v>
      </c>
      <c r="D114" s="534"/>
      <c r="E114" s="559" t="s">
        <v>875</v>
      </c>
      <c r="F114" s="535"/>
      <c r="G114" s="525">
        <f t="shared" si="2"/>
        <v>0</v>
      </c>
    </row>
    <row r="115" spans="1:7" ht="18.75" customHeight="1" thickTop="1" thickBot="1" x14ac:dyDescent="0.2">
      <c r="A115" s="537"/>
      <c r="B115" s="538"/>
      <c r="C115" s="539" t="s">
        <v>601</v>
      </c>
      <c r="D115" s="540"/>
      <c r="E115" s="540"/>
      <c r="F115" s="541"/>
      <c r="G115" s="542">
        <f>SUM(G65:G114)</f>
        <v>0</v>
      </c>
    </row>
    <row r="116" spans="1:7" ht="18.75" customHeight="1" x14ac:dyDescent="0.15">
      <c r="A116" s="543"/>
      <c r="B116" s="543"/>
      <c r="C116" s="544"/>
      <c r="D116" s="545"/>
      <c r="E116" s="545"/>
      <c r="F116" s="546"/>
      <c r="G116" s="545"/>
    </row>
    <row r="117" spans="1:7" ht="18.75" customHeight="1" x14ac:dyDescent="0.15">
      <c r="A117" s="547"/>
      <c r="B117" s="547"/>
      <c r="C117" s="548"/>
      <c r="D117" s="549"/>
      <c r="E117" s="549"/>
      <c r="F117" s="550"/>
      <c r="G117" s="549"/>
    </row>
    <row r="118" spans="1:7" ht="14.25" hidden="1" customHeight="1" thickBot="1" x14ac:dyDescent="0.2">
      <c r="A118" s="551"/>
      <c r="B118" s="551"/>
      <c r="C118" s="552"/>
      <c r="D118" s="552"/>
      <c r="E118" s="552"/>
      <c r="F118" s="553"/>
      <c r="G118" s="552"/>
    </row>
    <row r="119" spans="1:7" ht="16.5" customHeight="1" x14ac:dyDescent="0.15">
      <c r="A119" s="502" t="s">
        <v>454</v>
      </c>
      <c r="B119" s="502"/>
      <c r="C119" s="502"/>
      <c r="D119" s="503" t="s">
        <v>261</v>
      </c>
      <c r="E119" s="503" t="s">
        <v>260</v>
      </c>
      <c r="F119" s="504"/>
      <c r="G119" s="505"/>
    </row>
    <row r="120" spans="1:7" ht="23.25" customHeight="1" x14ac:dyDescent="0.15">
      <c r="A120" s="506" t="str">
        <f>$A$2</f>
        <v>業務集計内訳書</v>
      </c>
      <c r="B120" s="506"/>
      <c r="C120" s="506"/>
      <c r="D120" s="507"/>
      <c r="E120" s="508" t="s">
        <v>1074</v>
      </c>
      <c r="F120" s="504"/>
      <c r="G120" s="506"/>
    </row>
    <row r="121" spans="1:7" ht="19.5" customHeight="1" thickBot="1" x14ac:dyDescent="0.2">
      <c r="A121" s="510" t="s">
        <v>599</v>
      </c>
      <c r="B121" s="511"/>
      <c r="C121" s="512"/>
      <c r="D121" s="507"/>
      <c r="E121" s="508"/>
      <c r="F121" s="509"/>
      <c r="G121" s="513"/>
    </row>
    <row r="122" spans="1:7" ht="18.75" customHeight="1" x14ac:dyDescent="0.15">
      <c r="A122" s="514" t="s">
        <v>140</v>
      </c>
      <c r="B122" s="1512" t="s">
        <v>532</v>
      </c>
      <c r="C122" s="1505" t="s">
        <v>600</v>
      </c>
      <c r="D122" s="1507" t="s">
        <v>138</v>
      </c>
      <c r="E122" s="1508"/>
      <c r="F122" s="1508"/>
      <c r="G122" s="1509"/>
    </row>
    <row r="123" spans="1:7" ht="18.75" customHeight="1" thickBot="1" x14ac:dyDescent="0.2">
      <c r="A123" s="515" t="s">
        <v>137</v>
      </c>
      <c r="B123" s="1513"/>
      <c r="C123" s="1506"/>
      <c r="D123" s="516" t="s">
        <v>135</v>
      </c>
      <c r="E123" s="516" t="s">
        <v>134</v>
      </c>
      <c r="F123" s="517" t="s">
        <v>133</v>
      </c>
      <c r="G123" s="518" t="s">
        <v>132</v>
      </c>
    </row>
    <row r="124" spans="1:7" ht="15.75" customHeight="1" thickTop="1" x14ac:dyDescent="0.15">
      <c r="A124" s="519">
        <v>101</v>
      </c>
      <c r="B124" s="520" t="s">
        <v>858</v>
      </c>
      <c r="C124" s="560" t="s">
        <v>977</v>
      </c>
      <c r="D124" s="522"/>
      <c r="E124" s="523" t="s">
        <v>975</v>
      </c>
      <c r="F124" s="524"/>
      <c r="G124" s="525">
        <f t="shared" ref="G124:G155" si="3">IF(A124="","",ROUNDDOWN(D124*F124,0))</f>
        <v>0</v>
      </c>
    </row>
    <row r="125" spans="1:7" ht="15.75" customHeight="1" x14ac:dyDescent="0.15">
      <c r="A125" s="519">
        <v>102</v>
      </c>
      <c r="B125" s="526" t="s">
        <v>859</v>
      </c>
      <c r="C125" s="558" t="s">
        <v>478</v>
      </c>
      <c r="D125" s="522"/>
      <c r="E125" s="523" t="s">
        <v>975</v>
      </c>
      <c r="F125" s="528"/>
      <c r="G125" s="525">
        <f t="shared" si="3"/>
        <v>0</v>
      </c>
    </row>
    <row r="126" spans="1:7" ht="15.75" customHeight="1" x14ac:dyDescent="0.15">
      <c r="A126" s="519">
        <v>103</v>
      </c>
      <c r="B126" s="526" t="s">
        <v>859</v>
      </c>
      <c r="C126" s="558" t="s">
        <v>979</v>
      </c>
      <c r="D126" s="522"/>
      <c r="E126" s="523" t="s">
        <v>975</v>
      </c>
      <c r="F126" s="528"/>
      <c r="G126" s="525">
        <f t="shared" si="3"/>
        <v>0</v>
      </c>
    </row>
    <row r="127" spans="1:7" ht="15.75" customHeight="1" x14ac:dyDescent="0.15">
      <c r="A127" s="519">
        <v>104</v>
      </c>
      <c r="B127" s="526" t="s">
        <v>859</v>
      </c>
      <c r="C127" s="558" t="s">
        <v>980</v>
      </c>
      <c r="D127" s="522"/>
      <c r="E127" s="523" t="s">
        <v>975</v>
      </c>
      <c r="F127" s="528"/>
      <c r="G127" s="525">
        <f t="shared" si="3"/>
        <v>0</v>
      </c>
    </row>
    <row r="128" spans="1:7" ht="15.75" customHeight="1" x14ac:dyDescent="0.15">
      <c r="A128" s="519">
        <v>105</v>
      </c>
      <c r="B128" s="526" t="s">
        <v>859</v>
      </c>
      <c r="C128" s="558" t="s">
        <v>981</v>
      </c>
      <c r="D128" s="522"/>
      <c r="E128" s="523" t="s">
        <v>975</v>
      </c>
      <c r="F128" s="528"/>
      <c r="G128" s="525">
        <f t="shared" si="3"/>
        <v>0</v>
      </c>
    </row>
    <row r="129" spans="1:7" ht="15.75" customHeight="1" x14ac:dyDescent="0.15">
      <c r="A129" s="519">
        <v>106</v>
      </c>
      <c r="B129" s="526" t="s">
        <v>859</v>
      </c>
      <c r="C129" s="558" t="s">
        <v>982</v>
      </c>
      <c r="D129" s="522"/>
      <c r="E129" s="523" t="s">
        <v>975</v>
      </c>
      <c r="F129" s="528"/>
      <c r="G129" s="525">
        <f t="shared" si="3"/>
        <v>0</v>
      </c>
    </row>
    <row r="130" spans="1:7" ht="15.75" customHeight="1" x14ac:dyDescent="0.15">
      <c r="A130" s="519">
        <v>107</v>
      </c>
      <c r="B130" s="526" t="s">
        <v>859</v>
      </c>
      <c r="C130" s="558" t="s">
        <v>983</v>
      </c>
      <c r="D130" s="522"/>
      <c r="E130" s="523" t="s">
        <v>975</v>
      </c>
      <c r="F130" s="528"/>
      <c r="G130" s="525">
        <f t="shared" si="3"/>
        <v>0</v>
      </c>
    </row>
    <row r="131" spans="1:7" ht="15.75" customHeight="1" x14ac:dyDescent="0.15">
      <c r="A131" s="519">
        <v>108</v>
      </c>
      <c r="B131" s="526" t="s">
        <v>859</v>
      </c>
      <c r="C131" s="558" t="s">
        <v>612</v>
      </c>
      <c r="D131" s="522"/>
      <c r="E131" s="523" t="s">
        <v>975</v>
      </c>
      <c r="F131" s="528"/>
      <c r="G131" s="525">
        <f t="shared" si="3"/>
        <v>0</v>
      </c>
    </row>
    <row r="132" spans="1:7" ht="15.75" customHeight="1" x14ac:dyDescent="0.15">
      <c r="A132" s="519">
        <v>109</v>
      </c>
      <c r="B132" s="526" t="s">
        <v>859</v>
      </c>
      <c r="C132" s="558" t="s">
        <v>984</v>
      </c>
      <c r="D132" s="522"/>
      <c r="E132" s="523" t="s">
        <v>975</v>
      </c>
      <c r="F132" s="528"/>
      <c r="G132" s="525">
        <f t="shared" si="3"/>
        <v>0</v>
      </c>
    </row>
    <row r="133" spans="1:7" ht="15.75" customHeight="1" x14ac:dyDescent="0.15">
      <c r="A133" s="519">
        <v>110</v>
      </c>
      <c r="B133" s="526" t="s">
        <v>859</v>
      </c>
      <c r="C133" s="558" t="s">
        <v>985</v>
      </c>
      <c r="D133" s="522"/>
      <c r="E133" s="523" t="s">
        <v>975</v>
      </c>
      <c r="F133" s="528"/>
      <c r="G133" s="525">
        <f t="shared" si="3"/>
        <v>0</v>
      </c>
    </row>
    <row r="134" spans="1:7" ht="15.75" customHeight="1" x14ac:dyDescent="0.15">
      <c r="A134" s="519">
        <v>111</v>
      </c>
      <c r="B134" s="526" t="s">
        <v>859</v>
      </c>
      <c r="C134" s="558" t="s">
        <v>986</v>
      </c>
      <c r="D134" s="522"/>
      <c r="E134" s="523" t="s">
        <v>975</v>
      </c>
      <c r="F134" s="528"/>
      <c r="G134" s="525">
        <f t="shared" si="3"/>
        <v>0</v>
      </c>
    </row>
    <row r="135" spans="1:7" ht="15.75" customHeight="1" x14ac:dyDescent="0.15">
      <c r="A135" s="519">
        <v>112</v>
      </c>
      <c r="B135" s="526" t="s">
        <v>859</v>
      </c>
      <c r="C135" s="558" t="s">
        <v>1071</v>
      </c>
      <c r="D135" s="522"/>
      <c r="E135" s="523" t="s">
        <v>975</v>
      </c>
      <c r="F135" s="528"/>
      <c r="G135" s="525">
        <f t="shared" si="3"/>
        <v>0</v>
      </c>
    </row>
    <row r="136" spans="1:7" ht="15.75" customHeight="1" x14ac:dyDescent="0.15">
      <c r="A136" s="519">
        <v>113</v>
      </c>
      <c r="B136" s="526" t="s">
        <v>859</v>
      </c>
      <c r="C136" s="558" t="s">
        <v>485</v>
      </c>
      <c r="D136" s="522"/>
      <c r="E136" s="523" t="s">
        <v>975</v>
      </c>
      <c r="F136" s="528"/>
      <c r="G136" s="525">
        <f t="shared" si="3"/>
        <v>0</v>
      </c>
    </row>
    <row r="137" spans="1:7" ht="15.75" customHeight="1" x14ac:dyDescent="0.15">
      <c r="A137" s="519">
        <v>114</v>
      </c>
      <c r="B137" s="526" t="s">
        <v>859</v>
      </c>
      <c r="C137" s="558" t="s">
        <v>613</v>
      </c>
      <c r="D137" s="522"/>
      <c r="E137" s="523" t="s">
        <v>975</v>
      </c>
      <c r="F137" s="528"/>
      <c r="G137" s="525">
        <f t="shared" si="3"/>
        <v>0</v>
      </c>
    </row>
    <row r="138" spans="1:7" ht="15.75" customHeight="1" x14ac:dyDescent="0.15">
      <c r="A138" s="519">
        <v>115</v>
      </c>
      <c r="B138" s="526" t="s">
        <v>859</v>
      </c>
      <c r="C138" s="558" t="s">
        <v>614</v>
      </c>
      <c r="D138" s="522"/>
      <c r="E138" s="523" t="s">
        <v>975</v>
      </c>
      <c r="F138" s="528"/>
      <c r="G138" s="525">
        <f t="shared" si="3"/>
        <v>0</v>
      </c>
    </row>
    <row r="139" spans="1:7" ht="15.75" customHeight="1" x14ac:dyDescent="0.15">
      <c r="A139" s="519">
        <v>116</v>
      </c>
      <c r="B139" s="526" t="s">
        <v>859</v>
      </c>
      <c r="C139" s="558" t="s">
        <v>616</v>
      </c>
      <c r="D139" s="522"/>
      <c r="E139" s="523" t="s">
        <v>975</v>
      </c>
      <c r="F139" s="529"/>
      <c r="G139" s="525">
        <f t="shared" si="3"/>
        <v>0</v>
      </c>
    </row>
    <row r="140" spans="1:7" ht="15.75" customHeight="1" x14ac:dyDescent="0.15">
      <c r="A140" s="519">
        <v>117</v>
      </c>
      <c r="B140" s="526" t="s">
        <v>859</v>
      </c>
      <c r="C140" s="558" t="s">
        <v>486</v>
      </c>
      <c r="D140" s="522"/>
      <c r="E140" s="523" t="s">
        <v>975</v>
      </c>
      <c r="F140" s="528"/>
      <c r="G140" s="525">
        <f t="shared" si="3"/>
        <v>0</v>
      </c>
    </row>
    <row r="141" spans="1:7" ht="15.75" customHeight="1" x14ac:dyDescent="0.15">
      <c r="A141" s="519">
        <v>118</v>
      </c>
      <c r="B141" s="526" t="s">
        <v>859</v>
      </c>
      <c r="C141" s="558" t="s">
        <v>487</v>
      </c>
      <c r="D141" s="522"/>
      <c r="E141" s="523" t="s">
        <v>975</v>
      </c>
      <c r="F141" s="524"/>
      <c r="G141" s="525">
        <f t="shared" si="3"/>
        <v>0</v>
      </c>
    </row>
    <row r="142" spans="1:7" ht="15.75" customHeight="1" x14ac:dyDescent="0.15">
      <c r="A142" s="519">
        <v>119</v>
      </c>
      <c r="B142" s="526" t="s">
        <v>859</v>
      </c>
      <c r="C142" s="558" t="s">
        <v>622</v>
      </c>
      <c r="D142" s="522"/>
      <c r="E142" s="523" t="s">
        <v>975</v>
      </c>
      <c r="F142" s="528"/>
      <c r="G142" s="525">
        <f t="shared" si="3"/>
        <v>0</v>
      </c>
    </row>
    <row r="143" spans="1:7" ht="15.75" customHeight="1" x14ac:dyDescent="0.15">
      <c r="A143" s="519">
        <v>120</v>
      </c>
      <c r="B143" s="526" t="s">
        <v>859</v>
      </c>
      <c r="C143" s="558" t="s">
        <v>131</v>
      </c>
      <c r="D143" s="522"/>
      <c r="E143" s="523" t="s">
        <v>864</v>
      </c>
      <c r="F143" s="528"/>
      <c r="G143" s="525">
        <f t="shared" si="3"/>
        <v>0</v>
      </c>
    </row>
    <row r="144" spans="1:7" ht="15.75" customHeight="1" x14ac:dyDescent="0.15">
      <c r="A144" s="519">
        <v>121</v>
      </c>
      <c r="B144" s="526" t="s">
        <v>859</v>
      </c>
      <c r="C144" s="558" t="s">
        <v>126</v>
      </c>
      <c r="D144" s="522"/>
      <c r="E144" s="523" t="s">
        <v>864</v>
      </c>
      <c r="F144" s="528"/>
      <c r="G144" s="525">
        <f t="shared" si="3"/>
        <v>0</v>
      </c>
    </row>
    <row r="145" spans="1:7" ht="15.75" customHeight="1" x14ac:dyDescent="0.15">
      <c r="A145" s="519">
        <v>122</v>
      </c>
      <c r="B145" s="526" t="s">
        <v>859</v>
      </c>
      <c r="C145" s="558" t="s">
        <v>904</v>
      </c>
      <c r="D145" s="522"/>
      <c r="E145" s="523" t="s">
        <v>864</v>
      </c>
      <c r="F145" s="528"/>
      <c r="G145" s="525">
        <f t="shared" si="3"/>
        <v>0</v>
      </c>
    </row>
    <row r="146" spans="1:7" ht="15.75" customHeight="1" x14ac:dyDescent="0.15">
      <c r="A146" s="519">
        <v>123</v>
      </c>
      <c r="B146" s="526" t="s">
        <v>859</v>
      </c>
      <c r="C146" s="558" t="s">
        <v>903</v>
      </c>
      <c r="D146" s="522"/>
      <c r="E146" s="523" t="s">
        <v>975</v>
      </c>
      <c r="F146" s="528"/>
      <c r="G146" s="525">
        <f t="shared" si="3"/>
        <v>0</v>
      </c>
    </row>
    <row r="147" spans="1:7" ht="15.75" customHeight="1" x14ac:dyDescent="0.15">
      <c r="A147" s="519">
        <v>124</v>
      </c>
      <c r="B147" s="526" t="s">
        <v>859</v>
      </c>
      <c r="C147" s="558" t="s">
        <v>989</v>
      </c>
      <c r="D147" s="522"/>
      <c r="E147" s="523" t="s">
        <v>864</v>
      </c>
      <c r="F147" s="528"/>
      <c r="G147" s="525">
        <f t="shared" si="3"/>
        <v>0</v>
      </c>
    </row>
    <row r="148" spans="1:7" ht="15.75" customHeight="1" x14ac:dyDescent="0.15">
      <c r="A148" s="519">
        <v>125</v>
      </c>
      <c r="B148" s="526" t="s">
        <v>859</v>
      </c>
      <c r="C148" s="558" t="s">
        <v>990</v>
      </c>
      <c r="D148" s="522"/>
      <c r="E148" s="523" t="s">
        <v>975</v>
      </c>
      <c r="F148" s="529"/>
      <c r="G148" s="525">
        <f t="shared" si="3"/>
        <v>0</v>
      </c>
    </row>
    <row r="149" spans="1:7" ht="15.75" customHeight="1" x14ac:dyDescent="0.15">
      <c r="A149" s="519">
        <v>126</v>
      </c>
      <c r="B149" s="526" t="s">
        <v>859</v>
      </c>
      <c r="C149" s="558" t="s">
        <v>902</v>
      </c>
      <c r="D149" s="522"/>
      <c r="E149" s="523" t="s">
        <v>975</v>
      </c>
      <c r="F149" s="529"/>
      <c r="G149" s="525">
        <f t="shared" si="3"/>
        <v>0</v>
      </c>
    </row>
    <row r="150" spans="1:7" ht="15.75" customHeight="1" x14ac:dyDescent="0.15">
      <c r="A150" s="519">
        <v>127</v>
      </c>
      <c r="B150" s="526" t="s">
        <v>859</v>
      </c>
      <c r="C150" s="558" t="s">
        <v>901</v>
      </c>
      <c r="D150" s="522"/>
      <c r="E150" s="523" t="s">
        <v>975</v>
      </c>
      <c r="F150" s="528"/>
      <c r="G150" s="525">
        <f t="shared" si="3"/>
        <v>0</v>
      </c>
    </row>
    <row r="151" spans="1:7" ht="15.75" customHeight="1" x14ac:dyDescent="0.15">
      <c r="A151" s="519">
        <v>128</v>
      </c>
      <c r="B151" s="526" t="s">
        <v>859</v>
      </c>
      <c r="C151" s="558" t="s">
        <v>900</v>
      </c>
      <c r="D151" s="522"/>
      <c r="E151" s="523" t="s">
        <v>865</v>
      </c>
      <c r="F151" s="528"/>
      <c r="G151" s="525">
        <f t="shared" si="3"/>
        <v>0</v>
      </c>
    </row>
    <row r="152" spans="1:7" ht="15.75" customHeight="1" x14ac:dyDescent="0.15">
      <c r="A152" s="519">
        <v>129</v>
      </c>
      <c r="B152" s="526" t="s">
        <v>859</v>
      </c>
      <c r="C152" s="558" t="s">
        <v>899</v>
      </c>
      <c r="D152" s="522"/>
      <c r="E152" s="523" t="s">
        <v>865</v>
      </c>
      <c r="F152" s="528"/>
      <c r="G152" s="525">
        <f t="shared" si="3"/>
        <v>0</v>
      </c>
    </row>
    <row r="153" spans="1:7" ht="15.75" customHeight="1" x14ac:dyDescent="0.15">
      <c r="A153" s="519">
        <v>130</v>
      </c>
      <c r="B153" s="526" t="s">
        <v>859</v>
      </c>
      <c r="C153" s="558" t="s">
        <v>898</v>
      </c>
      <c r="D153" s="522"/>
      <c r="E153" s="523" t="s">
        <v>864</v>
      </c>
      <c r="F153" s="528"/>
      <c r="G153" s="525">
        <f t="shared" si="3"/>
        <v>0</v>
      </c>
    </row>
    <row r="154" spans="1:7" ht="15.75" customHeight="1" x14ac:dyDescent="0.15">
      <c r="A154" s="519">
        <v>131</v>
      </c>
      <c r="B154" s="526" t="s">
        <v>859</v>
      </c>
      <c r="C154" s="558" t="s">
        <v>897</v>
      </c>
      <c r="D154" s="522"/>
      <c r="E154" s="523" t="s">
        <v>865</v>
      </c>
      <c r="F154" s="528"/>
      <c r="G154" s="525">
        <f t="shared" si="3"/>
        <v>0</v>
      </c>
    </row>
    <row r="155" spans="1:7" ht="15.75" customHeight="1" x14ac:dyDescent="0.15">
      <c r="A155" s="519">
        <v>132</v>
      </c>
      <c r="B155" s="526" t="s">
        <v>859</v>
      </c>
      <c r="C155" s="561" t="s">
        <v>1121</v>
      </c>
      <c r="D155" s="522"/>
      <c r="E155" s="523" t="s">
        <v>865</v>
      </c>
      <c r="F155" s="528"/>
      <c r="G155" s="525">
        <f t="shared" si="3"/>
        <v>0</v>
      </c>
    </row>
    <row r="156" spans="1:7" ht="15.75" customHeight="1" x14ac:dyDescent="0.15">
      <c r="A156" s="519">
        <v>133</v>
      </c>
      <c r="B156" s="526" t="s">
        <v>859</v>
      </c>
      <c r="C156" s="558" t="s">
        <v>954</v>
      </c>
      <c r="D156" s="522"/>
      <c r="E156" s="523" t="s">
        <v>976</v>
      </c>
      <c r="F156" s="528"/>
      <c r="G156" s="525">
        <f t="shared" ref="G156:G173" si="4">IF(A156="","",ROUNDDOWN(D156*F156,0))</f>
        <v>0</v>
      </c>
    </row>
    <row r="157" spans="1:7" ht="15.75" customHeight="1" x14ac:dyDescent="0.15">
      <c r="A157" s="519">
        <v>134</v>
      </c>
      <c r="B157" s="526" t="s">
        <v>859</v>
      </c>
      <c r="C157" s="558" t="s">
        <v>955</v>
      </c>
      <c r="D157" s="522"/>
      <c r="E157" s="523" t="s">
        <v>975</v>
      </c>
      <c r="F157" s="528"/>
      <c r="G157" s="525">
        <f t="shared" si="4"/>
        <v>0</v>
      </c>
    </row>
    <row r="158" spans="1:7" ht="15.75" customHeight="1" x14ac:dyDescent="0.15">
      <c r="A158" s="519">
        <v>135</v>
      </c>
      <c r="B158" s="526" t="s">
        <v>859</v>
      </c>
      <c r="C158" s="558" t="s">
        <v>956</v>
      </c>
      <c r="D158" s="522"/>
      <c r="E158" s="523" t="s">
        <v>975</v>
      </c>
      <c r="F158" s="528"/>
      <c r="G158" s="525">
        <f t="shared" si="4"/>
        <v>0</v>
      </c>
    </row>
    <row r="159" spans="1:7" ht="15.75" customHeight="1" x14ac:dyDescent="0.15">
      <c r="A159" s="519">
        <v>136</v>
      </c>
      <c r="B159" s="526" t="s">
        <v>859</v>
      </c>
      <c r="C159" s="558" t="s">
        <v>711</v>
      </c>
      <c r="D159" s="522"/>
      <c r="E159" s="523" t="s">
        <v>864</v>
      </c>
      <c r="F159" s="528"/>
      <c r="G159" s="525">
        <f t="shared" si="4"/>
        <v>0</v>
      </c>
    </row>
    <row r="160" spans="1:7" ht="15.75" customHeight="1" x14ac:dyDescent="0.15">
      <c r="A160" s="519">
        <v>137</v>
      </c>
      <c r="B160" s="526" t="s">
        <v>859</v>
      </c>
      <c r="C160" s="558" t="s">
        <v>896</v>
      </c>
      <c r="D160" s="522"/>
      <c r="E160" s="523" t="s">
        <v>975</v>
      </c>
      <c r="F160" s="528"/>
      <c r="G160" s="525">
        <f t="shared" si="4"/>
        <v>0</v>
      </c>
    </row>
    <row r="161" spans="1:7" ht="15.75" customHeight="1" x14ac:dyDescent="0.15">
      <c r="A161" s="519">
        <v>138</v>
      </c>
      <c r="B161" s="526" t="s">
        <v>859</v>
      </c>
      <c r="C161" s="558" t="s">
        <v>895</v>
      </c>
      <c r="D161" s="522"/>
      <c r="E161" s="523" t="s">
        <v>975</v>
      </c>
      <c r="F161" s="528"/>
      <c r="G161" s="525">
        <f t="shared" si="4"/>
        <v>0</v>
      </c>
    </row>
    <row r="162" spans="1:7" ht="15.75" customHeight="1" x14ac:dyDescent="0.15">
      <c r="A162" s="519">
        <v>139</v>
      </c>
      <c r="B162" s="526" t="s">
        <v>859</v>
      </c>
      <c r="C162" s="558" t="s">
        <v>894</v>
      </c>
      <c r="D162" s="522"/>
      <c r="E162" s="523" t="s">
        <v>975</v>
      </c>
      <c r="F162" s="528"/>
      <c r="G162" s="525">
        <f t="shared" si="4"/>
        <v>0</v>
      </c>
    </row>
    <row r="163" spans="1:7" ht="15.75" customHeight="1" x14ac:dyDescent="0.15">
      <c r="A163" s="519">
        <v>140</v>
      </c>
      <c r="B163" s="526" t="s">
        <v>859</v>
      </c>
      <c r="C163" s="558" t="s">
        <v>995</v>
      </c>
      <c r="D163" s="522"/>
      <c r="E163" s="523" t="s">
        <v>975</v>
      </c>
      <c r="F163" s="528"/>
      <c r="G163" s="525">
        <f t="shared" si="4"/>
        <v>0</v>
      </c>
    </row>
    <row r="164" spans="1:7" ht="15.75" customHeight="1" x14ac:dyDescent="0.15">
      <c r="A164" s="519">
        <v>141</v>
      </c>
      <c r="B164" s="526" t="s">
        <v>859</v>
      </c>
      <c r="C164" s="558" t="s">
        <v>893</v>
      </c>
      <c r="D164" s="522"/>
      <c r="E164" s="523" t="s">
        <v>975</v>
      </c>
      <c r="F164" s="528"/>
      <c r="G164" s="525">
        <f t="shared" si="4"/>
        <v>0</v>
      </c>
    </row>
    <row r="165" spans="1:7" ht="15.75" customHeight="1" x14ac:dyDescent="0.15">
      <c r="A165" s="519">
        <v>142</v>
      </c>
      <c r="B165" s="526" t="s">
        <v>859</v>
      </c>
      <c r="C165" s="558" t="s">
        <v>892</v>
      </c>
      <c r="D165" s="522"/>
      <c r="E165" s="523" t="s">
        <v>975</v>
      </c>
      <c r="F165" s="528"/>
      <c r="G165" s="525">
        <f t="shared" si="4"/>
        <v>0</v>
      </c>
    </row>
    <row r="166" spans="1:7" ht="15.75" customHeight="1" x14ac:dyDescent="0.15">
      <c r="A166" s="519">
        <v>143</v>
      </c>
      <c r="B166" s="526" t="s">
        <v>859</v>
      </c>
      <c r="C166" s="558" t="s">
        <v>891</v>
      </c>
      <c r="D166" s="522"/>
      <c r="E166" s="523" t="s">
        <v>975</v>
      </c>
      <c r="F166" s="528"/>
      <c r="G166" s="525">
        <f t="shared" si="4"/>
        <v>0</v>
      </c>
    </row>
    <row r="167" spans="1:7" ht="15.75" customHeight="1" x14ac:dyDescent="0.15">
      <c r="A167" s="519">
        <v>144</v>
      </c>
      <c r="B167" s="526" t="s">
        <v>859</v>
      </c>
      <c r="C167" s="558" t="s">
        <v>890</v>
      </c>
      <c r="D167" s="522"/>
      <c r="E167" s="523" t="s">
        <v>975</v>
      </c>
      <c r="F167" s="528"/>
      <c r="G167" s="525">
        <f t="shared" si="4"/>
        <v>0</v>
      </c>
    </row>
    <row r="168" spans="1:7" ht="15.75" customHeight="1" x14ac:dyDescent="0.15">
      <c r="A168" s="519">
        <v>145</v>
      </c>
      <c r="B168" s="526" t="s">
        <v>859</v>
      </c>
      <c r="C168" s="558" t="s">
        <v>889</v>
      </c>
      <c r="D168" s="522"/>
      <c r="E168" s="523" t="s">
        <v>975</v>
      </c>
      <c r="F168" s="528"/>
      <c r="G168" s="525">
        <f t="shared" si="4"/>
        <v>0</v>
      </c>
    </row>
    <row r="169" spans="1:7" ht="15.75" customHeight="1" x14ac:dyDescent="0.15">
      <c r="A169" s="519">
        <v>146</v>
      </c>
      <c r="B169" s="526" t="s">
        <v>859</v>
      </c>
      <c r="C169" s="558" t="s">
        <v>1062</v>
      </c>
      <c r="D169" s="522"/>
      <c r="E169" s="523" t="s">
        <v>975</v>
      </c>
      <c r="F169" s="528"/>
      <c r="G169" s="525">
        <f t="shared" si="4"/>
        <v>0</v>
      </c>
    </row>
    <row r="170" spans="1:7" ht="15.75" customHeight="1" x14ac:dyDescent="0.15">
      <c r="A170" s="519">
        <v>147</v>
      </c>
      <c r="B170" s="526" t="s">
        <v>859</v>
      </c>
      <c r="C170" s="558" t="s">
        <v>1061</v>
      </c>
      <c r="D170" s="522"/>
      <c r="E170" s="523" t="s">
        <v>866</v>
      </c>
      <c r="F170" s="528"/>
      <c r="G170" s="525">
        <f t="shared" si="4"/>
        <v>0</v>
      </c>
    </row>
    <row r="171" spans="1:7" ht="15.75" customHeight="1" x14ac:dyDescent="0.15">
      <c r="A171" s="519">
        <v>148</v>
      </c>
      <c r="B171" s="526" t="s">
        <v>859</v>
      </c>
      <c r="C171" s="558" t="s">
        <v>888</v>
      </c>
      <c r="D171" s="530"/>
      <c r="E171" s="523" t="s">
        <v>866</v>
      </c>
      <c r="F171" s="529"/>
      <c r="G171" s="531">
        <f t="shared" si="4"/>
        <v>0</v>
      </c>
    </row>
    <row r="172" spans="1:7" ht="15.75" customHeight="1" x14ac:dyDescent="0.15">
      <c r="A172" s="519">
        <v>149</v>
      </c>
      <c r="B172" s="526" t="s">
        <v>859</v>
      </c>
      <c r="C172" s="558" t="s">
        <v>887</v>
      </c>
      <c r="D172" s="532"/>
      <c r="E172" s="523" t="s">
        <v>975</v>
      </c>
      <c r="F172" s="528"/>
      <c r="G172" s="533">
        <f t="shared" si="4"/>
        <v>0</v>
      </c>
    </row>
    <row r="173" spans="1:7" ht="15.95" customHeight="1" thickBot="1" x14ac:dyDescent="0.2">
      <c r="A173" s="519">
        <v>150</v>
      </c>
      <c r="B173" s="526" t="s">
        <v>859</v>
      </c>
      <c r="C173" s="558" t="s">
        <v>1005</v>
      </c>
      <c r="D173" s="534"/>
      <c r="E173" s="523" t="s">
        <v>975</v>
      </c>
      <c r="F173" s="535"/>
      <c r="G173" s="536">
        <f t="shared" si="4"/>
        <v>0</v>
      </c>
    </row>
    <row r="174" spans="1:7" ht="18.75" customHeight="1" thickTop="1" thickBot="1" x14ac:dyDescent="0.2">
      <c r="A174" s="537"/>
      <c r="B174" s="538"/>
      <c r="C174" s="539" t="s">
        <v>601</v>
      </c>
      <c r="D174" s="540"/>
      <c r="E174" s="540"/>
      <c r="F174" s="541"/>
      <c r="G174" s="542">
        <f>SUM(G124:G173)</f>
        <v>0</v>
      </c>
    </row>
    <row r="175" spans="1:7" ht="15.95" customHeight="1" x14ac:dyDescent="0.15">
      <c r="A175" s="543"/>
      <c r="B175" s="543"/>
      <c r="C175" s="544"/>
      <c r="D175" s="545"/>
      <c r="E175" s="545"/>
      <c r="F175" s="546"/>
      <c r="G175" s="545"/>
    </row>
    <row r="176" spans="1:7" ht="15.95" customHeight="1" x14ac:dyDescent="0.15">
      <c r="A176" s="547"/>
      <c r="B176" s="547"/>
      <c r="C176" s="548"/>
      <c r="D176" s="549"/>
      <c r="E176" s="549"/>
      <c r="F176" s="550"/>
      <c r="G176" s="549"/>
    </row>
    <row r="177" spans="1:7" ht="15.95" customHeight="1" x14ac:dyDescent="0.15">
      <c r="A177" s="547"/>
      <c r="B177" s="547"/>
      <c r="C177" s="549"/>
      <c r="D177" s="549"/>
      <c r="E177" s="549"/>
      <c r="F177" s="550"/>
      <c r="G177" s="549"/>
    </row>
    <row r="178" spans="1:7" ht="16.5" customHeight="1" x14ac:dyDescent="0.15">
      <c r="A178" s="502" t="s">
        <v>454</v>
      </c>
      <c r="B178" s="502"/>
      <c r="C178" s="502"/>
      <c r="D178" s="503" t="s">
        <v>261</v>
      </c>
      <c r="E178" s="503" t="s">
        <v>260</v>
      </c>
      <c r="F178" s="504"/>
      <c r="G178" s="505"/>
    </row>
    <row r="179" spans="1:7" ht="23.25" customHeight="1" x14ac:dyDescent="0.15">
      <c r="A179" s="506" t="str">
        <f>$A$2</f>
        <v>業務集計内訳書</v>
      </c>
      <c r="B179" s="506"/>
      <c r="C179" s="506"/>
      <c r="D179" s="507"/>
      <c r="E179" s="508" t="s">
        <v>1074</v>
      </c>
      <c r="F179" s="504"/>
      <c r="G179" s="506"/>
    </row>
    <row r="180" spans="1:7" ht="19.5" customHeight="1" thickBot="1" x14ac:dyDescent="0.2">
      <c r="A180" s="510" t="s">
        <v>599</v>
      </c>
      <c r="B180" s="511"/>
      <c r="C180" s="512"/>
      <c r="D180" s="507"/>
      <c r="E180" s="508"/>
      <c r="F180" s="509"/>
      <c r="G180" s="513"/>
    </row>
    <row r="181" spans="1:7" ht="18.75" customHeight="1" x14ac:dyDescent="0.15">
      <c r="A181" s="514" t="s">
        <v>140</v>
      </c>
      <c r="B181" s="1512" t="s">
        <v>532</v>
      </c>
      <c r="C181" s="1510" t="s">
        <v>600</v>
      </c>
      <c r="D181" s="1507" t="s">
        <v>138</v>
      </c>
      <c r="E181" s="1508"/>
      <c r="F181" s="1508"/>
      <c r="G181" s="1509"/>
    </row>
    <row r="182" spans="1:7" ht="18.75" customHeight="1" thickBot="1" x14ac:dyDescent="0.2">
      <c r="A182" s="515" t="s">
        <v>137</v>
      </c>
      <c r="B182" s="1513"/>
      <c r="C182" s="1511"/>
      <c r="D182" s="516" t="s">
        <v>135</v>
      </c>
      <c r="E182" s="516" t="s">
        <v>134</v>
      </c>
      <c r="F182" s="517" t="s">
        <v>133</v>
      </c>
      <c r="G182" s="518" t="s">
        <v>132</v>
      </c>
    </row>
    <row r="183" spans="1:7" ht="15.95" customHeight="1" thickTop="1" x14ac:dyDescent="0.15">
      <c r="A183" s="519">
        <v>151</v>
      </c>
      <c r="B183" s="526" t="s">
        <v>859</v>
      </c>
      <c r="C183" s="558" t="s">
        <v>886</v>
      </c>
      <c r="D183" s="522"/>
      <c r="E183" s="562" t="s">
        <v>975</v>
      </c>
      <c r="F183" s="524"/>
      <c r="G183" s="525">
        <f t="shared" ref="G183:G201" si="5">IF(A183="","",ROUNDDOWN(D183*F183,0))</f>
        <v>0</v>
      </c>
    </row>
    <row r="184" spans="1:7" ht="15.95" customHeight="1" x14ac:dyDescent="0.15">
      <c r="A184" s="519">
        <v>152</v>
      </c>
      <c r="B184" s="526" t="s">
        <v>859</v>
      </c>
      <c r="C184" s="558" t="s">
        <v>885</v>
      </c>
      <c r="D184" s="522"/>
      <c r="E184" s="523" t="s">
        <v>975</v>
      </c>
      <c r="F184" s="528"/>
      <c r="G184" s="525">
        <f t="shared" si="5"/>
        <v>0</v>
      </c>
    </row>
    <row r="185" spans="1:7" ht="15.95" customHeight="1" x14ac:dyDescent="0.15">
      <c r="A185" s="519">
        <v>153</v>
      </c>
      <c r="B185" s="526" t="s">
        <v>859</v>
      </c>
      <c r="C185" s="558" t="s">
        <v>962</v>
      </c>
      <c r="D185" s="522"/>
      <c r="E185" s="523" t="s">
        <v>975</v>
      </c>
      <c r="F185" s="528"/>
      <c r="G185" s="525">
        <f t="shared" si="5"/>
        <v>0</v>
      </c>
    </row>
    <row r="186" spans="1:7" ht="15.95" customHeight="1" x14ac:dyDescent="0.15">
      <c r="A186" s="519">
        <v>154</v>
      </c>
      <c r="B186" s="526" t="s">
        <v>859</v>
      </c>
      <c r="C186" s="558" t="s">
        <v>963</v>
      </c>
      <c r="D186" s="522"/>
      <c r="E186" s="523" t="s">
        <v>867</v>
      </c>
      <c r="F186" s="528"/>
      <c r="G186" s="525">
        <f t="shared" si="5"/>
        <v>0</v>
      </c>
    </row>
    <row r="187" spans="1:7" ht="15.95" customHeight="1" x14ac:dyDescent="0.15">
      <c r="A187" s="519">
        <v>155</v>
      </c>
      <c r="B187" s="526" t="s">
        <v>859</v>
      </c>
      <c r="C187" s="558" t="s">
        <v>884</v>
      </c>
      <c r="D187" s="522"/>
      <c r="E187" s="523" t="s">
        <v>867</v>
      </c>
      <c r="F187" s="528"/>
      <c r="G187" s="525">
        <f t="shared" si="5"/>
        <v>0</v>
      </c>
    </row>
    <row r="188" spans="1:7" ht="15.95" customHeight="1" x14ac:dyDescent="0.15">
      <c r="A188" s="519">
        <v>156</v>
      </c>
      <c r="B188" s="526" t="s">
        <v>859</v>
      </c>
      <c r="C188" s="558" t="s">
        <v>965</v>
      </c>
      <c r="D188" s="522"/>
      <c r="E188" s="523" t="s">
        <v>864</v>
      </c>
      <c r="F188" s="528"/>
      <c r="G188" s="525">
        <f t="shared" si="5"/>
        <v>0</v>
      </c>
    </row>
    <row r="189" spans="1:7" ht="15.95" customHeight="1" x14ac:dyDescent="0.15">
      <c r="A189" s="519">
        <v>157</v>
      </c>
      <c r="B189" s="526" t="s">
        <v>859</v>
      </c>
      <c r="C189" s="558" t="s">
        <v>1000</v>
      </c>
      <c r="D189" s="522"/>
      <c r="E189" s="523" t="s">
        <v>868</v>
      </c>
      <c r="F189" s="528"/>
      <c r="G189" s="525">
        <f t="shared" si="5"/>
        <v>0</v>
      </c>
    </row>
    <row r="190" spans="1:7" ht="15.95" customHeight="1" x14ac:dyDescent="0.15">
      <c r="A190" s="519">
        <v>158</v>
      </c>
      <c r="B190" s="526" t="s">
        <v>859</v>
      </c>
      <c r="C190" s="558" t="s">
        <v>882</v>
      </c>
      <c r="D190" s="522"/>
      <c r="E190" s="523" t="s">
        <v>867</v>
      </c>
      <c r="F190" s="528"/>
      <c r="G190" s="525">
        <f t="shared" si="5"/>
        <v>0</v>
      </c>
    </row>
    <row r="191" spans="1:7" ht="15.95" customHeight="1" x14ac:dyDescent="0.15">
      <c r="A191" s="519">
        <v>159</v>
      </c>
      <c r="B191" s="526" t="s">
        <v>859</v>
      </c>
      <c r="C191" s="558" t="s">
        <v>883</v>
      </c>
      <c r="D191" s="522"/>
      <c r="E191" s="523" t="s">
        <v>867</v>
      </c>
      <c r="F191" s="528"/>
      <c r="G191" s="525">
        <f t="shared" si="5"/>
        <v>0</v>
      </c>
    </row>
    <row r="192" spans="1:7" ht="15.95" customHeight="1" x14ac:dyDescent="0.15">
      <c r="A192" s="519">
        <v>160</v>
      </c>
      <c r="B192" s="526" t="s">
        <v>859</v>
      </c>
      <c r="C192" s="558" t="s">
        <v>967</v>
      </c>
      <c r="D192" s="522"/>
      <c r="E192" s="523" t="s">
        <v>867</v>
      </c>
      <c r="F192" s="528"/>
      <c r="G192" s="525">
        <f t="shared" si="5"/>
        <v>0</v>
      </c>
    </row>
    <row r="193" spans="1:7" ht="15.95" customHeight="1" x14ac:dyDescent="0.15">
      <c r="A193" s="519">
        <v>161</v>
      </c>
      <c r="B193" s="526" t="s">
        <v>859</v>
      </c>
      <c r="C193" s="558" t="s">
        <v>881</v>
      </c>
      <c r="D193" s="522"/>
      <c r="E193" s="523" t="s">
        <v>868</v>
      </c>
      <c r="F193" s="528"/>
      <c r="G193" s="525">
        <f t="shared" si="5"/>
        <v>0</v>
      </c>
    </row>
    <row r="194" spans="1:7" ht="15.95" customHeight="1" x14ac:dyDescent="0.15">
      <c r="A194" s="519">
        <v>162</v>
      </c>
      <c r="B194" s="526" t="s">
        <v>859</v>
      </c>
      <c r="C194" s="558" t="s">
        <v>880</v>
      </c>
      <c r="D194" s="522"/>
      <c r="E194" s="523" t="s">
        <v>975</v>
      </c>
      <c r="F194" s="528"/>
      <c r="G194" s="525">
        <f t="shared" si="5"/>
        <v>0</v>
      </c>
    </row>
    <row r="195" spans="1:7" ht="15.95" customHeight="1" x14ac:dyDescent="0.15">
      <c r="A195" s="519">
        <v>163</v>
      </c>
      <c r="B195" s="526" t="s">
        <v>859</v>
      </c>
      <c r="C195" s="558" t="s">
        <v>879</v>
      </c>
      <c r="D195" s="522"/>
      <c r="E195" s="523" t="s">
        <v>865</v>
      </c>
      <c r="F195" s="528"/>
      <c r="G195" s="525">
        <f t="shared" si="5"/>
        <v>0</v>
      </c>
    </row>
    <row r="196" spans="1:7" ht="15.95" customHeight="1" x14ac:dyDescent="0.15">
      <c r="A196" s="519">
        <v>164</v>
      </c>
      <c r="B196" s="526" t="s">
        <v>859</v>
      </c>
      <c r="C196" s="558" t="s">
        <v>878</v>
      </c>
      <c r="D196" s="522"/>
      <c r="E196" s="523" t="s">
        <v>869</v>
      </c>
      <c r="F196" s="528"/>
      <c r="G196" s="525">
        <f t="shared" si="5"/>
        <v>0</v>
      </c>
    </row>
    <row r="197" spans="1:7" ht="15.95" customHeight="1" x14ac:dyDescent="0.15">
      <c r="A197" s="519">
        <v>165</v>
      </c>
      <c r="B197" s="526" t="s">
        <v>859</v>
      </c>
      <c r="C197" s="558" t="s">
        <v>877</v>
      </c>
      <c r="D197" s="522"/>
      <c r="E197" s="523" t="s">
        <v>975</v>
      </c>
      <c r="F197" s="528"/>
      <c r="G197" s="525">
        <f t="shared" si="5"/>
        <v>0</v>
      </c>
    </row>
    <row r="198" spans="1:7" ht="15.95" customHeight="1" x14ac:dyDescent="0.15">
      <c r="A198" s="519">
        <v>166</v>
      </c>
      <c r="B198" s="526" t="s">
        <v>859</v>
      </c>
      <c r="C198" s="527" t="s">
        <v>1006</v>
      </c>
      <c r="D198" s="522"/>
      <c r="E198" s="523" t="s">
        <v>874</v>
      </c>
      <c r="F198" s="528"/>
      <c r="G198" s="525">
        <f t="shared" si="5"/>
        <v>0</v>
      </c>
    </row>
    <row r="199" spans="1:7" ht="15.95" customHeight="1" x14ac:dyDescent="0.15">
      <c r="A199" s="519">
        <v>167</v>
      </c>
      <c r="B199" s="526" t="s">
        <v>859</v>
      </c>
      <c r="C199" s="563" t="s">
        <v>908</v>
      </c>
      <c r="D199" s="554"/>
      <c r="E199" s="523" t="s">
        <v>874</v>
      </c>
      <c r="F199" s="564"/>
      <c r="G199" s="525">
        <f t="shared" si="5"/>
        <v>0</v>
      </c>
    </row>
    <row r="200" spans="1:7" ht="15.95" customHeight="1" x14ac:dyDescent="0.15">
      <c r="A200" s="519">
        <v>168</v>
      </c>
      <c r="B200" s="526" t="s">
        <v>859</v>
      </c>
      <c r="C200" s="558" t="s">
        <v>1068</v>
      </c>
      <c r="D200" s="554"/>
      <c r="E200" s="523" t="s">
        <v>865</v>
      </c>
      <c r="F200" s="564"/>
      <c r="G200" s="525">
        <f t="shared" si="5"/>
        <v>0</v>
      </c>
    </row>
    <row r="201" spans="1:7" ht="15.95" customHeight="1" x14ac:dyDescent="0.15">
      <c r="A201" s="519">
        <v>169</v>
      </c>
      <c r="B201" s="526" t="s">
        <v>859</v>
      </c>
      <c r="C201" s="527" t="s">
        <v>528</v>
      </c>
      <c r="D201" s="554"/>
      <c r="E201" s="523" t="s">
        <v>875</v>
      </c>
      <c r="F201" s="564"/>
      <c r="G201" s="525">
        <f t="shared" si="5"/>
        <v>0</v>
      </c>
    </row>
    <row r="202" spans="1:7" ht="15.95" customHeight="1" x14ac:dyDescent="0.15">
      <c r="A202" s="519">
        <v>170</v>
      </c>
      <c r="B202" s="526" t="s">
        <v>859</v>
      </c>
      <c r="C202" s="527" t="s">
        <v>530</v>
      </c>
      <c r="D202" s="522"/>
      <c r="E202" s="523" t="s">
        <v>875</v>
      </c>
      <c r="F202" s="524"/>
      <c r="G202" s="525">
        <f t="shared" ref="G202:G230" si="6">IF(A202="","",ROUNDDOWN(D202*F202,0))</f>
        <v>0</v>
      </c>
    </row>
    <row r="203" spans="1:7" ht="15.95" customHeight="1" x14ac:dyDescent="0.15">
      <c r="A203" s="519">
        <v>200</v>
      </c>
      <c r="B203" s="526" t="s">
        <v>860</v>
      </c>
      <c r="C203" s="521" t="s">
        <v>531</v>
      </c>
      <c r="D203" s="522"/>
      <c r="E203" s="523" t="s">
        <v>873</v>
      </c>
      <c r="F203" s="528"/>
      <c r="G203" s="525">
        <f t="shared" si="6"/>
        <v>0</v>
      </c>
    </row>
    <row r="204" spans="1:7" ht="15.95" customHeight="1" x14ac:dyDescent="0.15">
      <c r="A204" s="519">
        <v>201</v>
      </c>
      <c r="B204" s="526" t="s">
        <v>535</v>
      </c>
      <c r="C204" s="527" t="s">
        <v>1007</v>
      </c>
      <c r="D204" s="522"/>
      <c r="E204" s="523" t="s">
        <v>871</v>
      </c>
      <c r="F204" s="528"/>
      <c r="G204" s="525">
        <f t="shared" si="6"/>
        <v>0</v>
      </c>
    </row>
    <row r="205" spans="1:7" ht="15.95" customHeight="1" x14ac:dyDescent="0.15">
      <c r="A205" s="519">
        <v>202</v>
      </c>
      <c r="B205" s="526" t="s">
        <v>535</v>
      </c>
      <c r="C205" s="527" t="s">
        <v>1008</v>
      </c>
      <c r="D205" s="522"/>
      <c r="E205" s="523" t="s">
        <v>871</v>
      </c>
      <c r="F205" s="528"/>
      <c r="G205" s="525">
        <f t="shared" si="6"/>
        <v>0</v>
      </c>
    </row>
    <row r="206" spans="1:7" ht="15.95" customHeight="1" x14ac:dyDescent="0.15">
      <c r="A206" s="519">
        <v>203</v>
      </c>
      <c r="B206" s="526" t="s">
        <v>535</v>
      </c>
      <c r="C206" s="527" t="s">
        <v>1009</v>
      </c>
      <c r="D206" s="522"/>
      <c r="E206" s="523" t="s">
        <v>871</v>
      </c>
      <c r="F206" s="528"/>
      <c r="G206" s="525">
        <f t="shared" si="6"/>
        <v>0</v>
      </c>
    </row>
    <row r="207" spans="1:7" ht="15.95" customHeight="1" x14ac:dyDescent="0.15">
      <c r="A207" s="519">
        <v>204</v>
      </c>
      <c r="B207" s="526" t="s">
        <v>535</v>
      </c>
      <c r="C207" s="527" t="s">
        <v>1010</v>
      </c>
      <c r="D207" s="522"/>
      <c r="E207" s="523" t="s">
        <v>871</v>
      </c>
      <c r="F207" s="528"/>
      <c r="G207" s="525">
        <f t="shared" si="6"/>
        <v>0</v>
      </c>
    </row>
    <row r="208" spans="1:7" ht="15.95" customHeight="1" x14ac:dyDescent="0.15">
      <c r="A208" s="519">
        <v>205</v>
      </c>
      <c r="B208" s="526" t="s">
        <v>535</v>
      </c>
      <c r="C208" s="527" t="s">
        <v>1011</v>
      </c>
      <c r="D208" s="522"/>
      <c r="E208" s="523" t="s">
        <v>871</v>
      </c>
      <c r="F208" s="528"/>
      <c r="G208" s="525">
        <f t="shared" si="6"/>
        <v>0</v>
      </c>
    </row>
    <row r="209" spans="1:7" ht="15.95" customHeight="1" x14ac:dyDescent="0.15">
      <c r="A209" s="519">
        <v>206</v>
      </c>
      <c r="B209" s="526" t="s">
        <v>535</v>
      </c>
      <c r="C209" s="527" t="s">
        <v>1012</v>
      </c>
      <c r="D209" s="522"/>
      <c r="E209" s="523" t="s">
        <v>871</v>
      </c>
      <c r="F209" s="529"/>
      <c r="G209" s="525">
        <f t="shared" si="6"/>
        <v>0</v>
      </c>
    </row>
    <row r="210" spans="1:7" ht="15.95" customHeight="1" x14ac:dyDescent="0.15">
      <c r="A210" s="519">
        <v>207</v>
      </c>
      <c r="B210" s="526" t="s">
        <v>535</v>
      </c>
      <c r="C210" s="527" t="s">
        <v>1013</v>
      </c>
      <c r="D210" s="522"/>
      <c r="E210" s="523" t="s">
        <v>871</v>
      </c>
      <c r="F210" s="529"/>
      <c r="G210" s="525">
        <f t="shared" si="6"/>
        <v>0</v>
      </c>
    </row>
    <row r="211" spans="1:7" ht="15.95" customHeight="1" x14ac:dyDescent="0.15">
      <c r="A211" s="519">
        <v>208</v>
      </c>
      <c r="B211" s="526" t="s">
        <v>535</v>
      </c>
      <c r="C211" s="527" t="s">
        <v>1014</v>
      </c>
      <c r="D211" s="522"/>
      <c r="E211" s="523" t="s">
        <v>371</v>
      </c>
      <c r="F211" s="528"/>
      <c r="G211" s="525">
        <f t="shared" si="6"/>
        <v>0</v>
      </c>
    </row>
    <row r="212" spans="1:7" ht="15.95" customHeight="1" x14ac:dyDescent="0.15">
      <c r="A212" s="519">
        <v>209</v>
      </c>
      <c r="B212" s="526" t="s">
        <v>535</v>
      </c>
      <c r="C212" s="527" t="s">
        <v>1015</v>
      </c>
      <c r="D212" s="522"/>
      <c r="E212" s="523" t="s">
        <v>871</v>
      </c>
      <c r="F212" s="528"/>
      <c r="G212" s="525">
        <f t="shared" si="6"/>
        <v>0</v>
      </c>
    </row>
    <row r="213" spans="1:7" ht="15.95" customHeight="1" x14ac:dyDescent="0.15">
      <c r="A213" s="519">
        <v>210</v>
      </c>
      <c r="B213" s="526" t="s">
        <v>535</v>
      </c>
      <c r="C213" s="527" t="s">
        <v>1016</v>
      </c>
      <c r="D213" s="522"/>
      <c r="E213" s="523" t="s">
        <v>871</v>
      </c>
      <c r="F213" s="528"/>
      <c r="G213" s="525">
        <f t="shared" si="6"/>
        <v>0</v>
      </c>
    </row>
    <row r="214" spans="1:7" ht="15.95" customHeight="1" x14ac:dyDescent="0.15">
      <c r="A214" s="519">
        <v>211</v>
      </c>
      <c r="B214" s="526" t="s">
        <v>535</v>
      </c>
      <c r="C214" s="527" t="s">
        <v>1017</v>
      </c>
      <c r="D214" s="522"/>
      <c r="E214" s="523" t="s">
        <v>871</v>
      </c>
      <c r="F214" s="528"/>
      <c r="G214" s="525">
        <f t="shared" si="6"/>
        <v>0</v>
      </c>
    </row>
    <row r="215" spans="1:7" ht="15.95" customHeight="1" x14ac:dyDescent="0.15">
      <c r="A215" s="519">
        <v>212</v>
      </c>
      <c r="B215" s="526" t="s">
        <v>535</v>
      </c>
      <c r="C215" s="527" t="s">
        <v>1018</v>
      </c>
      <c r="D215" s="522"/>
      <c r="E215" s="523" t="s">
        <v>871</v>
      </c>
      <c r="F215" s="528"/>
      <c r="G215" s="525">
        <f t="shared" si="6"/>
        <v>0</v>
      </c>
    </row>
    <row r="216" spans="1:7" ht="15.95" customHeight="1" x14ac:dyDescent="0.15">
      <c r="A216" s="519">
        <v>213</v>
      </c>
      <c r="B216" s="526" t="s">
        <v>535</v>
      </c>
      <c r="C216" s="527" t="s">
        <v>1019</v>
      </c>
      <c r="D216" s="522"/>
      <c r="E216" s="523" t="s">
        <v>871</v>
      </c>
      <c r="F216" s="528"/>
      <c r="G216" s="525">
        <f t="shared" si="6"/>
        <v>0</v>
      </c>
    </row>
    <row r="217" spans="1:7" ht="15.75" customHeight="1" x14ac:dyDescent="0.15">
      <c r="A217" s="519">
        <v>214</v>
      </c>
      <c r="B217" s="526" t="s">
        <v>535</v>
      </c>
      <c r="C217" s="527" t="s">
        <v>712</v>
      </c>
      <c r="D217" s="522"/>
      <c r="E217" s="523" t="s">
        <v>864</v>
      </c>
      <c r="F217" s="528"/>
      <c r="G217" s="525">
        <f t="shared" si="6"/>
        <v>0</v>
      </c>
    </row>
    <row r="218" spans="1:7" ht="15.75" customHeight="1" x14ac:dyDescent="0.15">
      <c r="A218" s="519">
        <v>215</v>
      </c>
      <c r="B218" s="526" t="s">
        <v>535</v>
      </c>
      <c r="C218" s="527" t="s">
        <v>720</v>
      </c>
      <c r="D218" s="522"/>
      <c r="E218" s="523" t="s">
        <v>864</v>
      </c>
      <c r="F218" s="528"/>
      <c r="G218" s="525">
        <f t="shared" si="6"/>
        <v>0</v>
      </c>
    </row>
    <row r="219" spans="1:7" ht="15.75" customHeight="1" x14ac:dyDescent="0.15">
      <c r="A219" s="519">
        <v>216</v>
      </c>
      <c r="B219" s="526" t="s">
        <v>535</v>
      </c>
      <c r="C219" s="527" t="s">
        <v>713</v>
      </c>
      <c r="D219" s="522"/>
      <c r="E219" s="523" t="s">
        <v>864</v>
      </c>
      <c r="F219" s="528"/>
      <c r="G219" s="525">
        <f t="shared" si="6"/>
        <v>0</v>
      </c>
    </row>
    <row r="220" spans="1:7" ht="15.75" customHeight="1" x14ac:dyDescent="0.15">
      <c r="A220" s="519">
        <v>217</v>
      </c>
      <c r="B220" s="526" t="s">
        <v>535</v>
      </c>
      <c r="C220" s="527" t="s">
        <v>1020</v>
      </c>
      <c r="D220" s="522"/>
      <c r="E220" s="523" t="s">
        <v>871</v>
      </c>
      <c r="F220" s="528"/>
      <c r="G220" s="525">
        <f t="shared" si="6"/>
        <v>0</v>
      </c>
    </row>
    <row r="221" spans="1:7" ht="15.75" customHeight="1" x14ac:dyDescent="0.15">
      <c r="A221" s="519">
        <v>218</v>
      </c>
      <c r="B221" s="526" t="s">
        <v>535</v>
      </c>
      <c r="C221" s="527" t="s">
        <v>1021</v>
      </c>
      <c r="D221" s="522"/>
      <c r="E221" s="523" t="s">
        <v>871</v>
      </c>
      <c r="F221" s="528"/>
      <c r="G221" s="525">
        <f t="shared" si="6"/>
        <v>0</v>
      </c>
    </row>
    <row r="222" spans="1:7" ht="15.75" customHeight="1" x14ac:dyDescent="0.15">
      <c r="A222" s="519">
        <v>219</v>
      </c>
      <c r="B222" s="526" t="s">
        <v>535</v>
      </c>
      <c r="C222" s="527" t="s">
        <v>716</v>
      </c>
      <c r="D222" s="522"/>
      <c r="E222" s="523" t="s">
        <v>871</v>
      </c>
      <c r="F222" s="528"/>
      <c r="G222" s="525">
        <f t="shared" si="6"/>
        <v>0</v>
      </c>
    </row>
    <row r="223" spans="1:7" ht="15.75" customHeight="1" x14ac:dyDescent="0.15">
      <c r="A223" s="519">
        <v>220</v>
      </c>
      <c r="B223" s="526" t="s">
        <v>535</v>
      </c>
      <c r="C223" s="527" t="s">
        <v>717</v>
      </c>
      <c r="D223" s="522"/>
      <c r="E223" s="523" t="s">
        <v>871</v>
      </c>
      <c r="F223" s="528"/>
      <c r="G223" s="525">
        <f t="shared" si="6"/>
        <v>0</v>
      </c>
    </row>
    <row r="224" spans="1:7" ht="15.75" customHeight="1" x14ac:dyDescent="0.15">
      <c r="A224" s="519">
        <v>221</v>
      </c>
      <c r="B224" s="526" t="s">
        <v>535</v>
      </c>
      <c r="C224" s="527" t="s">
        <v>971</v>
      </c>
      <c r="D224" s="522"/>
      <c r="E224" s="523" t="s">
        <v>871</v>
      </c>
      <c r="F224" s="528"/>
      <c r="G224" s="525">
        <f t="shared" si="6"/>
        <v>0</v>
      </c>
    </row>
    <row r="225" spans="1:7" ht="15.75" customHeight="1" x14ac:dyDescent="0.15">
      <c r="A225" s="519">
        <v>222</v>
      </c>
      <c r="B225" s="526" t="s">
        <v>535</v>
      </c>
      <c r="C225" s="527" t="s">
        <v>972</v>
      </c>
      <c r="D225" s="522"/>
      <c r="E225" s="523" t="s">
        <v>871</v>
      </c>
      <c r="F225" s="528"/>
      <c r="G225" s="525">
        <f t="shared" si="6"/>
        <v>0</v>
      </c>
    </row>
    <row r="226" spans="1:7" ht="15.75" customHeight="1" x14ac:dyDescent="0.15">
      <c r="A226" s="519">
        <v>223</v>
      </c>
      <c r="B226" s="526" t="s">
        <v>535</v>
      </c>
      <c r="C226" s="527" t="s">
        <v>973</v>
      </c>
      <c r="D226" s="522"/>
      <c r="E226" s="523" t="s">
        <v>871</v>
      </c>
      <c r="F226" s="528"/>
      <c r="G226" s="525">
        <f t="shared" si="6"/>
        <v>0</v>
      </c>
    </row>
    <row r="227" spans="1:7" ht="15.75" customHeight="1" x14ac:dyDescent="0.15">
      <c r="A227" s="519">
        <v>224</v>
      </c>
      <c r="B227" s="526" t="s">
        <v>535</v>
      </c>
      <c r="C227" s="527" t="s">
        <v>974</v>
      </c>
      <c r="D227" s="522"/>
      <c r="E227" s="523" t="s">
        <v>871</v>
      </c>
      <c r="F227" s="528"/>
      <c r="G227" s="525">
        <f t="shared" si="6"/>
        <v>0</v>
      </c>
    </row>
    <row r="228" spans="1:7" ht="15.75" customHeight="1" x14ac:dyDescent="0.15">
      <c r="A228" s="519">
        <v>225</v>
      </c>
      <c r="B228" s="526" t="s">
        <v>535</v>
      </c>
      <c r="C228" s="527" t="s">
        <v>1131</v>
      </c>
      <c r="D228" s="522"/>
      <c r="E228" s="523" t="s">
        <v>168</v>
      </c>
      <c r="F228" s="528"/>
      <c r="G228" s="525">
        <f t="shared" si="6"/>
        <v>0</v>
      </c>
    </row>
    <row r="229" spans="1:7" ht="15.75" customHeight="1" x14ac:dyDescent="0.15">
      <c r="A229" s="519">
        <v>226</v>
      </c>
      <c r="B229" s="526" t="s">
        <v>535</v>
      </c>
      <c r="C229" s="527" t="s">
        <v>1132</v>
      </c>
      <c r="D229" s="522"/>
      <c r="E229" s="523" t="s">
        <v>168</v>
      </c>
      <c r="F229" s="528"/>
      <c r="G229" s="525">
        <f t="shared" si="6"/>
        <v>0</v>
      </c>
    </row>
    <row r="230" spans="1:7" ht="15.75" customHeight="1" x14ac:dyDescent="0.15">
      <c r="A230" s="519">
        <v>227</v>
      </c>
      <c r="B230" s="526" t="s">
        <v>535</v>
      </c>
      <c r="C230" s="527" t="s">
        <v>725</v>
      </c>
      <c r="D230" s="522"/>
      <c r="E230" s="523" t="s">
        <v>876</v>
      </c>
      <c r="F230" s="528"/>
      <c r="G230" s="525">
        <f t="shared" si="6"/>
        <v>0</v>
      </c>
    </row>
    <row r="231" spans="1:7" ht="15.75" customHeight="1" x14ac:dyDescent="0.15">
      <c r="A231" s="519">
        <v>228</v>
      </c>
      <c r="B231" s="526" t="s">
        <v>535</v>
      </c>
      <c r="C231" s="527" t="s">
        <v>549</v>
      </c>
      <c r="D231" s="522"/>
      <c r="E231" s="523" t="s">
        <v>168</v>
      </c>
      <c r="F231" s="528"/>
      <c r="G231" s="525">
        <f>IF(A231="","",ROUNDDOWN(D231*F231,0))</f>
        <v>0</v>
      </c>
    </row>
    <row r="232" spans="1:7" ht="15.75" customHeight="1" thickBot="1" x14ac:dyDescent="0.2">
      <c r="A232" s="565">
        <v>229</v>
      </c>
      <c r="B232" s="566" t="s">
        <v>535</v>
      </c>
      <c r="C232" s="953" t="s">
        <v>1072</v>
      </c>
      <c r="D232" s="530"/>
      <c r="E232" s="954" t="s">
        <v>168</v>
      </c>
      <c r="F232" s="567"/>
      <c r="G232" s="525">
        <f>IF(A232="","",ROUNDDOWN(D232*F232,0))</f>
        <v>0</v>
      </c>
    </row>
    <row r="233" spans="1:7" ht="15.95" customHeight="1" thickTop="1" thickBot="1" x14ac:dyDescent="0.2">
      <c r="A233" s="537"/>
      <c r="B233" s="538"/>
      <c r="C233" s="539" t="s">
        <v>601</v>
      </c>
      <c r="D233" s="540"/>
      <c r="E233" s="540"/>
      <c r="F233" s="541"/>
      <c r="G233" s="542">
        <f>SUM(G183:G231)</f>
        <v>0</v>
      </c>
    </row>
    <row r="234" spans="1:7" ht="15.75" customHeight="1" x14ac:dyDescent="0.15">
      <c r="A234" s="543"/>
      <c r="B234" s="543"/>
      <c r="C234" s="544"/>
      <c r="D234" s="545"/>
      <c r="E234" s="545"/>
      <c r="F234" s="546"/>
      <c r="G234" s="545"/>
    </row>
    <row r="235" spans="1:7" ht="15.95" customHeight="1" x14ac:dyDescent="0.15">
      <c r="A235" s="547"/>
      <c r="B235" s="547"/>
      <c r="C235" s="548"/>
      <c r="D235" s="549"/>
      <c r="E235" s="549"/>
      <c r="F235" s="550"/>
      <c r="G235" s="549"/>
    </row>
    <row r="236" spans="1:7" ht="18.75" customHeight="1" x14ac:dyDescent="0.15">
      <c r="A236" s="547"/>
      <c r="B236" s="547"/>
      <c r="C236" s="549"/>
      <c r="D236" s="549"/>
      <c r="E236" s="549"/>
      <c r="F236" s="550"/>
      <c r="G236" s="549"/>
    </row>
    <row r="237" spans="1:7" ht="15.95" customHeight="1" x14ac:dyDescent="0.15">
      <c r="A237" s="502" t="s">
        <v>454</v>
      </c>
      <c r="B237" s="502"/>
      <c r="C237" s="502"/>
      <c r="D237" s="503" t="s">
        <v>261</v>
      </c>
      <c r="E237" s="503" t="s">
        <v>260</v>
      </c>
      <c r="F237" s="504"/>
      <c r="G237" s="505"/>
    </row>
    <row r="238" spans="1:7" ht="23.25" customHeight="1" x14ac:dyDescent="0.15">
      <c r="A238" s="506" t="str">
        <f>$A$2</f>
        <v>業務集計内訳書</v>
      </c>
      <c r="B238" s="506"/>
      <c r="C238" s="506"/>
      <c r="D238" s="507"/>
      <c r="E238" s="508" t="s">
        <v>1074</v>
      </c>
      <c r="F238" s="504"/>
      <c r="G238" s="506"/>
    </row>
    <row r="239" spans="1:7" ht="15.95" customHeight="1" thickBot="1" x14ac:dyDescent="0.2">
      <c r="A239" s="510" t="s">
        <v>599</v>
      </c>
      <c r="B239" s="511"/>
      <c r="C239" s="512"/>
      <c r="D239" s="507"/>
      <c r="E239" s="508"/>
      <c r="F239" s="509"/>
      <c r="G239" s="513"/>
    </row>
    <row r="240" spans="1:7" ht="16.5" customHeight="1" x14ac:dyDescent="0.15">
      <c r="A240" s="514" t="s">
        <v>140</v>
      </c>
      <c r="B240" s="1512" t="s">
        <v>532</v>
      </c>
      <c r="C240" s="1510" t="s">
        <v>600</v>
      </c>
      <c r="D240" s="1507" t="s">
        <v>138</v>
      </c>
      <c r="E240" s="1508"/>
      <c r="F240" s="1508"/>
      <c r="G240" s="1509"/>
    </row>
    <row r="241" spans="1:7" ht="15.75" customHeight="1" thickBot="1" x14ac:dyDescent="0.2">
      <c r="A241" s="515" t="s">
        <v>137</v>
      </c>
      <c r="B241" s="1513"/>
      <c r="C241" s="1511"/>
      <c r="D241" s="516" t="s">
        <v>135</v>
      </c>
      <c r="E241" s="516" t="s">
        <v>134</v>
      </c>
      <c r="F241" s="517" t="s">
        <v>133</v>
      </c>
      <c r="G241" s="518" t="s">
        <v>132</v>
      </c>
    </row>
    <row r="242" spans="1:7" ht="15.75" customHeight="1" thickTop="1" x14ac:dyDescent="0.15">
      <c r="A242" s="568">
        <v>230</v>
      </c>
      <c r="B242" s="526" t="s">
        <v>535</v>
      </c>
      <c r="C242" s="527" t="s">
        <v>1133</v>
      </c>
      <c r="D242" s="532"/>
      <c r="E242" s="562" t="s">
        <v>168</v>
      </c>
      <c r="F242" s="528"/>
      <c r="G242" s="533">
        <f>IF(A242="","",ROUNDDOWN(D242*F242,0))</f>
        <v>0</v>
      </c>
    </row>
    <row r="243" spans="1:7" ht="15.75" customHeight="1" x14ac:dyDescent="0.15">
      <c r="A243" s="569">
        <v>231</v>
      </c>
      <c r="B243" s="523" t="s">
        <v>535</v>
      </c>
      <c r="C243" s="527" t="s">
        <v>1134</v>
      </c>
      <c r="D243" s="556"/>
      <c r="E243" s="523" t="s">
        <v>168</v>
      </c>
      <c r="F243" s="555"/>
      <c r="G243" s="533">
        <f t="shared" ref="G243:G270" si="7">IF(A243="","",ROUNDDOWN(D243*F243,0))</f>
        <v>0</v>
      </c>
    </row>
    <row r="244" spans="1:7" ht="15.75" customHeight="1" x14ac:dyDescent="0.15">
      <c r="A244" s="519">
        <v>232</v>
      </c>
      <c r="B244" s="526" t="s">
        <v>535</v>
      </c>
      <c r="C244" s="521" t="s">
        <v>1135</v>
      </c>
      <c r="D244" s="554"/>
      <c r="E244" s="523" t="s">
        <v>168</v>
      </c>
      <c r="F244" s="564"/>
      <c r="G244" s="525">
        <f t="shared" si="7"/>
        <v>0</v>
      </c>
    </row>
    <row r="245" spans="1:7" ht="15.75" customHeight="1" x14ac:dyDescent="0.15">
      <c r="A245" s="569">
        <v>233</v>
      </c>
      <c r="B245" s="526" t="s">
        <v>535</v>
      </c>
      <c r="C245" s="527" t="s">
        <v>1136</v>
      </c>
      <c r="D245" s="522"/>
      <c r="E245" s="523" t="s">
        <v>458</v>
      </c>
      <c r="F245" s="528"/>
      <c r="G245" s="525">
        <f t="shared" si="7"/>
        <v>0</v>
      </c>
    </row>
    <row r="246" spans="1:7" ht="15.75" customHeight="1" x14ac:dyDescent="0.15">
      <c r="A246" s="519">
        <v>234</v>
      </c>
      <c r="B246" s="526" t="s">
        <v>535</v>
      </c>
      <c r="C246" s="527" t="s">
        <v>1137</v>
      </c>
      <c r="D246" s="522"/>
      <c r="E246" s="523" t="s">
        <v>168</v>
      </c>
      <c r="F246" s="528"/>
      <c r="G246" s="525">
        <f t="shared" si="7"/>
        <v>0</v>
      </c>
    </row>
    <row r="247" spans="1:7" ht="15.75" customHeight="1" x14ac:dyDescent="0.15">
      <c r="A247" s="569">
        <v>235</v>
      </c>
      <c r="B247" s="526" t="s">
        <v>535</v>
      </c>
      <c r="C247" s="527" t="s">
        <v>1138</v>
      </c>
      <c r="D247" s="522"/>
      <c r="E247" s="523" t="s">
        <v>168</v>
      </c>
      <c r="F247" s="528"/>
      <c r="G247" s="525">
        <f t="shared" si="7"/>
        <v>0</v>
      </c>
    </row>
    <row r="248" spans="1:7" ht="15.75" customHeight="1" x14ac:dyDescent="0.15">
      <c r="A248" s="519">
        <v>236</v>
      </c>
      <c r="B248" s="526" t="s">
        <v>535</v>
      </c>
      <c r="C248" s="527" t="s">
        <v>1139</v>
      </c>
      <c r="D248" s="522"/>
      <c r="E248" s="523" t="s">
        <v>168</v>
      </c>
      <c r="F248" s="528"/>
      <c r="G248" s="525">
        <f t="shared" si="7"/>
        <v>0</v>
      </c>
    </row>
    <row r="249" spans="1:7" ht="15.75" customHeight="1" x14ac:dyDescent="0.15">
      <c r="A249" s="569">
        <v>237</v>
      </c>
      <c r="B249" s="526" t="s">
        <v>535</v>
      </c>
      <c r="C249" s="527" t="s">
        <v>473</v>
      </c>
      <c r="D249" s="522"/>
      <c r="E249" s="523" t="s">
        <v>863</v>
      </c>
      <c r="F249" s="528"/>
      <c r="G249" s="525">
        <f t="shared" si="7"/>
        <v>0</v>
      </c>
    </row>
    <row r="250" spans="1:7" ht="15.75" customHeight="1" x14ac:dyDescent="0.15">
      <c r="A250" s="519">
        <v>238</v>
      </c>
      <c r="B250" s="526" t="s">
        <v>535</v>
      </c>
      <c r="C250" s="527" t="s">
        <v>742</v>
      </c>
      <c r="D250" s="522"/>
      <c r="E250" s="523" t="s">
        <v>475</v>
      </c>
      <c r="F250" s="528"/>
      <c r="G250" s="525">
        <f t="shared" si="7"/>
        <v>0</v>
      </c>
    </row>
    <row r="251" spans="1:7" ht="15.75" customHeight="1" x14ac:dyDescent="0.15">
      <c r="A251" s="569">
        <v>239</v>
      </c>
      <c r="B251" s="526" t="s">
        <v>535</v>
      </c>
      <c r="C251" s="527" t="s">
        <v>1140</v>
      </c>
      <c r="D251" s="522"/>
      <c r="E251" s="523" t="s">
        <v>475</v>
      </c>
      <c r="F251" s="528"/>
      <c r="G251" s="525">
        <f t="shared" si="7"/>
        <v>0</v>
      </c>
    </row>
    <row r="252" spans="1:7" ht="15.75" customHeight="1" x14ac:dyDescent="0.15">
      <c r="A252" s="519">
        <v>240</v>
      </c>
      <c r="B252" s="526" t="s">
        <v>535</v>
      </c>
      <c r="C252" s="527" t="s">
        <v>476</v>
      </c>
      <c r="D252" s="522"/>
      <c r="E252" s="523" t="s">
        <v>475</v>
      </c>
      <c r="F252" s="528"/>
      <c r="G252" s="525">
        <f t="shared" si="7"/>
        <v>0</v>
      </c>
    </row>
    <row r="253" spans="1:7" ht="15.75" customHeight="1" x14ac:dyDescent="0.15">
      <c r="A253" s="569">
        <v>241</v>
      </c>
      <c r="B253" s="526" t="s">
        <v>535</v>
      </c>
      <c r="C253" s="527" t="s">
        <v>1141</v>
      </c>
      <c r="D253" s="522"/>
      <c r="E253" s="523" t="s">
        <v>876</v>
      </c>
      <c r="F253" s="528"/>
      <c r="G253" s="525">
        <f t="shared" si="7"/>
        <v>0</v>
      </c>
    </row>
    <row r="254" spans="1:7" ht="15.75" customHeight="1" x14ac:dyDescent="0.15">
      <c r="A254" s="519">
        <v>242</v>
      </c>
      <c r="B254" s="526" t="s">
        <v>535</v>
      </c>
      <c r="C254" s="527" t="s">
        <v>1142</v>
      </c>
      <c r="D254" s="522"/>
      <c r="E254" s="523" t="s">
        <v>168</v>
      </c>
      <c r="F254" s="528"/>
      <c r="G254" s="525">
        <f t="shared" si="7"/>
        <v>0</v>
      </c>
    </row>
    <row r="255" spans="1:7" ht="15.75" customHeight="1" x14ac:dyDescent="0.15">
      <c r="A255" s="569">
        <v>243</v>
      </c>
      <c r="B255" s="526" t="s">
        <v>535</v>
      </c>
      <c r="C255" s="527" t="s">
        <v>1143</v>
      </c>
      <c r="D255" s="522"/>
      <c r="E255" s="523" t="s">
        <v>168</v>
      </c>
      <c r="F255" s="528"/>
      <c r="G255" s="525">
        <f t="shared" si="7"/>
        <v>0</v>
      </c>
    </row>
    <row r="256" spans="1:7" ht="15.75" customHeight="1" x14ac:dyDescent="0.15">
      <c r="A256" s="519">
        <v>244</v>
      </c>
      <c r="B256" s="526" t="s">
        <v>535</v>
      </c>
      <c r="C256" s="527" t="s">
        <v>1144</v>
      </c>
      <c r="D256" s="522"/>
      <c r="E256" s="523" t="s">
        <v>168</v>
      </c>
      <c r="F256" s="528"/>
      <c r="G256" s="525">
        <f t="shared" si="7"/>
        <v>0</v>
      </c>
    </row>
    <row r="257" spans="1:7" ht="15.75" customHeight="1" x14ac:dyDescent="0.15">
      <c r="A257" s="569">
        <v>245</v>
      </c>
      <c r="B257" s="526" t="s">
        <v>535</v>
      </c>
      <c r="C257" s="527" t="s">
        <v>1145</v>
      </c>
      <c r="D257" s="522"/>
      <c r="E257" s="523" t="s">
        <v>168</v>
      </c>
      <c r="F257" s="528"/>
      <c r="G257" s="525">
        <f t="shared" si="7"/>
        <v>0</v>
      </c>
    </row>
    <row r="258" spans="1:7" ht="15.75" customHeight="1" x14ac:dyDescent="0.15">
      <c r="A258" s="519">
        <v>246</v>
      </c>
      <c r="B258" s="526" t="s">
        <v>535</v>
      </c>
      <c r="C258" s="527" t="s">
        <v>1146</v>
      </c>
      <c r="D258" s="522"/>
      <c r="E258" s="523" t="s">
        <v>168</v>
      </c>
      <c r="F258" s="528"/>
      <c r="G258" s="525">
        <f t="shared" si="7"/>
        <v>0</v>
      </c>
    </row>
    <row r="259" spans="1:7" ht="15.75" customHeight="1" x14ac:dyDescent="0.15">
      <c r="A259" s="569">
        <v>247</v>
      </c>
      <c r="B259" s="526" t="s">
        <v>535</v>
      </c>
      <c r="C259" s="527" t="s">
        <v>1022</v>
      </c>
      <c r="D259" s="522"/>
      <c r="E259" s="523" t="s">
        <v>168</v>
      </c>
      <c r="F259" s="529"/>
      <c r="G259" s="525">
        <f t="shared" si="7"/>
        <v>0</v>
      </c>
    </row>
    <row r="260" spans="1:7" ht="15.75" customHeight="1" x14ac:dyDescent="0.15">
      <c r="A260" s="519">
        <v>248</v>
      </c>
      <c r="B260" s="526" t="s">
        <v>535</v>
      </c>
      <c r="C260" s="527" t="s">
        <v>1147</v>
      </c>
      <c r="D260" s="522"/>
      <c r="E260" s="523" t="s">
        <v>168</v>
      </c>
      <c r="F260" s="528"/>
      <c r="G260" s="525">
        <f t="shared" si="7"/>
        <v>0</v>
      </c>
    </row>
    <row r="261" spans="1:7" ht="15.75" customHeight="1" x14ac:dyDescent="0.15">
      <c r="A261" s="569">
        <v>249</v>
      </c>
      <c r="B261" s="526" t="s">
        <v>535</v>
      </c>
      <c r="C261" s="527" t="s">
        <v>1148</v>
      </c>
      <c r="D261" s="522"/>
      <c r="E261" s="523" t="s">
        <v>168</v>
      </c>
      <c r="F261" s="524"/>
      <c r="G261" s="525">
        <f t="shared" si="7"/>
        <v>0</v>
      </c>
    </row>
    <row r="262" spans="1:7" ht="15.75" customHeight="1" x14ac:dyDescent="0.15">
      <c r="A262" s="519">
        <v>250</v>
      </c>
      <c r="B262" s="526" t="s">
        <v>535</v>
      </c>
      <c r="C262" s="527" t="s">
        <v>1149</v>
      </c>
      <c r="D262" s="522"/>
      <c r="E262" s="523" t="s">
        <v>168</v>
      </c>
      <c r="F262" s="528"/>
      <c r="G262" s="525">
        <f t="shared" si="7"/>
        <v>0</v>
      </c>
    </row>
    <row r="263" spans="1:7" ht="15.75" customHeight="1" x14ac:dyDescent="0.15">
      <c r="A263" s="569">
        <v>251</v>
      </c>
      <c r="B263" s="526" t="s">
        <v>535</v>
      </c>
      <c r="C263" s="527" t="s">
        <v>1150</v>
      </c>
      <c r="D263" s="522"/>
      <c r="E263" s="523" t="s">
        <v>168</v>
      </c>
      <c r="F263" s="528"/>
      <c r="G263" s="525">
        <f t="shared" si="7"/>
        <v>0</v>
      </c>
    </row>
    <row r="264" spans="1:7" ht="15.75" customHeight="1" x14ac:dyDescent="0.15">
      <c r="A264" s="519">
        <v>252</v>
      </c>
      <c r="B264" s="526" t="s">
        <v>535</v>
      </c>
      <c r="C264" s="527" t="s">
        <v>1151</v>
      </c>
      <c r="D264" s="522"/>
      <c r="E264" s="523" t="s">
        <v>168</v>
      </c>
      <c r="F264" s="528"/>
      <c r="G264" s="525">
        <f t="shared" si="7"/>
        <v>0</v>
      </c>
    </row>
    <row r="265" spans="1:7" ht="15.75" customHeight="1" x14ac:dyDescent="0.15">
      <c r="A265" s="569">
        <v>253</v>
      </c>
      <c r="B265" s="526" t="s">
        <v>535</v>
      </c>
      <c r="C265" s="527" t="s">
        <v>1152</v>
      </c>
      <c r="D265" s="522"/>
      <c r="E265" s="523" t="s">
        <v>168</v>
      </c>
      <c r="F265" s="528"/>
      <c r="G265" s="525">
        <f t="shared" si="7"/>
        <v>0</v>
      </c>
    </row>
    <row r="266" spans="1:7" ht="15.75" customHeight="1" x14ac:dyDescent="0.15">
      <c r="A266" s="519">
        <v>254</v>
      </c>
      <c r="B266" s="526" t="s">
        <v>535</v>
      </c>
      <c r="C266" s="527" t="s">
        <v>1153</v>
      </c>
      <c r="D266" s="522"/>
      <c r="E266" s="523" t="s">
        <v>628</v>
      </c>
      <c r="F266" s="528"/>
      <c r="G266" s="525">
        <f t="shared" si="7"/>
        <v>0</v>
      </c>
    </row>
    <row r="267" spans="1:7" ht="15.75" customHeight="1" x14ac:dyDescent="0.15">
      <c r="A267" s="569">
        <v>255</v>
      </c>
      <c r="B267" s="526" t="s">
        <v>535</v>
      </c>
      <c r="C267" s="527" t="s">
        <v>1154</v>
      </c>
      <c r="D267" s="522"/>
      <c r="E267" s="523" t="s">
        <v>628</v>
      </c>
      <c r="F267" s="528"/>
      <c r="G267" s="525">
        <f t="shared" si="7"/>
        <v>0</v>
      </c>
    </row>
    <row r="268" spans="1:7" ht="15.75" customHeight="1" x14ac:dyDescent="0.15">
      <c r="A268" s="519">
        <v>256</v>
      </c>
      <c r="B268" s="526" t="s">
        <v>535</v>
      </c>
      <c r="C268" s="527" t="s">
        <v>1155</v>
      </c>
      <c r="D268" s="522"/>
      <c r="E268" s="523" t="s">
        <v>628</v>
      </c>
      <c r="F268" s="529"/>
      <c r="G268" s="525">
        <f t="shared" si="7"/>
        <v>0</v>
      </c>
    </row>
    <row r="269" spans="1:7" ht="15.75" customHeight="1" x14ac:dyDescent="0.15">
      <c r="A269" s="569"/>
      <c r="B269" s="526"/>
      <c r="C269" s="955"/>
      <c r="D269" s="522"/>
      <c r="E269" s="523"/>
      <c r="F269" s="529"/>
      <c r="G269" s="525" t="str">
        <f t="shared" si="7"/>
        <v/>
      </c>
    </row>
    <row r="270" spans="1:7" ht="15.75" customHeight="1" x14ac:dyDescent="0.15">
      <c r="A270" s="519"/>
      <c r="B270" s="570"/>
      <c r="C270" s="571" t="str">
        <f t="shared" ref="C270" si="8">IF(A270="","",VLOOKUP(A270,工種材料全リスト,2,FALSE))</f>
        <v/>
      </c>
      <c r="D270" s="522"/>
      <c r="E270" s="523" t="str">
        <f>IF(A270="","",VLOOKUP(A270,工種材料全リスト,3,FALSE))</f>
        <v/>
      </c>
      <c r="F270" s="528"/>
      <c r="G270" s="572" t="str">
        <f t="shared" si="7"/>
        <v/>
      </c>
    </row>
    <row r="271" spans="1:7" ht="15.75" customHeight="1" x14ac:dyDescent="0.15">
      <c r="A271" s="519"/>
      <c r="B271" s="570"/>
      <c r="C271" s="573"/>
      <c r="D271" s="522"/>
      <c r="E271" s="574"/>
      <c r="F271" s="528"/>
      <c r="G271" s="572"/>
    </row>
    <row r="272" spans="1:7" ht="15.75" customHeight="1" x14ac:dyDescent="0.15">
      <c r="A272" s="519"/>
      <c r="B272" s="570"/>
      <c r="C272" s="573"/>
      <c r="D272" s="522"/>
      <c r="E272" s="574"/>
      <c r="F272" s="528"/>
      <c r="G272" s="572"/>
    </row>
    <row r="273" spans="1:7" ht="15.75" customHeight="1" x14ac:dyDescent="0.15">
      <c r="A273" s="519"/>
      <c r="B273" s="570"/>
      <c r="C273" s="573"/>
      <c r="D273" s="522"/>
      <c r="E273" s="574"/>
      <c r="F273" s="528"/>
      <c r="G273" s="572"/>
    </row>
    <row r="274" spans="1:7" ht="15.75" customHeight="1" x14ac:dyDescent="0.15">
      <c r="A274" s="519"/>
      <c r="B274" s="570"/>
      <c r="C274" s="573"/>
      <c r="D274" s="522"/>
      <c r="E274" s="574"/>
      <c r="F274" s="528"/>
      <c r="G274" s="572"/>
    </row>
    <row r="275" spans="1:7" ht="15.75" customHeight="1" x14ac:dyDescent="0.15">
      <c r="A275" s="519"/>
      <c r="B275" s="570"/>
      <c r="C275" s="573"/>
      <c r="D275" s="522"/>
      <c r="E275" s="574"/>
      <c r="F275" s="528"/>
      <c r="G275" s="572"/>
    </row>
    <row r="276" spans="1:7" ht="15.75" customHeight="1" x14ac:dyDescent="0.15">
      <c r="A276" s="519"/>
      <c r="B276" s="570"/>
      <c r="C276" s="573"/>
      <c r="D276" s="522"/>
      <c r="E276" s="574"/>
      <c r="F276" s="528"/>
      <c r="G276" s="572"/>
    </row>
    <row r="277" spans="1:7" ht="15.75" customHeight="1" x14ac:dyDescent="0.15">
      <c r="A277" s="519"/>
      <c r="B277" s="570"/>
      <c r="C277" s="573"/>
      <c r="D277" s="522"/>
      <c r="E277" s="574"/>
      <c r="F277" s="528"/>
      <c r="G277" s="572"/>
    </row>
    <row r="278" spans="1:7" ht="15.75" customHeight="1" x14ac:dyDescent="0.15">
      <c r="A278" s="519"/>
      <c r="B278" s="570"/>
      <c r="C278" s="573"/>
      <c r="D278" s="522"/>
      <c r="E278" s="574"/>
      <c r="F278" s="528"/>
      <c r="G278" s="572"/>
    </row>
    <row r="279" spans="1:7" ht="15.75" customHeight="1" x14ac:dyDescent="0.15">
      <c r="A279" s="519"/>
      <c r="B279" s="570"/>
      <c r="C279" s="573"/>
      <c r="D279" s="522"/>
      <c r="E279" s="574"/>
      <c r="F279" s="528"/>
      <c r="G279" s="572"/>
    </row>
    <row r="280" spans="1:7" ht="15.75" customHeight="1" x14ac:dyDescent="0.15">
      <c r="A280" s="519"/>
      <c r="B280" s="570"/>
      <c r="C280" s="573"/>
      <c r="D280" s="522"/>
      <c r="E280" s="574"/>
      <c r="F280" s="528"/>
      <c r="G280" s="572"/>
    </row>
    <row r="281" spans="1:7" ht="15.75" customHeight="1" x14ac:dyDescent="0.15">
      <c r="A281" s="519"/>
      <c r="B281" s="570"/>
      <c r="C281" s="573"/>
      <c r="D281" s="522"/>
      <c r="E281" s="574"/>
      <c r="F281" s="528"/>
      <c r="G281" s="572"/>
    </row>
    <row r="282" spans="1:7" ht="15.75" customHeight="1" x14ac:dyDescent="0.15">
      <c r="A282" s="519"/>
      <c r="B282" s="570"/>
      <c r="C282" s="573"/>
      <c r="D282" s="522"/>
      <c r="E282" s="574"/>
      <c r="F282" s="528"/>
      <c r="G282" s="572"/>
    </row>
    <row r="283" spans="1:7" ht="15.75" customHeight="1" x14ac:dyDescent="0.15">
      <c r="A283" s="519"/>
      <c r="B283" s="570"/>
      <c r="C283" s="573"/>
      <c r="D283" s="522"/>
      <c r="E283" s="574"/>
      <c r="F283" s="528"/>
      <c r="G283" s="572"/>
    </row>
    <row r="284" spans="1:7" ht="15.75" customHeight="1" x14ac:dyDescent="0.15">
      <c r="A284" s="519"/>
      <c r="B284" s="570"/>
      <c r="C284" s="573"/>
      <c r="D284" s="522"/>
      <c r="E284" s="574"/>
      <c r="F284" s="528"/>
      <c r="G284" s="572"/>
    </row>
    <row r="285" spans="1:7" ht="15.75" customHeight="1" x14ac:dyDescent="0.15">
      <c r="A285" s="519"/>
      <c r="B285" s="570"/>
      <c r="C285" s="573"/>
      <c r="D285" s="522"/>
      <c r="E285" s="574"/>
      <c r="F285" s="528"/>
      <c r="G285" s="572"/>
    </row>
    <row r="286" spans="1:7" ht="15.75" customHeight="1" x14ac:dyDescent="0.15">
      <c r="A286" s="519"/>
      <c r="B286" s="570"/>
      <c r="C286" s="573"/>
      <c r="D286" s="522"/>
      <c r="E286" s="574"/>
      <c r="F286" s="528"/>
      <c r="G286" s="572"/>
    </row>
    <row r="287" spans="1:7" ht="15.75" customHeight="1" x14ac:dyDescent="0.15">
      <c r="A287" s="519"/>
      <c r="B287" s="570"/>
      <c r="C287" s="573"/>
      <c r="D287" s="522"/>
      <c r="E287" s="574"/>
      <c r="F287" s="528"/>
      <c r="G287" s="572"/>
    </row>
    <row r="288" spans="1:7" ht="15.75" customHeight="1" x14ac:dyDescent="0.15">
      <c r="A288" s="565"/>
      <c r="B288" s="575"/>
      <c r="C288" s="576"/>
      <c r="D288" s="530"/>
      <c r="E288" s="577"/>
      <c r="F288" s="557"/>
      <c r="G288" s="578"/>
    </row>
    <row r="289" spans="1:7" ht="15.75" customHeight="1" x14ac:dyDescent="0.15">
      <c r="A289" s="579"/>
      <c r="B289" s="580"/>
      <c r="C289" s="571"/>
      <c r="D289" s="556"/>
      <c r="E289" s="574"/>
      <c r="F289" s="529"/>
      <c r="G289" s="581"/>
    </row>
    <row r="290" spans="1:7" ht="15.75" customHeight="1" x14ac:dyDescent="0.15">
      <c r="A290" s="568"/>
      <c r="B290" s="582"/>
      <c r="C290" s="573"/>
      <c r="D290" s="532"/>
      <c r="E290" s="559"/>
      <c r="F290" s="528"/>
      <c r="G290" s="583"/>
    </row>
    <row r="291" spans="1:7" ht="15.75" customHeight="1" thickBot="1" x14ac:dyDescent="0.2">
      <c r="A291" s="584"/>
      <c r="B291" s="585"/>
      <c r="C291" s="586"/>
      <c r="D291" s="534"/>
      <c r="E291" s="566"/>
      <c r="F291" s="535"/>
      <c r="G291" s="587"/>
    </row>
    <row r="292" spans="1:7" ht="18.75" customHeight="1" thickTop="1" thickBot="1" x14ac:dyDescent="0.2">
      <c r="A292" s="537"/>
      <c r="B292" s="538"/>
      <c r="C292" s="539" t="s">
        <v>602</v>
      </c>
      <c r="D292" s="540"/>
      <c r="E292" s="540"/>
      <c r="F292" s="541"/>
      <c r="G292" s="542">
        <f>SUM(G244:G291)</f>
        <v>0</v>
      </c>
    </row>
    <row r="293" spans="1:7" ht="18.75" customHeight="1" thickBot="1" x14ac:dyDescent="0.2">
      <c r="A293" s="588"/>
      <c r="B293" s="589"/>
      <c r="C293" s="590" t="s">
        <v>603</v>
      </c>
      <c r="D293" s="591"/>
      <c r="E293" s="591"/>
      <c r="F293" s="592"/>
      <c r="G293" s="593">
        <v>0</v>
      </c>
    </row>
    <row r="294" spans="1:7" ht="18.75" customHeight="1" thickBot="1" x14ac:dyDescent="0.2">
      <c r="A294" s="588"/>
      <c r="B294" s="589"/>
      <c r="C294" s="590" t="s">
        <v>604</v>
      </c>
      <c r="D294" s="594"/>
      <c r="E294" s="594"/>
      <c r="F294" s="595"/>
      <c r="G294" s="593">
        <f>ROUNDDOWN(G293*0.08,0)</f>
        <v>0</v>
      </c>
    </row>
    <row r="295" spans="1:7" ht="18.75" customHeight="1" thickBot="1" x14ac:dyDescent="0.2">
      <c r="A295" s="588"/>
      <c r="B295" s="589"/>
      <c r="C295" s="596" t="s">
        <v>109</v>
      </c>
      <c r="D295" s="597"/>
      <c r="E295" s="598"/>
      <c r="F295" s="592"/>
      <c r="G295" s="593">
        <f>G293+G294</f>
        <v>0</v>
      </c>
    </row>
  </sheetData>
  <mergeCells count="15">
    <mergeCell ref="B240:B241"/>
    <mergeCell ref="B4:B5"/>
    <mergeCell ref="B181:B182"/>
    <mergeCell ref="B122:B123"/>
    <mergeCell ref="B63:B64"/>
    <mergeCell ref="C4:C5"/>
    <mergeCell ref="D4:G4"/>
    <mergeCell ref="C63:C64"/>
    <mergeCell ref="D63:G63"/>
    <mergeCell ref="C240:C241"/>
    <mergeCell ref="D240:G240"/>
    <mergeCell ref="C122:C123"/>
    <mergeCell ref="D122:G122"/>
    <mergeCell ref="C181:C182"/>
    <mergeCell ref="D181:G181"/>
  </mergeCells>
  <phoneticPr fontId="4"/>
  <dataValidations count="2">
    <dataValidation type="list" allowBlank="1" showInputMessage="1" showErrorMessage="1" sqref="WVC983212 IQ2:IQ3 SM2:SM3 ACI2:ACI3 AME2:AME3 AWA2:AWA3 BFW2:BFW3 BPS2:BPS3 BZO2:BZO3 CJK2:CJK3 CTG2:CTG3 DDC2:DDC3 DMY2:DMY3 DWU2:DWU3 EGQ2:EGQ3 EQM2:EQM3 FAI2:FAI3 FKE2:FKE3 FUA2:FUA3 GDW2:GDW3 GNS2:GNS3 GXO2:GXO3 HHK2:HHK3 HRG2:HRG3 IBC2:IBC3 IKY2:IKY3 IUU2:IUU3 JEQ2:JEQ3 JOM2:JOM3 JYI2:JYI3 KIE2:KIE3 KSA2:KSA3 LBW2:LBW3 LLS2:LLS3 LVO2:LVO3 MFK2:MFK3 MPG2:MPG3 MZC2:MZC3 NIY2:NIY3 NSU2:NSU3 OCQ2:OCQ3 OMM2:OMM3 OWI2:OWI3 PGE2:PGE3 PQA2:PQA3 PZW2:PZW3 QJS2:QJS3 QTO2:QTO3 RDK2:RDK3 RNG2:RNG3 RXC2:RXC3 SGY2:SGY3 SQU2:SQU3 TAQ2:TAQ3 TKM2:TKM3 TUI2:TUI3 UEE2:UEE3 UOA2:UOA3 UXW2:UXW3 VHS2:VHS3 VRO2:VRO3 WBK2:WBK3 WLG2:WLG3 WVC2:WVC3 E65723 IQ65708 SM65708 ACI65708 AME65708 AWA65708 BFW65708 BPS65708 BZO65708 CJK65708 CTG65708 DDC65708 DMY65708 DWU65708 EGQ65708 EQM65708 FAI65708 FKE65708 FUA65708 GDW65708 GNS65708 GXO65708 HHK65708 HRG65708 IBC65708 IKY65708 IUU65708 JEQ65708 JOM65708 JYI65708 KIE65708 KSA65708 LBW65708 LLS65708 LVO65708 MFK65708 MPG65708 MZC65708 NIY65708 NSU65708 OCQ65708 OMM65708 OWI65708 PGE65708 PQA65708 PZW65708 QJS65708 QTO65708 RDK65708 RNG65708 RXC65708 SGY65708 SQU65708 TAQ65708 TKM65708 TUI65708 UEE65708 UOA65708 UXW65708 VHS65708 VRO65708 WBK65708 WLG65708 WVC65708 E131259 IQ131244 SM131244 ACI131244 AME131244 AWA131244 BFW131244 BPS131244 BZO131244 CJK131244 CTG131244 DDC131244 DMY131244 DWU131244 EGQ131244 EQM131244 FAI131244 FKE131244 FUA131244 GDW131244 GNS131244 GXO131244 HHK131244 HRG131244 IBC131244 IKY131244 IUU131244 JEQ131244 JOM131244 JYI131244 KIE131244 KSA131244 LBW131244 LLS131244 LVO131244 MFK131244 MPG131244 MZC131244 NIY131244 NSU131244 OCQ131244 OMM131244 OWI131244 PGE131244 PQA131244 PZW131244 QJS131244 QTO131244 RDK131244 RNG131244 RXC131244 SGY131244 SQU131244 TAQ131244 TKM131244 TUI131244 UEE131244 UOA131244 UXW131244 VHS131244 VRO131244 WBK131244 WLG131244 WVC131244 E196795 IQ196780 SM196780 ACI196780 AME196780 AWA196780 BFW196780 BPS196780 BZO196780 CJK196780 CTG196780 DDC196780 DMY196780 DWU196780 EGQ196780 EQM196780 FAI196780 FKE196780 FUA196780 GDW196780 GNS196780 GXO196780 HHK196780 HRG196780 IBC196780 IKY196780 IUU196780 JEQ196780 JOM196780 JYI196780 KIE196780 KSA196780 LBW196780 LLS196780 LVO196780 MFK196780 MPG196780 MZC196780 NIY196780 NSU196780 OCQ196780 OMM196780 OWI196780 PGE196780 PQA196780 PZW196780 QJS196780 QTO196780 RDK196780 RNG196780 RXC196780 SGY196780 SQU196780 TAQ196780 TKM196780 TUI196780 UEE196780 UOA196780 UXW196780 VHS196780 VRO196780 WBK196780 WLG196780 WVC196780 E262331 IQ262316 SM262316 ACI262316 AME262316 AWA262316 BFW262316 BPS262316 BZO262316 CJK262316 CTG262316 DDC262316 DMY262316 DWU262316 EGQ262316 EQM262316 FAI262316 FKE262316 FUA262316 GDW262316 GNS262316 GXO262316 HHK262316 HRG262316 IBC262316 IKY262316 IUU262316 JEQ262316 JOM262316 JYI262316 KIE262316 KSA262316 LBW262316 LLS262316 LVO262316 MFK262316 MPG262316 MZC262316 NIY262316 NSU262316 OCQ262316 OMM262316 OWI262316 PGE262316 PQA262316 PZW262316 QJS262316 QTO262316 RDK262316 RNG262316 RXC262316 SGY262316 SQU262316 TAQ262316 TKM262316 TUI262316 UEE262316 UOA262316 UXW262316 VHS262316 VRO262316 WBK262316 WLG262316 WVC262316 E327867 IQ327852 SM327852 ACI327852 AME327852 AWA327852 BFW327852 BPS327852 BZO327852 CJK327852 CTG327852 DDC327852 DMY327852 DWU327852 EGQ327852 EQM327852 FAI327852 FKE327852 FUA327852 GDW327852 GNS327852 GXO327852 HHK327852 HRG327852 IBC327852 IKY327852 IUU327852 JEQ327852 JOM327852 JYI327852 KIE327852 KSA327852 LBW327852 LLS327852 LVO327852 MFK327852 MPG327852 MZC327852 NIY327852 NSU327852 OCQ327852 OMM327852 OWI327852 PGE327852 PQA327852 PZW327852 QJS327852 QTO327852 RDK327852 RNG327852 RXC327852 SGY327852 SQU327852 TAQ327852 TKM327852 TUI327852 UEE327852 UOA327852 UXW327852 VHS327852 VRO327852 WBK327852 WLG327852 WVC327852 E393403 IQ393388 SM393388 ACI393388 AME393388 AWA393388 BFW393388 BPS393388 BZO393388 CJK393388 CTG393388 DDC393388 DMY393388 DWU393388 EGQ393388 EQM393388 FAI393388 FKE393388 FUA393388 GDW393388 GNS393388 GXO393388 HHK393388 HRG393388 IBC393388 IKY393388 IUU393388 JEQ393388 JOM393388 JYI393388 KIE393388 KSA393388 LBW393388 LLS393388 LVO393388 MFK393388 MPG393388 MZC393388 NIY393388 NSU393388 OCQ393388 OMM393388 OWI393388 PGE393388 PQA393388 PZW393388 QJS393388 QTO393388 RDK393388 RNG393388 RXC393388 SGY393388 SQU393388 TAQ393388 TKM393388 TUI393388 UEE393388 UOA393388 UXW393388 VHS393388 VRO393388 WBK393388 WLG393388 WVC393388 E458939 IQ458924 SM458924 ACI458924 AME458924 AWA458924 BFW458924 BPS458924 BZO458924 CJK458924 CTG458924 DDC458924 DMY458924 DWU458924 EGQ458924 EQM458924 FAI458924 FKE458924 FUA458924 GDW458924 GNS458924 GXO458924 HHK458924 HRG458924 IBC458924 IKY458924 IUU458924 JEQ458924 JOM458924 JYI458924 KIE458924 KSA458924 LBW458924 LLS458924 LVO458924 MFK458924 MPG458924 MZC458924 NIY458924 NSU458924 OCQ458924 OMM458924 OWI458924 PGE458924 PQA458924 PZW458924 QJS458924 QTO458924 RDK458924 RNG458924 RXC458924 SGY458924 SQU458924 TAQ458924 TKM458924 TUI458924 UEE458924 UOA458924 UXW458924 VHS458924 VRO458924 WBK458924 WLG458924 WVC458924 E524475 IQ524460 SM524460 ACI524460 AME524460 AWA524460 BFW524460 BPS524460 BZO524460 CJK524460 CTG524460 DDC524460 DMY524460 DWU524460 EGQ524460 EQM524460 FAI524460 FKE524460 FUA524460 GDW524460 GNS524460 GXO524460 HHK524460 HRG524460 IBC524460 IKY524460 IUU524460 JEQ524460 JOM524460 JYI524460 KIE524460 KSA524460 LBW524460 LLS524460 LVO524460 MFK524460 MPG524460 MZC524460 NIY524460 NSU524460 OCQ524460 OMM524460 OWI524460 PGE524460 PQA524460 PZW524460 QJS524460 QTO524460 RDK524460 RNG524460 RXC524460 SGY524460 SQU524460 TAQ524460 TKM524460 TUI524460 UEE524460 UOA524460 UXW524460 VHS524460 VRO524460 WBK524460 WLG524460 WVC524460 E590011 IQ589996 SM589996 ACI589996 AME589996 AWA589996 BFW589996 BPS589996 BZO589996 CJK589996 CTG589996 DDC589996 DMY589996 DWU589996 EGQ589996 EQM589996 FAI589996 FKE589996 FUA589996 GDW589996 GNS589996 GXO589996 HHK589996 HRG589996 IBC589996 IKY589996 IUU589996 JEQ589996 JOM589996 JYI589996 KIE589996 KSA589996 LBW589996 LLS589996 LVO589996 MFK589996 MPG589996 MZC589996 NIY589996 NSU589996 OCQ589996 OMM589996 OWI589996 PGE589996 PQA589996 PZW589996 QJS589996 QTO589996 RDK589996 RNG589996 RXC589996 SGY589996 SQU589996 TAQ589996 TKM589996 TUI589996 UEE589996 UOA589996 UXW589996 VHS589996 VRO589996 WBK589996 WLG589996 WVC589996 E655547 IQ655532 SM655532 ACI655532 AME655532 AWA655532 BFW655532 BPS655532 BZO655532 CJK655532 CTG655532 DDC655532 DMY655532 DWU655532 EGQ655532 EQM655532 FAI655532 FKE655532 FUA655532 GDW655532 GNS655532 GXO655532 HHK655532 HRG655532 IBC655532 IKY655532 IUU655532 JEQ655532 JOM655532 JYI655532 KIE655532 KSA655532 LBW655532 LLS655532 LVO655532 MFK655532 MPG655532 MZC655532 NIY655532 NSU655532 OCQ655532 OMM655532 OWI655532 PGE655532 PQA655532 PZW655532 QJS655532 QTO655532 RDK655532 RNG655532 RXC655532 SGY655532 SQU655532 TAQ655532 TKM655532 TUI655532 UEE655532 UOA655532 UXW655532 VHS655532 VRO655532 WBK655532 WLG655532 WVC655532 E721083 IQ721068 SM721068 ACI721068 AME721068 AWA721068 BFW721068 BPS721068 BZO721068 CJK721068 CTG721068 DDC721068 DMY721068 DWU721068 EGQ721068 EQM721068 FAI721068 FKE721068 FUA721068 GDW721068 GNS721068 GXO721068 HHK721068 HRG721068 IBC721068 IKY721068 IUU721068 JEQ721068 JOM721068 JYI721068 KIE721068 KSA721068 LBW721068 LLS721068 LVO721068 MFK721068 MPG721068 MZC721068 NIY721068 NSU721068 OCQ721068 OMM721068 OWI721068 PGE721068 PQA721068 PZW721068 QJS721068 QTO721068 RDK721068 RNG721068 RXC721068 SGY721068 SQU721068 TAQ721068 TKM721068 TUI721068 UEE721068 UOA721068 UXW721068 VHS721068 VRO721068 WBK721068 WLG721068 WVC721068 E786619 IQ786604 SM786604 ACI786604 AME786604 AWA786604 BFW786604 BPS786604 BZO786604 CJK786604 CTG786604 DDC786604 DMY786604 DWU786604 EGQ786604 EQM786604 FAI786604 FKE786604 FUA786604 GDW786604 GNS786604 GXO786604 HHK786604 HRG786604 IBC786604 IKY786604 IUU786604 JEQ786604 JOM786604 JYI786604 KIE786604 KSA786604 LBW786604 LLS786604 LVO786604 MFK786604 MPG786604 MZC786604 NIY786604 NSU786604 OCQ786604 OMM786604 OWI786604 PGE786604 PQA786604 PZW786604 QJS786604 QTO786604 RDK786604 RNG786604 RXC786604 SGY786604 SQU786604 TAQ786604 TKM786604 TUI786604 UEE786604 UOA786604 UXW786604 VHS786604 VRO786604 WBK786604 WLG786604 WVC786604 E852155 IQ852140 SM852140 ACI852140 AME852140 AWA852140 BFW852140 BPS852140 BZO852140 CJK852140 CTG852140 DDC852140 DMY852140 DWU852140 EGQ852140 EQM852140 FAI852140 FKE852140 FUA852140 GDW852140 GNS852140 GXO852140 HHK852140 HRG852140 IBC852140 IKY852140 IUU852140 JEQ852140 JOM852140 JYI852140 KIE852140 KSA852140 LBW852140 LLS852140 LVO852140 MFK852140 MPG852140 MZC852140 NIY852140 NSU852140 OCQ852140 OMM852140 OWI852140 PGE852140 PQA852140 PZW852140 QJS852140 QTO852140 RDK852140 RNG852140 RXC852140 SGY852140 SQU852140 TAQ852140 TKM852140 TUI852140 UEE852140 UOA852140 UXW852140 VHS852140 VRO852140 WBK852140 WLG852140 WVC852140 E917691 IQ917676 SM917676 ACI917676 AME917676 AWA917676 BFW917676 BPS917676 BZO917676 CJK917676 CTG917676 DDC917676 DMY917676 DWU917676 EGQ917676 EQM917676 FAI917676 FKE917676 FUA917676 GDW917676 GNS917676 GXO917676 HHK917676 HRG917676 IBC917676 IKY917676 IUU917676 JEQ917676 JOM917676 JYI917676 KIE917676 KSA917676 LBW917676 LLS917676 LVO917676 MFK917676 MPG917676 MZC917676 NIY917676 NSU917676 OCQ917676 OMM917676 OWI917676 PGE917676 PQA917676 PZW917676 QJS917676 QTO917676 RDK917676 RNG917676 RXC917676 SGY917676 SQU917676 TAQ917676 TKM917676 TUI917676 UEE917676 UOA917676 UXW917676 VHS917676 VRO917676 WBK917676 WLG917676 WVC917676 E983227 IQ983212 SM983212 ACI983212 AME983212 AWA983212 BFW983212 BPS983212 BZO983212 CJK983212 CTG983212 DDC983212 DMY983212 DWU983212 EGQ983212 EQM983212 FAI983212 FKE983212 FUA983212 GDW983212 GNS983212 GXO983212 HHK983212 HRG983212 IBC983212 IKY983212 IUU983212 JEQ983212 JOM983212 JYI983212 KIE983212 KSA983212 LBW983212 LLS983212 LVO983212 MFK983212 MPG983212 MZC983212 NIY983212 NSU983212 OCQ983212 OMM983212 OWI983212 PGE983212 PQA983212 PZW983212 QJS983212 QTO983212 RDK983212 RNG983212 RXC983212 SGY983212 SQU983212 TAQ983212 TKM983212 TUI983212 UEE983212 UOA983212 UXW983212 VHS983212 VRO983212 WBK983212 WLG983212 E3 IQ120:IQ121 SM120:SM121 ACI120:ACI121 AME120:AME121 AWA120:AWA121 BFW120:BFW121 BPS120:BPS121 BZO120:BZO121 CJK120:CJK121 CTG120:CTG121 DDC120:DDC121 DMY120:DMY121 DWU120:DWU121 EGQ120:EGQ121 EQM120:EQM121 FAI120:FAI121 FKE120:FKE121 FUA120:FUA121 GDW120:GDW121 GNS120:GNS121 GXO120:GXO121 HHK120:HHK121 HRG120:HRG121 IBC120:IBC121 IKY120:IKY121 IUU120:IUU121 JEQ120:JEQ121 JOM120:JOM121 JYI120:JYI121 KIE120:KIE121 KSA120:KSA121 LBW120:LBW121 LLS120:LLS121 LVO120:LVO121 MFK120:MFK121 MPG120:MPG121 MZC120:MZC121 NIY120:NIY121 NSU120:NSU121 OCQ120:OCQ121 OMM120:OMM121 OWI120:OWI121 PGE120:PGE121 PQA120:PQA121 PZW120:PZW121 QJS120:QJS121 QTO120:QTO121 RDK120:RDK121 RNG120:RNG121 RXC120:RXC121 SGY120:SGY121 SQU120:SQU121 TAQ120:TAQ121 TKM120:TKM121 TUI120:TUI121 UEE120:UEE121 UOA120:UOA121 UXW120:UXW121 VHS120:VHS121 VRO120:VRO121 WBK120:WBK121 WLG120:WLG121 WVC120:WVC121 E62 E180 E121 IQ179:IQ180 SM179:SM180 ACI179:ACI180 AME179:AME180 AWA179:AWA180 BFW179:BFW180 BPS179:BPS180 BZO179:BZO180 CJK179:CJK180 CTG179:CTG180 DDC179:DDC180 DMY179:DMY180 DWU179:DWU180 EGQ179:EGQ180 EQM179:EQM180 FAI179:FAI180 FKE179:FKE180 FUA179:FUA180 GDW179:GDW180 GNS179:GNS180 GXO179:GXO180 HHK179:HHK180 HRG179:HRG180 IBC179:IBC180 IKY179:IKY180 IUU179:IUU180 JEQ179:JEQ180 JOM179:JOM180 JYI179:JYI180 KIE179:KIE180 KSA179:KSA180 LBW179:LBW180 LLS179:LLS180 LVO179:LVO180 MFK179:MFK180 MPG179:MPG180 MZC179:MZC180 NIY179:NIY180 NSU179:NSU180 OCQ179:OCQ180 OMM179:OMM180 OWI179:OWI180 PGE179:PGE180 PQA179:PQA180 PZW179:PZW180 QJS179:QJS180 QTO179:QTO180 RDK179:RDK180 RNG179:RNG180 RXC179:RXC180 SGY179:SGY180 SQU179:SQU180 TAQ179:TAQ180 TKM179:TKM180 TUI179:TUI180 UEE179:UEE180 UOA179:UOA180 UXW179:UXW180 VHS179:VHS180 VRO179:VRO180 WBK179:WBK180 WLG179:WLG180 WVC179:WVC180 IQ241 SM241 ACI241 AME241 AWA241 BFW241 BPS241 BZO241 CJK241 CTG241 DDC241 DMY241 DWU241 EGQ241 EQM241 FAI241 FKE241 FUA241 GDW241 GNS241 GXO241 HHK241 HRG241 IBC241 IKY241 IUU241 JEQ241 JOM241 JYI241 KIE241 KSA241 LBW241 LLS241 LVO241 MFK241 MPG241 MZC241 NIY241 NSU241 OCQ241 OMM241 OWI241 PGE241 PQA241 PZW241 QJS241 QTO241 RDK241 RNG241 RXC241 SGY241 SQU241 TAQ241 TKM241 TUI241 UEE241 UOA241 UXW241 VHS241 VRO241 WBK241 WLG241 WVC241 IQ61:IQ62 SM61:SM62 ACI61:ACI62 AME61:AME62 AWA61:AWA62 BFW61:BFW62 BPS61:BPS62 BZO61:BZO62 CJK61:CJK62 CTG61:CTG62 DDC61:DDC62 DMY61:DMY62 DWU61:DWU62 EGQ61:EGQ62 EQM61:EQM62 FAI61:FAI62 FKE61:FKE62 FUA61:FUA62 GDW61:GDW62 GNS61:GNS62 GXO61:GXO62 HHK61:HHK62 HRG61:HRG62 IBC61:IBC62 IKY61:IKY62 IUU61:IUU62 JEQ61:JEQ62 JOM61:JOM62 JYI61:JYI62 KIE61:KIE62 KSA61:KSA62 LBW61:LBW62 LLS61:LLS62 LVO61:LVO62 MFK61:MFK62 MPG61:MPG62 MZC61:MZC62 NIY61:NIY62 NSU61:NSU62 OCQ61:OCQ62 OMM61:OMM62 OWI61:OWI62 PGE61:PGE62 PQA61:PQA62 PZW61:PZW62 QJS61:QJS62 QTO61:QTO62 RDK61:RDK62 RNG61:RNG62 RXC61:RXC62 SGY61:SGY62 SQU61:SQU62 TAQ61:TAQ62 TKM61:TKM62 TUI61:TUI62 UEE61:UEE62 UOA61:UOA62 UXW61:UXW62 VHS61:VHS62 VRO61:VRO62 WBK61:WBK62 WLG61:WLG62 WVC61:WVC62 E239" xr:uid="{00000000-0002-0000-1500-000000000000}">
      <formula1>"中央区,北区,東区,南区,西区,手稲区,豊平区,厚別区,白石区,清田区"</formula1>
    </dataValidation>
    <dataValidation type="list" allowBlank="1" showInputMessage="1" showErrorMessage="1" sqref="E2 E61 E120 E179 E238" xr:uid="{00000000-0002-0000-1500-000001000000}">
      <formula1>"中央区,北区,東区,南区,西区,手稲区,豊平区,厚別区,白石区,清田区,○○区"</formula1>
    </dataValidation>
  </dataValidations>
  <pageMargins left="0.94488188976377963" right="0.39370078740157483" top="0.39370078740157483" bottom="0.19685039370078741" header="0.19685039370078741" footer="0.23622047244094491"/>
  <pageSetup paperSize="9" scale="91" orientation="portrait" useFirstPageNumber="1" r:id="rId1"/>
  <headerFooter scaleWithDoc="0">
    <oddHeader xml:space="preserve">&amp;R&amp;9  (様式A-22&amp;K000000)　　　(&amp;P/&amp;N) </oddHeader>
  </headerFooter>
  <rowBreaks count="4" manualBreakCount="4">
    <brk id="59" max="6" man="1"/>
    <brk id="118" max="6" man="1"/>
    <brk id="177" max="6" man="1"/>
    <brk id="236"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X74"/>
  <sheetViews>
    <sheetView showZeros="0" view="pageBreakPreview" zoomScaleNormal="100" zoomScaleSheetLayoutView="100" workbookViewId="0">
      <selection activeCell="B1" sqref="B1"/>
    </sheetView>
  </sheetViews>
  <sheetFormatPr defaultRowHeight="13.5" x14ac:dyDescent="0.15"/>
  <cols>
    <col min="1" max="2" width="4" style="111" customWidth="1"/>
    <col min="3" max="8" width="2.75" style="111" customWidth="1"/>
    <col min="9" max="20" width="3" style="111" customWidth="1"/>
    <col min="21" max="22" width="2.875" style="111" customWidth="1"/>
    <col min="23" max="23" width="4.25" style="111" customWidth="1"/>
    <col min="24" max="29" width="3.375" style="111" customWidth="1"/>
    <col min="30" max="38" width="3.125" style="111" customWidth="1"/>
    <col min="39" max="39" width="3.125" style="111" hidden="1" customWidth="1"/>
    <col min="40" max="42" width="3.125" style="111" customWidth="1"/>
    <col min="43" max="43" width="9" style="111" customWidth="1"/>
    <col min="44" max="16384" width="9" style="111"/>
  </cols>
  <sheetData>
    <row r="1" spans="2:50" ht="12" customHeight="1" x14ac:dyDescent="0.15">
      <c r="B1" s="404"/>
      <c r="C1" s="405"/>
      <c r="D1" s="405"/>
      <c r="E1" s="405"/>
      <c r="F1" s="406"/>
      <c r="G1" s="404"/>
      <c r="H1" s="404"/>
      <c r="I1" s="404"/>
      <c r="J1" s="404"/>
      <c r="K1" s="404"/>
      <c r="L1" s="404"/>
      <c r="M1" s="404"/>
      <c r="N1" s="404"/>
      <c r="O1" s="404"/>
      <c r="P1" s="404"/>
      <c r="Q1" s="404"/>
      <c r="R1" s="404"/>
      <c r="S1" s="404"/>
      <c r="T1" s="404"/>
      <c r="U1" s="404"/>
      <c r="V1" s="404"/>
      <c r="W1" s="407"/>
      <c r="X1" s="1514" t="s">
        <v>942</v>
      </c>
      <c r="Y1" s="1514"/>
      <c r="Z1" s="1514"/>
      <c r="AA1" s="1514"/>
      <c r="AB1" s="1516" t="s">
        <v>776</v>
      </c>
      <c r="AC1" s="1516"/>
    </row>
    <row r="2" spans="2:50" ht="12" customHeight="1" thickBot="1" x14ac:dyDescent="0.2">
      <c r="B2" s="404"/>
      <c r="C2" s="408"/>
      <c r="D2" s="408"/>
      <c r="E2" s="408"/>
      <c r="F2" s="406"/>
      <c r="G2" s="404"/>
      <c r="H2" s="404"/>
      <c r="I2" s="404"/>
      <c r="J2" s="404"/>
      <c r="K2" s="404"/>
      <c r="L2" s="404"/>
      <c r="M2" s="404"/>
      <c r="N2" s="404"/>
      <c r="O2" s="404"/>
      <c r="P2" s="404"/>
      <c r="Q2" s="404"/>
      <c r="R2" s="404"/>
      <c r="S2" s="404"/>
      <c r="T2" s="404"/>
      <c r="U2" s="404"/>
      <c r="V2" s="404"/>
      <c r="W2" s="407"/>
      <c r="X2" s="1515"/>
      <c r="Y2" s="1515"/>
      <c r="Z2" s="1515"/>
      <c r="AA2" s="1515"/>
      <c r="AB2" s="1517"/>
      <c r="AC2" s="1517"/>
    </row>
    <row r="3" spans="2:50" ht="12" customHeight="1" x14ac:dyDescent="0.15">
      <c r="B3" s="404"/>
      <c r="C3" s="409"/>
      <c r="D3" s="410"/>
      <c r="E3" s="410"/>
      <c r="F3" s="410"/>
      <c r="G3" s="410"/>
      <c r="H3" s="410"/>
      <c r="I3" s="410"/>
      <c r="J3" s="410"/>
      <c r="K3" s="410"/>
      <c r="L3" s="410"/>
      <c r="M3" s="410"/>
      <c r="N3" s="410"/>
      <c r="O3" s="410"/>
      <c r="P3" s="410"/>
      <c r="Q3" s="410"/>
      <c r="R3" s="410"/>
      <c r="S3" s="411"/>
      <c r="T3" s="411"/>
      <c r="U3" s="411"/>
      <c r="V3" s="411"/>
      <c r="W3" s="411"/>
      <c r="X3" s="411"/>
      <c r="Y3" s="411"/>
      <c r="Z3" s="411"/>
      <c r="AA3" s="411"/>
      <c r="AB3" s="411"/>
      <c r="AC3" s="412"/>
    </row>
    <row r="4" spans="2:50" ht="12" customHeight="1" x14ac:dyDescent="0.2">
      <c r="B4" s="404"/>
      <c r="C4" s="413"/>
      <c r="D4" s="414"/>
      <c r="E4" s="414"/>
      <c r="F4" s="414"/>
      <c r="G4" s="414"/>
      <c r="H4" s="1518" t="s">
        <v>563</v>
      </c>
      <c r="I4" s="1518"/>
      <c r="J4" s="1518"/>
      <c r="K4" s="1518"/>
      <c r="L4" s="1518"/>
      <c r="M4" s="1518"/>
      <c r="N4" s="1518"/>
      <c r="O4" s="1518"/>
      <c r="P4" s="1518"/>
      <c r="Q4" s="1518"/>
      <c r="R4" s="1518"/>
      <c r="S4" s="1519" t="s">
        <v>777</v>
      </c>
      <c r="T4" s="1519"/>
      <c r="U4" s="1520"/>
      <c r="V4" s="1520"/>
      <c r="W4" s="1521" t="s">
        <v>778</v>
      </c>
      <c r="X4" s="1521"/>
      <c r="Y4" s="415"/>
      <c r="Z4" s="416" t="s">
        <v>779</v>
      </c>
      <c r="AA4" s="416"/>
      <c r="AB4" s="416"/>
      <c r="AC4" s="417"/>
      <c r="AE4" s="127"/>
    </row>
    <row r="5" spans="2:50" ht="12" customHeight="1" x14ac:dyDescent="0.2">
      <c r="B5" s="404"/>
      <c r="C5" s="413"/>
      <c r="D5" s="414"/>
      <c r="E5" s="414"/>
      <c r="F5" s="414"/>
      <c r="G5" s="414"/>
      <c r="H5" s="1518"/>
      <c r="I5" s="1518"/>
      <c r="J5" s="1518"/>
      <c r="K5" s="1518"/>
      <c r="L5" s="1518"/>
      <c r="M5" s="1518"/>
      <c r="N5" s="1518"/>
      <c r="O5" s="1518"/>
      <c r="P5" s="1518"/>
      <c r="Q5" s="1518"/>
      <c r="R5" s="1518"/>
      <c r="S5" s="1519"/>
      <c r="T5" s="1519"/>
      <c r="U5" s="1520"/>
      <c r="V5" s="1520"/>
      <c r="W5" s="1521"/>
      <c r="X5" s="1521"/>
      <c r="Y5" s="415"/>
      <c r="Z5" s="416"/>
      <c r="AA5" s="416"/>
      <c r="AB5" s="416"/>
      <c r="AC5" s="417"/>
    </row>
    <row r="6" spans="2:50" ht="12" customHeight="1" x14ac:dyDescent="0.15">
      <c r="B6" s="404"/>
      <c r="C6" s="418"/>
      <c r="D6" s="419"/>
      <c r="E6" s="419"/>
      <c r="F6" s="419"/>
      <c r="G6" s="419"/>
      <c r="H6" s="419"/>
      <c r="I6" s="420"/>
      <c r="J6" s="420"/>
      <c r="K6" s="420"/>
      <c r="L6" s="420"/>
      <c r="M6" s="420"/>
      <c r="N6" s="420"/>
      <c r="O6" s="420"/>
      <c r="P6" s="420"/>
      <c r="Q6" s="420"/>
      <c r="R6" s="420"/>
      <c r="S6" s="420"/>
      <c r="T6" s="420"/>
      <c r="U6" s="420"/>
      <c r="V6" s="420"/>
      <c r="W6" s="420"/>
      <c r="X6" s="420"/>
      <c r="Y6" s="420"/>
      <c r="Z6" s="420"/>
      <c r="AA6" s="420"/>
      <c r="AB6" s="420"/>
      <c r="AC6" s="421"/>
    </row>
    <row r="7" spans="2:50" ht="12" customHeight="1" x14ac:dyDescent="0.15">
      <c r="B7" s="404"/>
      <c r="C7" s="418"/>
      <c r="D7" s="419"/>
      <c r="E7" s="419"/>
      <c r="F7" s="419"/>
      <c r="G7" s="419"/>
      <c r="H7" s="419"/>
      <c r="I7" s="419"/>
      <c r="J7" s="419"/>
      <c r="K7" s="419"/>
      <c r="L7" s="419"/>
      <c r="M7" s="419"/>
      <c r="N7" s="419"/>
      <c r="O7" s="419"/>
      <c r="P7" s="419"/>
      <c r="Q7" s="419"/>
      <c r="R7" s="419"/>
      <c r="S7" s="419"/>
      <c r="T7" s="1545" t="s">
        <v>1054</v>
      </c>
      <c r="U7" s="1545"/>
      <c r="V7" s="1545"/>
      <c r="W7" s="1545"/>
      <c r="X7" s="1545"/>
      <c r="Y7" s="1545"/>
      <c r="Z7" s="1545"/>
      <c r="AA7" s="1545"/>
      <c r="AB7" s="1545"/>
      <c r="AC7" s="421"/>
    </row>
    <row r="8" spans="2:50" ht="12" customHeight="1" x14ac:dyDescent="0.15">
      <c r="B8" s="404"/>
      <c r="C8" s="418"/>
      <c r="D8" s="419"/>
      <c r="E8" s="419"/>
      <c r="F8" s="419"/>
      <c r="G8" s="419"/>
      <c r="H8" s="419"/>
      <c r="I8" s="420"/>
      <c r="J8" s="420"/>
      <c r="K8" s="420"/>
      <c r="L8" s="420"/>
      <c r="M8" s="420"/>
      <c r="N8" s="420"/>
      <c r="O8" s="420"/>
      <c r="P8" s="420"/>
      <c r="Q8" s="420"/>
      <c r="R8" s="420"/>
      <c r="S8" s="420"/>
      <c r="T8" s="1545"/>
      <c r="U8" s="1545"/>
      <c r="V8" s="1545"/>
      <c r="W8" s="1545"/>
      <c r="X8" s="1545"/>
      <c r="Y8" s="1545"/>
      <c r="Z8" s="1545"/>
      <c r="AA8" s="1545"/>
      <c r="AB8" s="1545"/>
      <c r="AC8" s="421"/>
    </row>
    <row r="9" spans="2:50" ht="12" customHeight="1" x14ac:dyDescent="0.15">
      <c r="B9" s="404"/>
      <c r="C9" s="418"/>
      <c r="D9" s="419"/>
      <c r="E9" s="419"/>
      <c r="F9" s="419"/>
      <c r="G9" s="419"/>
      <c r="H9" s="420"/>
      <c r="I9" s="420"/>
      <c r="J9" s="420"/>
      <c r="K9" s="420"/>
      <c r="L9" s="420"/>
      <c r="M9" s="420"/>
      <c r="N9" s="420"/>
      <c r="O9" s="420"/>
      <c r="P9" s="420"/>
      <c r="Q9" s="420"/>
      <c r="R9" s="420"/>
      <c r="S9" s="420"/>
      <c r="T9" s="404"/>
      <c r="U9" s="404"/>
      <c r="V9" s="404"/>
      <c r="W9" s="404"/>
      <c r="X9" s="404"/>
      <c r="Y9" s="404"/>
      <c r="Z9" s="404"/>
      <c r="AA9" s="404"/>
      <c r="AB9" s="404"/>
      <c r="AC9" s="421"/>
    </row>
    <row r="10" spans="2:50" ht="12" customHeight="1" x14ac:dyDescent="0.15">
      <c r="B10" s="404"/>
      <c r="C10" s="413"/>
      <c r="D10" s="420"/>
      <c r="E10" s="420"/>
      <c r="F10" s="420"/>
      <c r="G10" s="420"/>
      <c r="H10" s="420"/>
      <c r="I10" s="420"/>
      <c r="J10" s="420"/>
      <c r="K10" s="420"/>
      <c r="L10" s="420"/>
      <c r="M10" s="420"/>
      <c r="N10" s="420"/>
      <c r="O10" s="1523" t="s">
        <v>8</v>
      </c>
      <c r="P10" s="1091"/>
      <c r="Q10" s="1091"/>
      <c r="R10" s="1091"/>
      <c r="S10" s="1091"/>
      <c r="T10" s="1524"/>
      <c r="U10" s="1524"/>
      <c r="V10" s="1524"/>
      <c r="W10" s="1524"/>
      <c r="X10" s="1524"/>
      <c r="Y10" s="1524"/>
      <c r="Z10" s="1524"/>
      <c r="AA10" s="1524"/>
      <c r="AB10" s="1524"/>
      <c r="AC10" s="1546"/>
    </row>
    <row r="11" spans="2:50" ht="12" customHeight="1" x14ac:dyDescent="0.15">
      <c r="B11" s="404"/>
      <c r="C11" s="413"/>
      <c r="D11" s="420"/>
      <c r="E11" s="420"/>
      <c r="F11" s="420"/>
      <c r="G11" s="420"/>
      <c r="H11" s="420"/>
      <c r="I11" s="420"/>
      <c r="J11" s="420"/>
      <c r="K11" s="420"/>
      <c r="L11" s="420"/>
      <c r="M11" s="420"/>
      <c r="N11" s="420"/>
      <c r="O11" s="1091"/>
      <c r="P11" s="1091"/>
      <c r="Q11" s="1091"/>
      <c r="R11" s="1091"/>
      <c r="S11" s="1091"/>
      <c r="T11" s="1524"/>
      <c r="U11" s="1524"/>
      <c r="V11" s="1524"/>
      <c r="W11" s="1524"/>
      <c r="X11" s="1524"/>
      <c r="Y11" s="1524"/>
      <c r="Z11" s="1524"/>
      <c r="AA11" s="1524"/>
      <c r="AB11" s="1524"/>
      <c r="AC11" s="1546"/>
      <c r="AK11" s="112"/>
      <c r="AL11" s="112"/>
      <c r="AM11" s="112"/>
      <c r="AN11" s="112"/>
      <c r="AO11" s="1522"/>
      <c r="AP11" s="1522"/>
      <c r="AQ11" s="1522"/>
      <c r="AR11" s="1522"/>
      <c r="AS11" s="1522"/>
      <c r="AT11" s="1522"/>
      <c r="AU11" s="1522"/>
      <c r="AV11" s="1522"/>
      <c r="AW11" s="1522"/>
      <c r="AX11" s="1522"/>
    </row>
    <row r="12" spans="2:50" ht="12" customHeight="1" x14ac:dyDescent="0.15">
      <c r="B12" s="404"/>
      <c r="C12" s="413"/>
      <c r="D12" s="420"/>
      <c r="E12" s="420"/>
      <c r="F12" s="420"/>
      <c r="G12" s="420"/>
      <c r="H12" s="420"/>
      <c r="I12" s="420"/>
      <c r="J12" s="420"/>
      <c r="K12" s="420"/>
      <c r="L12" s="420"/>
      <c r="M12" s="420"/>
      <c r="N12" s="420"/>
      <c r="O12" s="1523"/>
      <c r="P12" s="1091"/>
      <c r="Q12" s="1091"/>
      <c r="R12" s="1091"/>
      <c r="S12" s="1091"/>
      <c r="T12" s="1524"/>
      <c r="U12" s="1524"/>
      <c r="V12" s="1524"/>
      <c r="W12" s="1524"/>
      <c r="X12" s="1524"/>
      <c r="Y12" s="1524"/>
      <c r="Z12" s="1524"/>
      <c r="AA12" s="1524"/>
      <c r="AB12" s="1525"/>
      <c r="AC12" s="421"/>
      <c r="AK12" s="112"/>
      <c r="AL12" s="112"/>
      <c r="AM12" s="112"/>
      <c r="AN12" s="112"/>
      <c r="AO12" s="1522"/>
      <c r="AP12" s="1522"/>
      <c r="AQ12" s="1522"/>
      <c r="AR12" s="1522"/>
      <c r="AS12" s="1522"/>
      <c r="AT12" s="1522"/>
      <c r="AU12" s="1522"/>
      <c r="AV12" s="1522"/>
      <c r="AW12" s="1522"/>
      <c r="AX12" s="1522"/>
    </row>
    <row r="13" spans="2:50" ht="12" customHeight="1" x14ac:dyDescent="0.15">
      <c r="B13" s="404"/>
      <c r="C13" s="413"/>
      <c r="D13" s="420"/>
      <c r="E13" s="420"/>
      <c r="F13" s="420"/>
      <c r="G13" s="420"/>
      <c r="H13" s="420"/>
      <c r="I13" s="420"/>
      <c r="J13" s="420"/>
      <c r="K13" s="420"/>
      <c r="L13" s="420"/>
      <c r="M13" s="420"/>
      <c r="N13" s="420"/>
      <c r="O13" s="1523"/>
      <c r="P13" s="1091"/>
      <c r="Q13" s="1091"/>
      <c r="R13" s="1091"/>
      <c r="S13" s="1091"/>
      <c r="T13" s="1524"/>
      <c r="U13" s="1524"/>
      <c r="V13" s="1524"/>
      <c r="W13" s="1524"/>
      <c r="X13" s="1524"/>
      <c r="Y13" s="1524"/>
      <c r="Z13" s="1524"/>
      <c r="AA13" s="1524"/>
      <c r="AB13" s="1525"/>
      <c r="AC13" s="421"/>
      <c r="AK13" s="112"/>
      <c r="AL13" s="112"/>
      <c r="AM13" s="112"/>
      <c r="AN13" s="112"/>
      <c r="AO13" s="402"/>
      <c r="AP13" s="402"/>
      <c r="AQ13" s="402"/>
      <c r="AR13" s="402"/>
      <c r="AS13" s="402"/>
      <c r="AT13" s="402"/>
      <c r="AU13" s="402"/>
      <c r="AV13" s="402"/>
      <c r="AW13" s="402"/>
      <c r="AX13" s="402"/>
    </row>
    <row r="14" spans="2:50" ht="12" customHeight="1" x14ac:dyDescent="0.15">
      <c r="B14" s="404"/>
      <c r="C14" s="413"/>
      <c r="D14" s="420"/>
      <c r="E14" s="420"/>
      <c r="F14" s="420"/>
      <c r="G14" s="420"/>
      <c r="H14" s="420"/>
      <c r="I14" s="420"/>
      <c r="J14" s="420"/>
      <c r="K14" s="420"/>
      <c r="L14" s="420"/>
      <c r="M14" s="420"/>
      <c r="N14" s="420"/>
      <c r="O14" s="1091"/>
      <c r="P14" s="1091"/>
      <c r="Q14" s="1091"/>
      <c r="R14" s="1091"/>
      <c r="S14" s="1091"/>
      <c r="T14" s="1524"/>
      <c r="U14" s="1524"/>
      <c r="V14" s="1524"/>
      <c r="W14" s="1524"/>
      <c r="X14" s="1524"/>
      <c r="Y14" s="1524"/>
      <c r="Z14" s="1524"/>
      <c r="AA14" s="1524"/>
      <c r="AB14" s="1525"/>
      <c r="AC14" s="421"/>
      <c r="AK14" s="112"/>
      <c r="AL14" s="112"/>
      <c r="AM14" s="112"/>
      <c r="AN14" s="112"/>
      <c r="AO14" s="1522"/>
      <c r="AP14" s="1522"/>
      <c r="AQ14" s="1522"/>
      <c r="AR14" s="1522"/>
      <c r="AS14" s="1522"/>
      <c r="AT14" s="1522"/>
      <c r="AU14" s="1522"/>
      <c r="AV14" s="1522"/>
      <c r="AW14" s="1526"/>
      <c r="AX14" s="403"/>
    </row>
    <row r="15" spans="2:50" ht="12" customHeight="1" x14ac:dyDescent="0.15">
      <c r="B15" s="404"/>
      <c r="C15" s="413"/>
      <c r="D15" s="420"/>
      <c r="E15" s="420"/>
      <c r="F15" s="420"/>
      <c r="G15" s="420"/>
      <c r="H15" s="420"/>
      <c r="I15" s="420"/>
      <c r="J15" s="420"/>
      <c r="K15" s="420"/>
      <c r="L15" s="420"/>
      <c r="M15" s="420"/>
      <c r="N15" s="420"/>
      <c r="O15" s="420"/>
      <c r="P15" s="404"/>
      <c r="Q15" s="404"/>
      <c r="R15" s="404"/>
      <c r="S15" s="404"/>
      <c r="T15" s="420"/>
      <c r="U15" s="420"/>
      <c r="V15" s="420"/>
      <c r="W15" s="420"/>
      <c r="X15" s="420"/>
      <c r="Y15" s="420"/>
      <c r="Z15" s="420"/>
      <c r="AA15" s="420"/>
      <c r="AB15" s="404"/>
      <c r="AC15" s="421"/>
      <c r="AK15" s="112"/>
      <c r="AL15" s="112"/>
      <c r="AM15" s="112"/>
      <c r="AN15" s="112"/>
      <c r="AO15" s="1522"/>
      <c r="AP15" s="1522"/>
      <c r="AQ15" s="1522"/>
      <c r="AR15" s="1522"/>
      <c r="AS15" s="1522"/>
      <c r="AT15" s="1522"/>
      <c r="AU15" s="1522"/>
      <c r="AV15" s="1522"/>
      <c r="AW15" s="1526"/>
      <c r="AX15" s="403"/>
    </row>
    <row r="16" spans="2:50" ht="12" customHeight="1" x14ac:dyDescent="0.15">
      <c r="B16" s="404"/>
      <c r="C16" s="413"/>
      <c r="D16" s="420"/>
      <c r="E16" s="1547" t="s">
        <v>780</v>
      </c>
      <c r="F16" s="1547"/>
      <c r="G16" s="1547"/>
      <c r="H16" s="1547"/>
      <c r="I16" s="1549" t="s">
        <v>580</v>
      </c>
      <c r="J16" s="1550"/>
      <c r="K16" s="1550"/>
      <c r="L16" s="1552" t="s">
        <v>781</v>
      </c>
      <c r="M16" s="1553"/>
      <c r="N16" s="1553"/>
      <c r="O16" s="1553"/>
      <c r="P16" s="1553"/>
      <c r="Q16" s="1553"/>
      <c r="R16" s="1553"/>
      <c r="S16" s="1553"/>
      <c r="T16" s="1553"/>
      <c r="U16" s="1553"/>
      <c r="V16" s="1553"/>
      <c r="W16" s="1553"/>
      <c r="X16" s="1553"/>
      <c r="Y16" s="1553"/>
      <c r="Z16" s="1553"/>
      <c r="AA16" s="404"/>
      <c r="AB16" s="404"/>
      <c r="AC16" s="421"/>
    </row>
    <row r="17" spans="2:31" ht="12" customHeight="1" x14ac:dyDescent="0.15">
      <c r="B17" s="404"/>
      <c r="C17" s="413"/>
      <c r="D17" s="420"/>
      <c r="E17" s="1548"/>
      <c r="F17" s="1548"/>
      <c r="G17" s="1548"/>
      <c r="H17" s="1548"/>
      <c r="I17" s="1551"/>
      <c r="J17" s="1551"/>
      <c r="K17" s="1551"/>
      <c r="L17" s="1554"/>
      <c r="M17" s="1554"/>
      <c r="N17" s="1554"/>
      <c r="O17" s="1554"/>
      <c r="P17" s="1554"/>
      <c r="Q17" s="1554"/>
      <c r="R17" s="1554"/>
      <c r="S17" s="1554"/>
      <c r="T17" s="1554"/>
      <c r="U17" s="1554"/>
      <c r="V17" s="1554"/>
      <c r="W17" s="1554"/>
      <c r="X17" s="1554"/>
      <c r="Y17" s="1554"/>
      <c r="Z17" s="1554"/>
      <c r="AA17" s="404"/>
      <c r="AB17" s="419"/>
      <c r="AC17" s="421"/>
    </row>
    <row r="18" spans="2:31" ht="12" customHeight="1" x14ac:dyDescent="0.15">
      <c r="B18" s="404"/>
      <c r="C18" s="413"/>
      <c r="D18" s="420"/>
      <c r="E18" s="420"/>
      <c r="F18" s="420"/>
      <c r="G18" s="420"/>
      <c r="H18" s="420"/>
      <c r="I18" s="420"/>
      <c r="J18" s="420"/>
      <c r="K18" s="420"/>
      <c r="L18" s="420"/>
      <c r="M18" s="420"/>
      <c r="N18" s="420"/>
      <c r="O18" s="420"/>
      <c r="P18" s="422"/>
      <c r="Q18" s="422"/>
      <c r="R18" s="422"/>
      <c r="S18" s="422"/>
      <c r="T18" s="420"/>
      <c r="U18" s="420"/>
      <c r="V18" s="420"/>
      <c r="W18" s="420"/>
      <c r="X18" s="420"/>
      <c r="Y18" s="420"/>
      <c r="Z18" s="420"/>
      <c r="AA18" s="420"/>
      <c r="AB18" s="419"/>
      <c r="AC18" s="421"/>
    </row>
    <row r="19" spans="2:31" ht="12" customHeight="1" x14ac:dyDescent="0.15">
      <c r="B19" s="404"/>
      <c r="C19" s="413"/>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20"/>
      <c r="AC19" s="421"/>
    </row>
    <row r="20" spans="2:31" ht="12" customHeight="1" x14ac:dyDescent="0.2">
      <c r="B20" s="404"/>
      <c r="C20" s="413"/>
      <c r="D20" s="423"/>
      <c r="E20" s="404"/>
      <c r="F20" s="1527" t="s">
        <v>562</v>
      </c>
      <c r="G20" s="1528"/>
      <c r="H20" s="1528"/>
      <c r="I20" s="1528"/>
      <c r="J20" s="1528"/>
      <c r="K20" s="1528"/>
      <c r="L20" s="1529"/>
      <c r="M20" s="1536" t="s">
        <v>1055</v>
      </c>
      <c r="N20" s="1537"/>
      <c r="O20" s="1537"/>
      <c r="P20" s="1537"/>
      <c r="Q20" s="1537"/>
      <c r="R20" s="1537"/>
      <c r="S20" s="1537"/>
      <c r="T20" s="1537"/>
      <c r="U20" s="1537"/>
      <c r="V20" s="1537"/>
      <c r="W20" s="1537"/>
      <c r="X20" s="1537"/>
      <c r="Y20" s="1537"/>
      <c r="Z20" s="1538"/>
      <c r="AA20" s="404"/>
      <c r="AB20" s="420"/>
      <c r="AC20" s="421"/>
    </row>
    <row r="21" spans="2:31" ht="12" customHeight="1" x14ac:dyDescent="0.2">
      <c r="B21" s="404"/>
      <c r="C21" s="413"/>
      <c r="D21" s="423"/>
      <c r="E21" s="423"/>
      <c r="F21" s="1530"/>
      <c r="G21" s="1531"/>
      <c r="H21" s="1531"/>
      <c r="I21" s="1531"/>
      <c r="J21" s="1531"/>
      <c r="K21" s="1531"/>
      <c r="L21" s="1532"/>
      <c r="M21" s="1539"/>
      <c r="N21" s="1540"/>
      <c r="O21" s="1540"/>
      <c r="P21" s="1540"/>
      <c r="Q21" s="1540"/>
      <c r="R21" s="1540"/>
      <c r="S21" s="1540"/>
      <c r="T21" s="1540"/>
      <c r="U21" s="1540"/>
      <c r="V21" s="1540"/>
      <c r="W21" s="1540"/>
      <c r="X21" s="1540"/>
      <c r="Y21" s="1540"/>
      <c r="Z21" s="1541"/>
      <c r="AA21" s="420"/>
      <c r="AB21" s="420"/>
      <c r="AC21" s="421"/>
      <c r="AE21" s="127"/>
    </row>
    <row r="22" spans="2:31" ht="12" customHeight="1" x14ac:dyDescent="0.2">
      <c r="B22" s="404"/>
      <c r="C22" s="413"/>
      <c r="D22" s="423"/>
      <c r="E22" s="423"/>
      <c r="F22" s="1533"/>
      <c r="G22" s="1534"/>
      <c r="H22" s="1534"/>
      <c r="I22" s="1534"/>
      <c r="J22" s="1534"/>
      <c r="K22" s="1534"/>
      <c r="L22" s="1535"/>
      <c r="M22" s="1542"/>
      <c r="N22" s="1543"/>
      <c r="O22" s="1543"/>
      <c r="P22" s="1543"/>
      <c r="Q22" s="1543"/>
      <c r="R22" s="1543"/>
      <c r="S22" s="1543"/>
      <c r="T22" s="1543"/>
      <c r="U22" s="1543"/>
      <c r="V22" s="1543"/>
      <c r="W22" s="1543"/>
      <c r="X22" s="1543"/>
      <c r="Y22" s="1543"/>
      <c r="Z22" s="1544"/>
      <c r="AA22" s="420"/>
      <c r="AB22" s="420"/>
      <c r="AC22" s="421"/>
    </row>
    <row r="23" spans="2:31" ht="12" customHeight="1" x14ac:dyDescent="0.15">
      <c r="B23" s="404"/>
      <c r="C23" s="424"/>
      <c r="D23" s="420"/>
      <c r="E23" s="420"/>
      <c r="F23" s="1527" t="s">
        <v>567</v>
      </c>
      <c r="G23" s="1528"/>
      <c r="H23" s="1528"/>
      <c r="I23" s="1528"/>
      <c r="J23" s="1528"/>
      <c r="K23" s="1528"/>
      <c r="L23" s="1529"/>
      <c r="M23" s="1536" t="s">
        <v>1055</v>
      </c>
      <c r="N23" s="1537"/>
      <c r="O23" s="1537"/>
      <c r="P23" s="1537"/>
      <c r="Q23" s="1537"/>
      <c r="R23" s="1537"/>
      <c r="S23" s="1537"/>
      <c r="T23" s="1537"/>
      <c r="U23" s="1537"/>
      <c r="V23" s="1537"/>
      <c r="W23" s="1537"/>
      <c r="X23" s="1537"/>
      <c r="Y23" s="1537"/>
      <c r="Z23" s="1538"/>
      <c r="AA23" s="420"/>
      <c r="AB23" s="420"/>
      <c r="AC23" s="124"/>
    </row>
    <row r="24" spans="2:31" ht="12" customHeight="1" x14ac:dyDescent="0.15">
      <c r="B24" s="404"/>
      <c r="C24" s="424"/>
      <c r="D24" s="425"/>
      <c r="E24" s="425"/>
      <c r="F24" s="1530"/>
      <c r="G24" s="1531"/>
      <c r="H24" s="1531"/>
      <c r="I24" s="1531"/>
      <c r="J24" s="1531"/>
      <c r="K24" s="1531"/>
      <c r="L24" s="1532"/>
      <c r="M24" s="1539"/>
      <c r="N24" s="1540"/>
      <c r="O24" s="1540"/>
      <c r="P24" s="1540"/>
      <c r="Q24" s="1540"/>
      <c r="R24" s="1540"/>
      <c r="S24" s="1540"/>
      <c r="T24" s="1540"/>
      <c r="U24" s="1540"/>
      <c r="V24" s="1540"/>
      <c r="W24" s="1540"/>
      <c r="X24" s="1540"/>
      <c r="Y24" s="1540"/>
      <c r="Z24" s="1541"/>
      <c r="AA24" s="120"/>
      <c r="AB24" s="120"/>
      <c r="AC24" s="124"/>
    </row>
    <row r="25" spans="2:31" ht="12" customHeight="1" x14ac:dyDescent="0.15">
      <c r="B25" s="404"/>
      <c r="C25" s="424"/>
      <c r="D25" s="425"/>
      <c r="E25" s="425"/>
      <c r="F25" s="1533"/>
      <c r="G25" s="1534"/>
      <c r="H25" s="1534"/>
      <c r="I25" s="1534"/>
      <c r="J25" s="1534"/>
      <c r="K25" s="1534"/>
      <c r="L25" s="1535"/>
      <c r="M25" s="1542"/>
      <c r="N25" s="1543"/>
      <c r="O25" s="1543"/>
      <c r="P25" s="1543"/>
      <c r="Q25" s="1543"/>
      <c r="R25" s="1543"/>
      <c r="S25" s="1543"/>
      <c r="T25" s="1543"/>
      <c r="U25" s="1543"/>
      <c r="V25" s="1543"/>
      <c r="W25" s="1543"/>
      <c r="X25" s="1543"/>
      <c r="Y25" s="1543"/>
      <c r="Z25" s="1544"/>
      <c r="AA25" s="120"/>
      <c r="AB25" s="120"/>
      <c r="AC25" s="124"/>
    </row>
    <row r="26" spans="2:31" ht="12" customHeight="1" x14ac:dyDescent="0.15">
      <c r="B26" s="404"/>
      <c r="C26" s="424"/>
      <c r="D26" s="425"/>
      <c r="E26" s="425"/>
      <c r="F26" s="426"/>
      <c r="G26" s="426"/>
      <c r="H26" s="404"/>
      <c r="I26" s="404"/>
      <c r="J26" s="404"/>
      <c r="K26" s="404"/>
      <c r="L26" s="404"/>
      <c r="M26" s="404"/>
      <c r="N26" s="404"/>
      <c r="O26" s="404"/>
      <c r="P26" s="404"/>
      <c r="Q26" s="404"/>
      <c r="R26" s="404"/>
      <c r="S26" s="404"/>
      <c r="T26" s="404"/>
      <c r="U26" s="404"/>
      <c r="V26" s="404"/>
      <c r="W26" s="404"/>
      <c r="X26" s="404"/>
      <c r="Y26" s="404"/>
      <c r="Z26" s="404"/>
      <c r="AA26" s="120"/>
      <c r="AB26" s="120"/>
      <c r="AC26" s="124"/>
    </row>
    <row r="27" spans="2:31" ht="12" customHeight="1" x14ac:dyDescent="0.15">
      <c r="B27" s="404"/>
      <c r="C27" s="424"/>
      <c r="D27" s="425"/>
      <c r="E27" s="425"/>
      <c r="F27" s="426"/>
      <c r="G27" s="426"/>
      <c r="H27" s="404"/>
      <c r="I27" s="404"/>
      <c r="J27" s="404"/>
      <c r="K27" s="404"/>
      <c r="L27" s="404"/>
      <c r="M27" s="404"/>
      <c r="N27" s="404"/>
      <c r="O27" s="404"/>
      <c r="P27" s="404"/>
      <c r="Q27" s="404"/>
      <c r="R27" s="404"/>
      <c r="S27" s="404"/>
      <c r="T27" s="404"/>
      <c r="U27" s="404"/>
      <c r="V27" s="404"/>
      <c r="W27" s="404"/>
      <c r="X27" s="404"/>
      <c r="Y27" s="404"/>
      <c r="Z27" s="404"/>
      <c r="AA27" s="120"/>
      <c r="AB27" s="120"/>
      <c r="AC27" s="124"/>
    </row>
    <row r="28" spans="2:31" ht="12" customHeight="1" x14ac:dyDescent="0.15">
      <c r="B28" s="404"/>
      <c r="C28" s="424"/>
      <c r="D28" s="425"/>
      <c r="E28" s="425"/>
      <c r="F28" s="426"/>
      <c r="G28" s="1557" t="s">
        <v>782</v>
      </c>
      <c r="H28" s="1557"/>
      <c r="I28" s="1557"/>
      <c r="J28" s="1557"/>
      <c r="K28" s="1557"/>
      <c r="L28" s="1557"/>
      <c r="M28" s="1557"/>
      <c r="N28" s="1557"/>
      <c r="O28" s="1557"/>
      <c r="P28" s="1557"/>
      <c r="Q28" s="1557"/>
      <c r="R28" s="1557"/>
      <c r="S28" s="1557"/>
      <c r="T28" s="1557"/>
      <c r="U28" s="1557"/>
      <c r="V28" s="1557"/>
      <c r="W28" s="1557"/>
      <c r="X28" s="1557"/>
      <c r="Y28" s="1557"/>
      <c r="Z28" s="1557"/>
      <c r="AA28" s="120"/>
      <c r="AB28" s="120"/>
      <c r="AC28" s="124"/>
    </row>
    <row r="29" spans="2:31" ht="12" customHeight="1" x14ac:dyDescent="0.15">
      <c r="B29" s="404"/>
      <c r="C29" s="424"/>
      <c r="D29" s="425"/>
      <c r="E29" s="425"/>
      <c r="F29" s="426"/>
      <c r="G29" s="1557"/>
      <c r="H29" s="1557"/>
      <c r="I29" s="1557"/>
      <c r="J29" s="1557"/>
      <c r="K29" s="1557"/>
      <c r="L29" s="1557"/>
      <c r="M29" s="1557"/>
      <c r="N29" s="1557"/>
      <c r="O29" s="1557"/>
      <c r="P29" s="1557"/>
      <c r="Q29" s="1557"/>
      <c r="R29" s="1557"/>
      <c r="S29" s="1557"/>
      <c r="T29" s="1557"/>
      <c r="U29" s="1557"/>
      <c r="V29" s="1557"/>
      <c r="W29" s="1557"/>
      <c r="X29" s="1557"/>
      <c r="Y29" s="1557"/>
      <c r="Z29" s="1557"/>
      <c r="AA29" s="120"/>
      <c r="AB29" s="120"/>
      <c r="AC29" s="124"/>
    </row>
    <row r="30" spans="2:31" ht="12" customHeight="1" x14ac:dyDescent="0.15">
      <c r="B30" s="404"/>
      <c r="C30" s="424"/>
      <c r="D30" s="425"/>
      <c r="E30" s="425"/>
      <c r="F30" s="426"/>
      <c r="G30" s="1558" t="s">
        <v>783</v>
      </c>
      <c r="H30" s="1558"/>
      <c r="I30" s="1558"/>
      <c r="J30" s="1558"/>
      <c r="K30" s="1558"/>
      <c r="L30" s="1558"/>
      <c r="M30" s="1558"/>
      <c r="N30" s="1558"/>
      <c r="O30" s="1558"/>
      <c r="P30" s="1558"/>
      <c r="Q30" s="1558"/>
      <c r="R30" s="1558"/>
      <c r="S30" s="1558"/>
      <c r="T30" s="1558"/>
      <c r="U30" s="1558"/>
      <c r="V30" s="1558"/>
      <c r="W30" s="1558"/>
      <c r="X30" s="1558"/>
      <c r="Y30" s="1558"/>
      <c r="Z30" s="1558"/>
      <c r="AA30" s="120"/>
      <c r="AB30" s="120"/>
      <c r="AC30" s="124"/>
    </row>
    <row r="31" spans="2:31" ht="12" customHeight="1" x14ac:dyDescent="0.15">
      <c r="B31" s="404"/>
      <c r="C31" s="424"/>
      <c r="D31" s="425"/>
      <c r="E31" s="425"/>
      <c r="F31" s="420"/>
      <c r="G31" s="1558"/>
      <c r="H31" s="1558"/>
      <c r="I31" s="1558"/>
      <c r="J31" s="1558"/>
      <c r="K31" s="1558"/>
      <c r="L31" s="1558"/>
      <c r="M31" s="1558"/>
      <c r="N31" s="1558"/>
      <c r="O31" s="1558"/>
      <c r="P31" s="1558"/>
      <c r="Q31" s="1558"/>
      <c r="R31" s="1558"/>
      <c r="S31" s="1558"/>
      <c r="T31" s="1558"/>
      <c r="U31" s="1558"/>
      <c r="V31" s="1558"/>
      <c r="W31" s="1558"/>
      <c r="X31" s="1558"/>
      <c r="Y31" s="1558"/>
      <c r="Z31" s="1558"/>
      <c r="AA31" s="120"/>
      <c r="AB31" s="120"/>
      <c r="AC31" s="124"/>
    </row>
    <row r="32" spans="2:31" ht="12" customHeight="1" x14ac:dyDescent="0.15">
      <c r="B32" s="404"/>
      <c r="C32" s="424"/>
      <c r="D32" s="425"/>
      <c r="E32" s="425"/>
      <c r="F32" s="120"/>
      <c r="G32" s="404"/>
      <c r="H32" s="404"/>
      <c r="I32" s="404"/>
      <c r="J32" s="404"/>
      <c r="K32" s="404"/>
      <c r="L32" s="404"/>
      <c r="M32" s="404"/>
      <c r="N32" s="404"/>
      <c r="O32" s="404"/>
      <c r="P32" s="404"/>
      <c r="Q32" s="404"/>
      <c r="R32" s="404"/>
      <c r="S32" s="404"/>
      <c r="T32" s="404"/>
      <c r="U32" s="404"/>
      <c r="V32" s="404"/>
      <c r="W32" s="404"/>
      <c r="X32" s="404"/>
      <c r="Y32" s="404"/>
      <c r="Z32" s="404"/>
      <c r="AA32" s="120"/>
      <c r="AB32" s="120"/>
      <c r="AC32" s="124"/>
    </row>
    <row r="33" spans="1:39" ht="12" customHeight="1" x14ac:dyDescent="0.15">
      <c r="A33" s="374"/>
      <c r="B33" s="421"/>
      <c r="C33" s="425"/>
      <c r="D33" s="425"/>
      <c r="E33" s="425"/>
      <c r="F33" s="120"/>
      <c r="G33" s="404"/>
      <c r="H33" s="404"/>
      <c r="I33" s="404"/>
      <c r="J33" s="404"/>
      <c r="K33" s="404"/>
      <c r="L33" s="404"/>
      <c r="M33" s="404"/>
      <c r="N33" s="404"/>
      <c r="O33" s="404"/>
      <c r="P33" s="404"/>
      <c r="Q33" s="404"/>
      <c r="R33" s="404"/>
      <c r="S33" s="404"/>
      <c r="T33" s="404"/>
      <c r="U33" s="404"/>
      <c r="V33" s="404"/>
      <c r="W33" s="404"/>
      <c r="X33" s="404"/>
      <c r="Y33" s="404"/>
      <c r="Z33" s="404"/>
      <c r="AA33" s="120"/>
      <c r="AB33" s="120"/>
      <c r="AC33" s="124"/>
    </row>
    <row r="34" spans="1:39" ht="12" customHeight="1" x14ac:dyDescent="0.15">
      <c r="A34" s="374"/>
      <c r="B34" s="421"/>
      <c r="C34" s="121"/>
      <c r="D34" s="121"/>
      <c r="E34" s="121"/>
      <c r="F34" s="121"/>
      <c r="G34" s="121"/>
      <c r="H34" s="121"/>
      <c r="I34" s="126"/>
      <c r="J34" s="126"/>
      <c r="K34" s="126"/>
      <c r="L34" s="126"/>
      <c r="M34" s="126"/>
      <c r="N34" s="126"/>
      <c r="O34" s="126"/>
      <c r="P34" s="126"/>
      <c r="Q34" s="126"/>
      <c r="R34" s="126"/>
      <c r="S34" s="126"/>
      <c r="T34" s="126"/>
      <c r="U34" s="125"/>
      <c r="V34" s="125"/>
      <c r="W34" s="125"/>
      <c r="X34" s="125"/>
      <c r="Y34" s="125"/>
      <c r="Z34" s="125"/>
      <c r="AA34" s="120"/>
      <c r="AB34" s="120"/>
      <c r="AC34" s="124"/>
    </row>
    <row r="35" spans="1:39" ht="12" customHeight="1" x14ac:dyDescent="0.15">
      <c r="A35" s="374"/>
      <c r="B35" s="421"/>
      <c r="C35" s="121"/>
      <c r="D35" s="121"/>
      <c r="E35" s="121"/>
      <c r="F35" s="1559" t="s">
        <v>561</v>
      </c>
      <c r="G35" s="1560"/>
      <c r="H35" s="1560"/>
      <c r="I35" s="1560"/>
      <c r="J35" s="1560"/>
      <c r="K35" s="1560"/>
      <c r="L35" s="1561"/>
      <c r="M35" s="1536"/>
      <c r="N35" s="1568"/>
      <c r="O35" s="1568"/>
      <c r="P35" s="1568"/>
      <c r="Q35" s="1568"/>
      <c r="R35" s="1568"/>
      <c r="S35" s="1568"/>
      <c r="T35" s="1568"/>
      <c r="U35" s="1568"/>
      <c r="V35" s="1568"/>
      <c r="W35" s="1568"/>
      <c r="X35" s="1568"/>
      <c r="Y35" s="1568"/>
      <c r="Z35" s="1569"/>
      <c r="AA35" s="120"/>
      <c r="AB35" s="404"/>
      <c r="AC35" s="421"/>
    </row>
    <row r="36" spans="1:39" ht="12" customHeight="1" x14ac:dyDescent="0.15">
      <c r="A36" s="374"/>
      <c r="B36" s="421"/>
      <c r="C36" s="122"/>
      <c r="D36" s="122"/>
      <c r="E36" s="122"/>
      <c r="F36" s="1562"/>
      <c r="G36" s="1563"/>
      <c r="H36" s="1563"/>
      <c r="I36" s="1563"/>
      <c r="J36" s="1563"/>
      <c r="K36" s="1563"/>
      <c r="L36" s="1564"/>
      <c r="M36" s="1570"/>
      <c r="N36" s="1571"/>
      <c r="O36" s="1571"/>
      <c r="P36" s="1571"/>
      <c r="Q36" s="1571"/>
      <c r="R36" s="1571"/>
      <c r="S36" s="1571"/>
      <c r="T36" s="1571"/>
      <c r="U36" s="1571"/>
      <c r="V36" s="1571"/>
      <c r="W36" s="1571"/>
      <c r="X36" s="1571"/>
      <c r="Y36" s="1571"/>
      <c r="Z36" s="1572"/>
      <c r="AA36" s="114"/>
      <c r="AB36" s="404"/>
      <c r="AC36" s="421"/>
    </row>
    <row r="37" spans="1:39" ht="12" customHeight="1" x14ac:dyDescent="0.15">
      <c r="A37" s="374"/>
      <c r="B37" s="421"/>
      <c r="C37" s="122"/>
      <c r="D37" s="122"/>
      <c r="E37" s="122"/>
      <c r="F37" s="1565"/>
      <c r="G37" s="1566"/>
      <c r="H37" s="1566"/>
      <c r="I37" s="1566"/>
      <c r="J37" s="1566"/>
      <c r="K37" s="1566"/>
      <c r="L37" s="1567"/>
      <c r="M37" s="1573"/>
      <c r="N37" s="1574"/>
      <c r="O37" s="1574"/>
      <c r="P37" s="1574"/>
      <c r="Q37" s="1574"/>
      <c r="R37" s="1574"/>
      <c r="S37" s="1574"/>
      <c r="T37" s="1574"/>
      <c r="U37" s="1574"/>
      <c r="V37" s="1574"/>
      <c r="W37" s="1574"/>
      <c r="X37" s="1574"/>
      <c r="Y37" s="1574"/>
      <c r="Z37" s="1575"/>
      <c r="AA37" s="114"/>
      <c r="AB37" s="404"/>
      <c r="AC37" s="421"/>
    </row>
    <row r="38" spans="1:39" ht="12" customHeight="1" x14ac:dyDescent="0.15">
      <c r="A38" s="374"/>
      <c r="B38" s="421"/>
      <c r="C38" s="122"/>
      <c r="D38" s="122"/>
      <c r="E38" s="122"/>
      <c r="F38" s="1559" t="s">
        <v>784</v>
      </c>
      <c r="G38" s="1560"/>
      <c r="H38" s="1560"/>
      <c r="I38" s="1560"/>
      <c r="J38" s="1560"/>
      <c r="K38" s="1560"/>
      <c r="L38" s="1561"/>
      <c r="M38" s="1576" t="s">
        <v>785</v>
      </c>
      <c r="N38" s="1577"/>
      <c r="O38" s="1577"/>
      <c r="P38" s="1577"/>
      <c r="Q38" s="1577"/>
      <c r="R38" s="1577"/>
      <c r="S38" s="1577"/>
      <c r="T38" s="1577"/>
      <c r="U38" s="1577"/>
      <c r="V38" s="1577"/>
      <c r="W38" s="1577"/>
      <c r="X38" s="1577"/>
      <c r="Y38" s="1577"/>
      <c r="Z38" s="1569"/>
      <c r="AA38" s="114"/>
      <c r="AB38" s="404"/>
      <c r="AC38" s="421"/>
      <c r="AM38" s="381" t="s">
        <v>100</v>
      </c>
    </row>
    <row r="39" spans="1:39" ht="12" customHeight="1" x14ac:dyDescent="0.15">
      <c r="A39" s="374"/>
      <c r="B39" s="421"/>
      <c r="C39" s="122"/>
      <c r="D39" s="122"/>
      <c r="E39" s="122"/>
      <c r="F39" s="1562"/>
      <c r="G39" s="1563"/>
      <c r="H39" s="1563"/>
      <c r="I39" s="1563"/>
      <c r="J39" s="1563"/>
      <c r="K39" s="1563"/>
      <c r="L39" s="1564"/>
      <c r="M39" s="1578"/>
      <c r="N39" s="1579"/>
      <c r="O39" s="1579"/>
      <c r="P39" s="1579"/>
      <c r="Q39" s="1579"/>
      <c r="R39" s="1579"/>
      <c r="S39" s="1579"/>
      <c r="T39" s="1579"/>
      <c r="U39" s="1579"/>
      <c r="V39" s="1579"/>
      <c r="W39" s="1579"/>
      <c r="X39" s="1579"/>
      <c r="Y39" s="1579"/>
      <c r="Z39" s="1572"/>
      <c r="AA39" s="114"/>
      <c r="AB39" s="404"/>
      <c r="AC39" s="421"/>
      <c r="AM39" s="381" t="s">
        <v>1025</v>
      </c>
    </row>
    <row r="40" spans="1:39" ht="12" customHeight="1" x14ac:dyDescent="0.15">
      <c r="A40" s="374"/>
      <c r="B40" s="421"/>
      <c r="C40" s="122"/>
      <c r="D40" s="118"/>
      <c r="E40" s="122"/>
      <c r="F40" s="1565"/>
      <c r="G40" s="1566"/>
      <c r="H40" s="1566"/>
      <c r="I40" s="1566"/>
      <c r="J40" s="1566"/>
      <c r="K40" s="1566"/>
      <c r="L40" s="1567"/>
      <c r="M40" s="1580"/>
      <c r="N40" s="1581"/>
      <c r="O40" s="1581"/>
      <c r="P40" s="1581"/>
      <c r="Q40" s="1581"/>
      <c r="R40" s="1581"/>
      <c r="S40" s="1581"/>
      <c r="T40" s="1581"/>
      <c r="U40" s="1581"/>
      <c r="V40" s="1581"/>
      <c r="W40" s="1581"/>
      <c r="X40" s="1581"/>
      <c r="Y40" s="1581"/>
      <c r="Z40" s="1575"/>
      <c r="AA40" s="114"/>
      <c r="AB40" s="404"/>
      <c r="AC40" s="421"/>
      <c r="AM40" s="381" t="s">
        <v>101</v>
      </c>
    </row>
    <row r="41" spans="1:39" ht="12" customHeight="1" x14ac:dyDescent="0.15">
      <c r="A41" s="374"/>
      <c r="B41" s="421"/>
      <c r="C41" s="122"/>
      <c r="D41" s="118"/>
      <c r="E41" s="122"/>
      <c r="F41" s="1559" t="s">
        <v>247</v>
      </c>
      <c r="G41" s="1560"/>
      <c r="H41" s="1560"/>
      <c r="I41" s="1560"/>
      <c r="J41" s="1560"/>
      <c r="K41" s="1560"/>
      <c r="L41" s="1561"/>
      <c r="M41" s="1582" t="s">
        <v>1056</v>
      </c>
      <c r="N41" s="1583"/>
      <c r="O41" s="1583"/>
      <c r="P41" s="1583"/>
      <c r="Q41" s="1583"/>
      <c r="R41" s="1583"/>
      <c r="S41" s="1583"/>
      <c r="T41" s="1583"/>
      <c r="U41" s="1583"/>
      <c r="V41" s="1584"/>
      <c r="W41" s="1584"/>
      <c r="X41" s="1584"/>
      <c r="Y41" s="1584"/>
      <c r="Z41" s="1569"/>
      <c r="AA41" s="114"/>
      <c r="AB41" s="404"/>
      <c r="AC41" s="421"/>
      <c r="AM41" s="381" t="s">
        <v>1026</v>
      </c>
    </row>
    <row r="42" spans="1:39" ht="12" customHeight="1" x14ac:dyDescent="0.15">
      <c r="A42" s="374"/>
      <c r="B42" s="421"/>
      <c r="C42" s="122"/>
      <c r="D42" s="118"/>
      <c r="E42" s="122"/>
      <c r="F42" s="1562"/>
      <c r="G42" s="1563"/>
      <c r="H42" s="1563"/>
      <c r="I42" s="1563"/>
      <c r="J42" s="1563"/>
      <c r="K42" s="1563"/>
      <c r="L42" s="1564"/>
      <c r="M42" s="1585"/>
      <c r="N42" s="1586"/>
      <c r="O42" s="1586"/>
      <c r="P42" s="1586"/>
      <c r="Q42" s="1586"/>
      <c r="R42" s="1586"/>
      <c r="S42" s="1586"/>
      <c r="T42" s="1586"/>
      <c r="U42" s="1586"/>
      <c r="V42" s="1587"/>
      <c r="W42" s="1587"/>
      <c r="X42" s="1587"/>
      <c r="Y42" s="1587"/>
      <c r="Z42" s="1572"/>
      <c r="AA42" s="114"/>
      <c r="AB42" s="404"/>
      <c r="AC42" s="421"/>
    </row>
    <row r="43" spans="1:39" ht="12" customHeight="1" x14ac:dyDescent="0.15">
      <c r="A43" s="374"/>
      <c r="B43" s="421"/>
      <c r="C43" s="122"/>
      <c r="D43" s="118"/>
      <c r="E43" s="122"/>
      <c r="F43" s="1565"/>
      <c r="G43" s="1566"/>
      <c r="H43" s="1566"/>
      <c r="I43" s="1566"/>
      <c r="J43" s="1566"/>
      <c r="K43" s="1566"/>
      <c r="L43" s="1567"/>
      <c r="M43" s="1588"/>
      <c r="N43" s="1589"/>
      <c r="O43" s="1589"/>
      <c r="P43" s="1589"/>
      <c r="Q43" s="1589"/>
      <c r="R43" s="1589"/>
      <c r="S43" s="1589"/>
      <c r="T43" s="1589"/>
      <c r="U43" s="1589"/>
      <c r="V43" s="1590"/>
      <c r="W43" s="1590"/>
      <c r="X43" s="1590"/>
      <c r="Y43" s="1590"/>
      <c r="Z43" s="1575"/>
      <c r="AA43" s="114"/>
      <c r="AB43" s="404"/>
      <c r="AC43" s="421"/>
    </row>
    <row r="44" spans="1:39" ht="12" customHeight="1" x14ac:dyDescent="0.15">
      <c r="A44" s="374"/>
      <c r="B44" s="421"/>
      <c r="C44" s="122"/>
      <c r="D44" s="118"/>
      <c r="E44" s="122"/>
      <c r="F44" s="427"/>
      <c r="G44" s="427"/>
      <c r="H44" s="427"/>
      <c r="I44" s="427"/>
      <c r="J44" s="427"/>
      <c r="K44" s="427"/>
      <c r="L44" s="427"/>
      <c r="M44" s="428"/>
      <c r="N44" s="428"/>
      <c r="O44" s="428"/>
      <c r="P44" s="428"/>
      <c r="Q44" s="428"/>
      <c r="R44" s="428"/>
      <c r="S44" s="428"/>
      <c r="T44" s="428"/>
      <c r="U44" s="428"/>
      <c r="V44" s="429"/>
      <c r="W44" s="429"/>
      <c r="X44" s="429"/>
      <c r="Y44" s="429"/>
      <c r="Z44" s="430"/>
      <c r="AA44" s="114"/>
      <c r="AB44" s="404"/>
      <c r="AC44" s="421"/>
    </row>
    <row r="45" spans="1:39" ht="12" customHeight="1" x14ac:dyDescent="0.2">
      <c r="A45" s="374"/>
      <c r="B45" s="421"/>
      <c r="C45" s="123"/>
      <c r="D45" s="123"/>
      <c r="E45" s="123"/>
      <c r="F45" s="427"/>
      <c r="G45" s="427"/>
      <c r="H45" s="427"/>
      <c r="I45" s="427"/>
      <c r="J45" s="427"/>
      <c r="K45" s="427"/>
      <c r="L45" s="427"/>
      <c r="M45" s="428"/>
      <c r="N45" s="428"/>
      <c r="O45" s="428"/>
      <c r="P45" s="428"/>
      <c r="Q45" s="428"/>
      <c r="R45" s="428"/>
      <c r="S45" s="428"/>
      <c r="T45" s="428"/>
      <c r="U45" s="428"/>
      <c r="V45" s="429"/>
      <c r="W45" s="429"/>
      <c r="X45" s="429"/>
      <c r="Y45" s="429"/>
      <c r="Z45" s="430"/>
      <c r="AA45" s="114"/>
      <c r="AB45" s="404"/>
      <c r="AC45" s="421"/>
    </row>
    <row r="46" spans="1:39" ht="12" customHeight="1" x14ac:dyDescent="0.2">
      <c r="A46" s="374"/>
      <c r="B46" s="421"/>
      <c r="C46" s="123"/>
      <c r="D46" s="123"/>
      <c r="E46" s="123"/>
      <c r="F46" s="427"/>
      <c r="G46" s="427"/>
      <c r="H46" s="427"/>
      <c r="I46" s="427"/>
      <c r="J46" s="427"/>
      <c r="K46" s="427"/>
      <c r="L46" s="427"/>
      <c r="M46" s="428"/>
      <c r="N46" s="428"/>
      <c r="O46" s="428"/>
      <c r="P46" s="428"/>
      <c r="Q46" s="428"/>
      <c r="R46" s="428"/>
      <c r="S46" s="428"/>
      <c r="T46" s="428"/>
      <c r="U46" s="428"/>
      <c r="V46" s="429"/>
      <c r="W46" s="429"/>
      <c r="X46" s="429"/>
      <c r="Y46" s="429"/>
      <c r="Z46" s="430"/>
      <c r="AA46" s="114"/>
      <c r="AB46" s="404"/>
      <c r="AC46" s="421"/>
    </row>
    <row r="47" spans="1:39" ht="12" customHeight="1" x14ac:dyDescent="0.15">
      <c r="A47" s="374"/>
      <c r="B47" s="421"/>
      <c r="C47" s="122"/>
      <c r="D47" s="118"/>
      <c r="E47" s="118"/>
      <c r="F47" s="427"/>
      <c r="G47" s="427"/>
      <c r="H47" s="427"/>
      <c r="I47" s="427"/>
      <c r="J47" s="427"/>
      <c r="K47" s="427"/>
      <c r="L47" s="427"/>
      <c r="M47" s="431"/>
      <c r="N47" s="432"/>
      <c r="O47" s="432"/>
      <c r="P47" s="432"/>
      <c r="Q47" s="432"/>
      <c r="R47" s="432"/>
      <c r="S47" s="432"/>
      <c r="T47" s="432"/>
      <c r="U47" s="432"/>
      <c r="V47" s="432"/>
      <c r="W47" s="432"/>
      <c r="X47" s="433"/>
      <c r="Y47" s="433"/>
      <c r="Z47" s="430"/>
      <c r="AA47" s="114"/>
      <c r="AB47" s="114"/>
      <c r="AC47" s="113"/>
    </row>
    <row r="48" spans="1:39" ht="12" customHeight="1" x14ac:dyDescent="0.15">
      <c r="A48" s="374"/>
      <c r="B48" s="421"/>
      <c r="C48" s="119"/>
      <c r="D48" s="118"/>
      <c r="E48" s="118"/>
      <c r="F48" s="427"/>
      <c r="G48" s="427"/>
      <c r="H48" s="427"/>
      <c r="I48" s="427"/>
      <c r="J48" s="427"/>
      <c r="K48" s="427"/>
      <c r="L48" s="427"/>
      <c r="M48" s="432"/>
      <c r="N48" s="432"/>
      <c r="O48" s="432"/>
      <c r="P48" s="432"/>
      <c r="Q48" s="432"/>
      <c r="R48" s="432"/>
      <c r="S48" s="432"/>
      <c r="T48" s="432"/>
      <c r="U48" s="432"/>
      <c r="V48" s="432"/>
      <c r="W48" s="432"/>
      <c r="X48" s="433"/>
      <c r="Y48" s="433"/>
      <c r="Z48" s="430"/>
      <c r="AA48" s="114"/>
      <c r="AB48" s="114"/>
      <c r="AC48" s="113"/>
    </row>
    <row r="49" spans="1:30" ht="12" customHeight="1" x14ac:dyDescent="0.15">
      <c r="A49" s="374"/>
      <c r="B49" s="421"/>
      <c r="C49" s="119"/>
      <c r="D49" s="118"/>
      <c r="E49" s="118"/>
      <c r="F49" s="118"/>
      <c r="G49" s="119"/>
      <c r="H49" s="118"/>
      <c r="I49" s="117"/>
      <c r="J49" s="117"/>
      <c r="K49" s="117"/>
      <c r="L49" s="117"/>
      <c r="M49" s="117"/>
      <c r="N49" s="117"/>
      <c r="O49" s="117"/>
      <c r="P49" s="117"/>
      <c r="Q49" s="117"/>
      <c r="R49" s="117"/>
      <c r="S49" s="117"/>
      <c r="T49" s="117"/>
      <c r="U49" s="116"/>
      <c r="V49" s="116"/>
      <c r="W49" s="115"/>
      <c r="X49" s="116"/>
      <c r="Y49" s="116"/>
      <c r="Z49" s="115"/>
      <c r="AA49" s="114"/>
      <c r="AB49" s="114"/>
      <c r="AC49" s="113"/>
    </row>
    <row r="50" spans="1:30" ht="12" customHeight="1" thickBot="1" x14ac:dyDescent="0.2">
      <c r="A50" s="374"/>
      <c r="B50" s="404"/>
      <c r="C50" s="434"/>
      <c r="D50" s="435"/>
      <c r="E50" s="435"/>
      <c r="F50" s="435"/>
      <c r="G50" s="436"/>
      <c r="H50" s="435"/>
      <c r="I50" s="1591"/>
      <c r="J50" s="1591"/>
      <c r="K50" s="1591"/>
      <c r="L50" s="1591"/>
      <c r="M50" s="1591"/>
      <c r="N50" s="1591"/>
      <c r="O50" s="1591"/>
      <c r="P50" s="1591"/>
      <c r="Q50" s="1591"/>
      <c r="R50" s="1591"/>
      <c r="S50" s="1591"/>
      <c r="T50" s="1591"/>
      <c r="U50" s="1592"/>
      <c r="V50" s="1592"/>
      <c r="W50" s="437"/>
      <c r="X50" s="1592"/>
      <c r="Y50" s="1592"/>
      <c r="Z50" s="437"/>
      <c r="AA50" s="1555"/>
      <c r="AB50" s="1555"/>
      <c r="AC50" s="1556"/>
    </row>
    <row r="51" spans="1:30" ht="12" customHeight="1" thickBot="1" x14ac:dyDescent="0.2">
      <c r="B51" s="404"/>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374"/>
    </row>
    <row r="52" spans="1:30" ht="12" customHeight="1" x14ac:dyDescent="0.15">
      <c r="B52" s="404"/>
      <c r="C52" s="439"/>
      <c r="D52" s="440"/>
      <c r="E52" s="440"/>
      <c r="F52" s="441"/>
      <c r="G52" s="441"/>
      <c r="H52" s="441"/>
      <c r="I52" s="442"/>
      <c r="J52" s="442"/>
      <c r="K52" s="442"/>
      <c r="L52" s="443"/>
      <c r="M52" s="443"/>
      <c r="N52" s="443"/>
      <c r="O52" s="443"/>
      <c r="P52" s="443"/>
      <c r="Q52" s="443"/>
      <c r="R52" s="443"/>
      <c r="S52" s="443"/>
      <c r="T52" s="443"/>
      <c r="U52" s="441"/>
      <c r="V52" s="441"/>
      <c r="W52" s="441"/>
      <c r="X52" s="1594" t="s">
        <v>560</v>
      </c>
      <c r="Y52" s="1595"/>
      <c r="Z52" s="1596"/>
      <c r="AA52" s="1594" t="s">
        <v>559</v>
      </c>
      <c r="AB52" s="1595"/>
      <c r="AC52" s="1600"/>
    </row>
    <row r="53" spans="1:30" ht="12" customHeight="1" x14ac:dyDescent="0.15">
      <c r="B53" s="404"/>
      <c r="C53" s="424"/>
      <c r="D53" s="425"/>
      <c r="E53" s="425"/>
      <c r="F53" s="120"/>
      <c r="G53" s="120"/>
      <c r="H53" s="120"/>
      <c r="I53" s="121"/>
      <c r="J53" s="121"/>
      <c r="K53" s="121"/>
      <c r="L53" s="116"/>
      <c r="M53" s="116"/>
      <c r="N53" s="116"/>
      <c r="O53" s="116"/>
      <c r="P53" s="116"/>
      <c r="Q53" s="116"/>
      <c r="R53" s="116"/>
      <c r="S53" s="116"/>
      <c r="T53" s="116"/>
      <c r="U53" s="120"/>
      <c r="V53" s="120"/>
      <c r="W53" s="120"/>
      <c r="X53" s="1597"/>
      <c r="Y53" s="1598"/>
      <c r="Z53" s="1599"/>
      <c r="AA53" s="1597"/>
      <c r="AB53" s="1598"/>
      <c r="AC53" s="1601"/>
    </row>
    <row r="54" spans="1:30" ht="12" customHeight="1" x14ac:dyDescent="0.15">
      <c r="B54" s="404"/>
      <c r="C54" s="444"/>
      <c r="D54" s="445"/>
      <c r="E54" s="445"/>
      <c r="F54" s="445"/>
      <c r="G54" s="445"/>
      <c r="H54" s="1602" t="s">
        <v>564</v>
      </c>
      <c r="I54" s="1602"/>
      <c r="J54" s="1602"/>
      <c r="K54" s="1602"/>
      <c r="L54" s="1602"/>
      <c r="M54" s="1602"/>
      <c r="N54" s="1602"/>
      <c r="O54" s="1602"/>
      <c r="P54" s="1602"/>
      <c r="Q54" s="1602"/>
      <c r="R54" s="1602"/>
      <c r="S54" s="1602"/>
      <c r="T54" s="1602"/>
      <c r="U54" s="1602"/>
      <c r="V54" s="116"/>
      <c r="W54" s="116"/>
      <c r="X54" s="1603"/>
      <c r="Y54" s="1603"/>
      <c r="Z54" s="1603"/>
      <c r="AA54" s="1606"/>
      <c r="AB54" s="1607"/>
      <c r="AC54" s="1608"/>
    </row>
    <row r="55" spans="1:30" ht="12" customHeight="1" x14ac:dyDescent="0.15">
      <c r="B55" s="404"/>
      <c r="C55" s="446"/>
      <c r="D55" s="447"/>
      <c r="E55" s="447"/>
      <c r="F55" s="447"/>
      <c r="G55" s="447"/>
      <c r="H55" s="1602"/>
      <c r="I55" s="1602"/>
      <c r="J55" s="1602"/>
      <c r="K55" s="1602"/>
      <c r="L55" s="1602"/>
      <c r="M55" s="1602"/>
      <c r="N55" s="1602"/>
      <c r="O55" s="1602"/>
      <c r="P55" s="1602"/>
      <c r="Q55" s="1602"/>
      <c r="R55" s="1602"/>
      <c r="S55" s="1602"/>
      <c r="T55" s="1602"/>
      <c r="U55" s="1602"/>
      <c r="V55" s="116"/>
      <c r="W55" s="116"/>
      <c r="X55" s="1604"/>
      <c r="Y55" s="1604"/>
      <c r="Z55" s="1604"/>
      <c r="AA55" s="1609"/>
      <c r="AB55" s="1610"/>
      <c r="AC55" s="1611"/>
    </row>
    <row r="56" spans="1:30" ht="12" customHeight="1" x14ac:dyDescent="0.15">
      <c r="B56" s="404"/>
      <c r="C56" s="444"/>
      <c r="D56" s="445"/>
      <c r="E56" s="445"/>
      <c r="F56" s="445"/>
      <c r="G56" s="445"/>
      <c r="H56" s="1602"/>
      <c r="I56" s="1602"/>
      <c r="J56" s="1602"/>
      <c r="K56" s="1602"/>
      <c r="L56" s="1602"/>
      <c r="M56" s="1602"/>
      <c r="N56" s="1602"/>
      <c r="O56" s="1602"/>
      <c r="P56" s="1602"/>
      <c r="Q56" s="1602"/>
      <c r="R56" s="1602"/>
      <c r="S56" s="1602"/>
      <c r="T56" s="1602"/>
      <c r="U56" s="1602"/>
      <c r="V56" s="116"/>
      <c r="W56" s="116"/>
      <c r="X56" s="1604"/>
      <c r="Y56" s="1604"/>
      <c r="Z56" s="1604"/>
      <c r="AA56" s="1609"/>
      <c r="AB56" s="1610"/>
      <c r="AC56" s="1611"/>
    </row>
    <row r="57" spans="1:30" ht="12" customHeight="1" x14ac:dyDescent="0.15">
      <c r="B57" s="404"/>
      <c r="C57" s="444"/>
      <c r="D57" s="445"/>
      <c r="E57" s="445"/>
      <c r="F57" s="445"/>
      <c r="G57" s="445"/>
      <c r="H57" s="445"/>
      <c r="I57" s="445"/>
      <c r="J57" s="445"/>
      <c r="K57" s="448"/>
      <c r="L57" s="448"/>
      <c r="M57" s="448"/>
      <c r="N57" s="448"/>
      <c r="O57" s="448"/>
      <c r="P57" s="448"/>
      <c r="Q57" s="448"/>
      <c r="R57" s="426"/>
      <c r="S57" s="426"/>
      <c r="T57" s="426"/>
      <c r="U57" s="116"/>
      <c r="V57" s="116"/>
      <c r="W57" s="116"/>
      <c r="X57" s="1604"/>
      <c r="Y57" s="1604"/>
      <c r="Z57" s="1604"/>
      <c r="AA57" s="1609"/>
      <c r="AB57" s="1610"/>
      <c r="AC57" s="1611"/>
    </row>
    <row r="58" spans="1:30" ht="12" customHeight="1" x14ac:dyDescent="0.15">
      <c r="B58" s="404"/>
      <c r="C58" s="444"/>
      <c r="D58" s="445"/>
      <c r="E58" s="445"/>
      <c r="F58" s="445"/>
      <c r="G58" s="445"/>
      <c r="H58" s="445"/>
      <c r="I58" s="445"/>
      <c r="J58" s="445"/>
      <c r="K58" s="448"/>
      <c r="L58" s="448"/>
      <c r="M58" s="448"/>
      <c r="N58" s="448"/>
      <c r="O58" s="448"/>
      <c r="P58" s="448"/>
      <c r="Q58" s="448"/>
      <c r="R58" s="426"/>
      <c r="S58" s="426"/>
      <c r="T58" s="426"/>
      <c r="U58" s="116"/>
      <c r="V58" s="116"/>
      <c r="W58" s="116"/>
      <c r="X58" s="1605"/>
      <c r="Y58" s="1605"/>
      <c r="Z58" s="1605"/>
      <c r="AA58" s="1597"/>
      <c r="AB58" s="1598"/>
      <c r="AC58" s="1601"/>
    </row>
    <row r="59" spans="1:30" ht="12" customHeight="1" x14ac:dyDescent="0.15">
      <c r="B59" s="404"/>
      <c r="C59" s="444"/>
      <c r="D59" s="445"/>
      <c r="E59" s="445"/>
      <c r="F59" s="445"/>
      <c r="G59" s="445"/>
      <c r="H59" s="445"/>
      <c r="I59" s="445"/>
      <c r="J59" s="445"/>
      <c r="K59" s="448"/>
      <c r="L59" s="448"/>
      <c r="M59" s="448"/>
      <c r="N59" s="448"/>
      <c r="O59" s="448"/>
      <c r="P59" s="448"/>
      <c r="Q59" s="448"/>
      <c r="R59" s="426"/>
      <c r="S59" s="426"/>
      <c r="T59" s="426"/>
      <c r="U59" s="116"/>
      <c r="V59" s="116"/>
      <c r="W59" s="116"/>
      <c r="X59" s="116"/>
      <c r="Y59" s="449"/>
      <c r="Z59" s="449"/>
      <c r="AA59" s="449"/>
      <c r="AB59" s="449"/>
      <c r="AC59" s="421"/>
    </row>
    <row r="60" spans="1:30" ht="12" customHeight="1" x14ac:dyDescent="0.15">
      <c r="B60" s="404"/>
      <c r="C60" s="413"/>
      <c r="D60" s="420"/>
      <c r="E60" s="420"/>
      <c r="F60" s="420"/>
      <c r="G60" s="1557" t="s">
        <v>565</v>
      </c>
      <c r="H60" s="1557"/>
      <c r="I60" s="1557"/>
      <c r="J60" s="1557"/>
      <c r="K60" s="1557"/>
      <c r="L60" s="1557"/>
      <c r="M60" s="1557"/>
      <c r="N60" s="1557"/>
      <c r="O60" s="1557"/>
      <c r="P60" s="1557"/>
      <c r="Q60" s="1557"/>
      <c r="R60" s="1557"/>
      <c r="S60" s="1557"/>
      <c r="T60" s="1557"/>
      <c r="U60" s="1557"/>
      <c r="V60" s="1557"/>
      <c r="W60" s="1557"/>
      <c r="X60" s="1557"/>
      <c r="Y60" s="1557"/>
      <c r="Z60" s="1557"/>
      <c r="AA60" s="1557"/>
      <c r="AB60" s="449"/>
      <c r="AC60" s="421"/>
    </row>
    <row r="61" spans="1:30" ht="12" customHeight="1" x14ac:dyDescent="0.15">
      <c r="B61" s="404"/>
      <c r="C61" s="413"/>
      <c r="D61" s="420"/>
      <c r="E61" s="420"/>
      <c r="F61" s="420"/>
      <c r="G61" s="1557"/>
      <c r="H61" s="1557"/>
      <c r="I61" s="1557"/>
      <c r="J61" s="1557"/>
      <c r="K61" s="1557"/>
      <c r="L61" s="1557"/>
      <c r="M61" s="1557"/>
      <c r="N61" s="1557"/>
      <c r="O61" s="1557"/>
      <c r="P61" s="1557"/>
      <c r="Q61" s="1557"/>
      <c r="R61" s="1557"/>
      <c r="S61" s="1557"/>
      <c r="T61" s="1557"/>
      <c r="U61" s="1557"/>
      <c r="V61" s="1557"/>
      <c r="W61" s="1557"/>
      <c r="X61" s="1557"/>
      <c r="Y61" s="1557"/>
      <c r="Z61" s="1557"/>
      <c r="AA61" s="1557"/>
      <c r="AB61" s="449"/>
      <c r="AC61" s="421"/>
    </row>
    <row r="62" spans="1:30" ht="12" customHeight="1" x14ac:dyDescent="0.15">
      <c r="B62" s="404"/>
      <c r="C62" s="413"/>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1"/>
    </row>
    <row r="63" spans="1:30" ht="12" customHeight="1" x14ac:dyDescent="0.15">
      <c r="B63" s="404"/>
      <c r="C63" s="413"/>
      <c r="D63" s="420"/>
      <c r="E63" s="420"/>
      <c r="F63" s="420"/>
      <c r="G63" s="420"/>
      <c r="H63" s="420"/>
      <c r="I63" s="420"/>
      <c r="J63" s="420"/>
      <c r="K63" s="420"/>
      <c r="L63" s="420"/>
      <c r="M63" s="420"/>
      <c r="N63" s="420"/>
      <c r="O63" s="420"/>
      <c r="P63" s="420"/>
      <c r="Q63" s="420"/>
      <c r="R63" s="420"/>
      <c r="S63" s="420"/>
      <c r="T63" s="420"/>
      <c r="U63" s="1612" t="s">
        <v>1035</v>
      </c>
      <c r="V63" s="1612"/>
      <c r="W63" s="1612"/>
      <c r="X63" s="1612"/>
      <c r="Y63" s="1612"/>
      <c r="Z63" s="1612"/>
      <c r="AA63" s="1612"/>
      <c r="AB63" s="1612"/>
      <c r="AC63" s="421"/>
    </row>
    <row r="64" spans="1:30" ht="12" customHeight="1" x14ac:dyDescent="0.15">
      <c r="B64" s="404"/>
      <c r="C64" s="413"/>
      <c r="D64" s="420"/>
      <c r="E64" s="420"/>
      <c r="F64" s="420"/>
      <c r="G64" s="420"/>
      <c r="H64" s="420"/>
      <c r="I64" s="449"/>
      <c r="J64" s="449"/>
      <c r="K64" s="449"/>
      <c r="L64" s="449"/>
      <c r="M64" s="449"/>
      <c r="N64" s="449"/>
      <c r="O64" s="449"/>
      <c r="P64" s="449"/>
      <c r="Q64" s="449"/>
      <c r="R64" s="449"/>
      <c r="S64" s="449"/>
      <c r="T64" s="449"/>
      <c r="U64" s="1612"/>
      <c r="V64" s="1612"/>
      <c r="W64" s="1612"/>
      <c r="X64" s="1612"/>
      <c r="Y64" s="1612"/>
      <c r="Z64" s="1612"/>
      <c r="AA64" s="1612"/>
      <c r="AB64" s="1612"/>
      <c r="AC64" s="421"/>
    </row>
    <row r="65" spans="2:29" ht="12" customHeight="1" x14ac:dyDescent="0.15">
      <c r="B65" s="404"/>
      <c r="C65" s="413"/>
      <c r="D65" s="420"/>
      <c r="E65" s="426"/>
      <c r="F65" s="426"/>
      <c r="G65" s="426"/>
      <c r="H65" s="426"/>
      <c r="I65" s="426"/>
      <c r="J65" s="426"/>
      <c r="K65" s="426"/>
      <c r="L65" s="426"/>
      <c r="M65" s="426"/>
      <c r="N65" s="426"/>
      <c r="O65" s="426"/>
      <c r="P65" s="449"/>
      <c r="Q65" s="449"/>
      <c r="R65" s="449"/>
      <c r="S65" s="449"/>
      <c r="T65" s="449"/>
      <c r="U65" s="449"/>
      <c r="V65" s="449"/>
      <c r="W65" s="449"/>
      <c r="X65" s="420"/>
      <c r="Y65" s="420"/>
      <c r="Z65" s="420"/>
      <c r="AA65" s="420"/>
      <c r="AB65" s="420"/>
      <c r="AC65" s="421"/>
    </row>
    <row r="66" spans="2:29" ht="12" customHeight="1" x14ac:dyDescent="0.15">
      <c r="B66" s="404"/>
      <c r="C66" s="413"/>
      <c r="D66" s="120"/>
      <c r="E66" s="426"/>
      <c r="F66" s="426"/>
      <c r="G66" s="426"/>
      <c r="H66" s="426"/>
      <c r="I66" s="426"/>
      <c r="J66" s="426"/>
      <c r="K66" s="426"/>
      <c r="L66" s="426"/>
      <c r="M66" s="426"/>
      <c r="N66" s="426"/>
      <c r="O66" s="426"/>
      <c r="P66" s="1613" t="s">
        <v>98</v>
      </c>
      <c r="Q66" s="1613"/>
      <c r="R66" s="1613"/>
      <c r="S66" s="1613"/>
      <c r="T66" s="121"/>
      <c r="U66" s="121"/>
      <c r="V66" s="121"/>
      <c r="W66" s="121"/>
      <c r="X66" s="121"/>
      <c r="Y66" s="121"/>
      <c r="Z66" s="121"/>
      <c r="AA66" s="121"/>
      <c r="AB66" s="420"/>
      <c r="AC66" s="421"/>
    </row>
    <row r="67" spans="2:29" ht="12" customHeight="1" x14ac:dyDescent="0.15">
      <c r="B67" s="404"/>
      <c r="C67" s="413"/>
      <c r="D67" s="420"/>
      <c r="E67" s="420"/>
      <c r="F67" s="420"/>
      <c r="G67" s="420"/>
      <c r="H67" s="420"/>
      <c r="I67" s="420"/>
      <c r="J67" s="420"/>
      <c r="K67" s="420"/>
      <c r="L67" s="420"/>
      <c r="M67" s="420"/>
      <c r="N67" s="420"/>
      <c r="O67" s="420"/>
      <c r="P67" s="1613"/>
      <c r="Q67" s="1613"/>
      <c r="R67" s="1613"/>
      <c r="S67" s="1613"/>
      <c r="T67" s="121"/>
      <c r="U67" s="121"/>
      <c r="V67" s="121"/>
      <c r="W67" s="121"/>
      <c r="X67" s="121"/>
      <c r="Y67" s="121"/>
      <c r="Z67" s="121"/>
      <c r="AA67" s="121"/>
      <c r="AB67" s="420"/>
      <c r="AC67" s="421"/>
    </row>
    <row r="68" spans="2:29" ht="12" customHeight="1" x14ac:dyDescent="0.15">
      <c r="B68" s="404"/>
      <c r="C68" s="413"/>
      <c r="D68" s="404"/>
      <c r="E68" s="404"/>
      <c r="F68" s="404"/>
      <c r="G68" s="420"/>
      <c r="H68" s="420"/>
      <c r="I68" s="420"/>
      <c r="J68" s="420"/>
      <c r="K68" s="420"/>
      <c r="L68" s="420"/>
      <c r="M68" s="420"/>
      <c r="N68" s="420"/>
      <c r="O68" s="420"/>
      <c r="P68" s="1613" t="s">
        <v>558</v>
      </c>
      <c r="Q68" s="1613"/>
      <c r="R68" s="1613"/>
      <c r="S68" s="1613"/>
      <c r="T68" s="1563"/>
      <c r="U68" s="1563"/>
      <c r="V68" s="1563"/>
      <c r="W68" s="1563"/>
      <c r="X68" s="1563"/>
      <c r="Y68" s="1563"/>
      <c r="Z68" s="1563"/>
      <c r="AA68" s="1563"/>
      <c r="AB68" s="1614" t="s">
        <v>1077</v>
      </c>
      <c r="AC68" s="421"/>
    </row>
    <row r="69" spans="2:29" ht="12" customHeight="1" x14ac:dyDescent="0.15">
      <c r="B69" s="404"/>
      <c r="C69" s="413"/>
      <c r="D69" s="404"/>
      <c r="E69" s="404"/>
      <c r="F69" s="404"/>
      <c r="G69" s="420"/>
      <c r="H69" s="420"/>
      <c r="I69" s="420"/>
      <c r="J69" s="420"/>
      <c r="K69" s="420"/>
      <c r="L69" s="420"/>
      <c r="M69" s="420"/>
      <c r="N69" s="420"/>
      <c r="O69" s="420"/>
      <c r="P69" s="1613"/>
      <c r="Q69" s="1613"/>
      <c r="R69" s="1613"/>
      <c r="S69" s="1613"/>
      <c r="T69" s="1563"/>
      <c r="U69" s="1563"/>
      <c r="V69" s="1563"/>
      <c r="W69" s="1563"/>
      <c r="X69" s="1563"/>
      <c r="Y69" s="1563"/>
      <c r="Z69" s="1563"/>
      <c r="AA69" s="1563"/>
      <c r="AB69" s="1614"/>
      <c r="AC69" s="421"/>
    </row>
    <row r="70" spans="2:29" ht="12" customHeight="1" thickBot="1" x14ac:dyDescent="0.2">
      <c r="B70" s="404"/>
      <c r="C70" s="450"/>
      <c r="D70" s="451"/>
      <c r="E70" s="451"/>
      <c r="F70" s="451"/>
      <c r="G70" s="451"/>
      <c r="H70" s="451"/>
      <c r="I70" s="451"/>
      <c r="J70" s="451"/>
      <c r="K70" s="451"/>
      <c r="L70" s="451"/>
      <c r="M70" s="451"/>
      <c r="N70" s="451"/>
      <c r="O70" s="451"/>
      <c r="P70" s="451"/>
      <c r="Q70" s="451"/>
      <c r="R70" s="451"/>
      <c r="S70" s="451"/>
      <c r="T70" s="451"/>
      <c r="U70" s="451"/>
      <c r="V70" s="451"/>
      <c r="W70" s="451"/>
      <c r="X70" s="451"/>
      <c r="Y70" s="451"/>
      <c r="Z70" s="451"/>
      <c r="AA70" s="451"/>
      <c r="AB70" s="451"/>
      <c r="AC70" s="452"/>
    </row>
    <row r="71" spans="2:29" ht="18" customHeight="1" x14ac:dyDescent="0.15">
      <c r="B71" s="404"/>
      <c r="C71" s="1593"/>
      <c r="D71" s="1593"/>
      <c r="E71" s="1593"/>
      <c r="F71" s="1593"/>
      <c r="G71" s="1593"/>
      <c r="H71" s="1593"/>
      <c r="I71" s="1593"/>
      <c r="J71" s="1593"/>
      <c r="K71" s="1593"/>
      <c r="L71" s="1593"/>
      <c r="M71" s="1593"/>
      <c r="N71" s="1593"/>
      <c r="O71" s="1593"/>
      <c r="P71" s="1593"/>
      <c r="Q71" s="1593"/>
      <c r="R71" s="1593"/>
      <c r="S71" s="1593"/>
      <c r="T71" s="1593"/>
      <c r="U71" s="1593"/>
      <c r="V71" s="1593"/>
      <c r="W71" s="1593"/>
      <c r="X71" s="1593"/>
      <c r="Y71" s="1593"/>
      <c r="Z71" s="1593"/>
      <c r="AA71" s="1593"/>
      <c r="AB71" s="1593"/>
      <c r="AC71" s="1593"/>
    </row>
    <row r="72" spans="2:29" ht="9.9499999999999993" customHeight="1" x14ac:dyDescent="0.15">
      <c r="B72" s="404"/>
      <c r="C72" s="420"/>
      <c r="D72" s="453"/>
      <c r="E72" s="453"/>
      <c r="F72" s="453"/>
      <c r="G72" s="453"/>
      <c r="H72" s="453"/>
      <c r="I72" s="453"/>
      <c r="J72" s="453"/>
      <c r="K72" s="453"/>
      <c r="L72" s="453"/>
      <c r="M72" s="453"/>
      <c r="N72" s="453"/>
      <c r="O72" s="453"/>
      <c r="P72" s="453"/>
      <c r="Q72" s="453"/>
      <c r="R72" s="453"/>
      <c r="S72" s="453"/>
      <c r="T72" s="453"/>
      <c r="U72" s="453"/>
      <c r="V72" s="453"/>
      <c r="W72" s="453"/>
      <c r="X72" s="453"/>
      <c r="Y72" s="420"/>
      <c r="Z72" s="420"/>
      <c r="AA72" s="420"/>
      <c r="AB72" s="420"/>
      <c r="AC72" s="404"/>
    </row>
    <row r="73" spans="2:29" x14ac:dyDescent="0.15">
      <c r="B73" s="404"/>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04"/>
    </row>
    <row r="74" spans="2:29" x14ac:dyDescent="0.15">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row>
  </sheetData>
  <mergeCells count="46">
    <mergeCell ref="C71:AC71"/>
    <mergeCell ref="X52:Z53"/>
    <mergeCell ref="AA52:AC53"/>
    <mergeCell ref="H54:U56"/>
    <mergeCell ref="X54:Z58"/>
    <mergeCell ref="AA54:AC58"/>
    <mergeCell ref="G60:AA61"/>
    <mergeCell ref="U63:AB64"/>
    <mergeCell ref="P66:S67"/>
    <mergeCell ref="P68:S69"/>
    <mergeCell ref="T68:AA69"/>
    <mergeCell ref="AB68:AB69"/>
    <mergeCell ref="AA50:AC50"/>
    <mergeCell ref="G28:Z29"/>
    <mergeCell ref="G30:Z31"/>
    <mergeCell ref="F35:L37"/>
    <mergeCell ref="M35:Z37"/>
    <mergeCell ref="F38:L40"/>
    <mergeCell ref="M38:Z40"/>
    <mergeCell ref="F41:L43"/>
    <mergeCell ref="M41:Z43"/>
    <mergeCell ref="I50:T50"/>
    <mergeCell ref="U50:V50"/>
    <mergeCell ref="X50:Y50"/>
    <mergeCell ref="F23:L25"/>
    <mergeCell ref="M23:Z25"/>
    <mergeCell ref="T7:AB8"/>
    <mergeCell ref="O10:S11"/>
    <mergeCell ref="T10:AC11"/>
    <mergeCell ref="E16:H17"/>
    <mergeCell ref="I16:K17"/>
    <mergeCell ref="L16:Z17"/>
    <mergeCell ref="F20:L22"/>
    <mergeCell ref="M20:Z22"/>
    <mergeCell ref="AO11:AX12"/>
    <mergeCell ref="O12:S14"/>
    <mergeCell ref="T12:AA14"/>
    <mergeCell ref="AB12:AB14"/>
    <mergeCell ref="AO14:AV15"/>
    <mergeCell ref="AW14:AW15"/>
    <mergeCell ref="X1:AA2"/>
    <mergeCell ref="AB1:AC2"/>
    <mergeCell ref="H4:R5"/>
    <mergeCell ref="S4:T5"/>
    <mergeCell ref="U4:V5"/>
    <mergeCell ref="W4:X5"/>
  </mergeCells>
  <phoneticPr fontId="4"/>
  <dataValidations count="1">
    <dataValidation type="list" allowBlank="1" showInputMessage="1" showErrorMessage="1" sqref="M35" xr:uid="{00000000-0002-0000-1600-000000000000}">
      <formula1>$AM$38:$AM$41</formula1>
    </dataValidation>
  </dataValidations>
  <pageMargins left="0.98425196850393704" right="0.78740157480314965" top="0.65" bottom="0.43" header="0.42" footer="0"/>
  <pageSetup paperSize="9" scale="94" firstPageNumber="15"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29"/>
  <sheetViews>
    <sheetView view="pageBreakPreview" zoomScaleNormal="100" zoomScaleSheetLayoutView="100" workbookViewId="0"/>
  </sheetViews>
  <sheetFormatPr defaultRowHeight="13.5" x14ac:dyDescent="0.15"/>
  <cols>
    <col min="1" max="13" width="7.625" customWidth="1"/>
  </cols>
  <sheetData>
    <row r="1" spans="1:13" x14ac:dyDescent="0.15">
      <c r="A1" s="493"/>
      <c r="B1" s="493"/>
      <c r="C1" s="493"/>
      <c r="D1" s="493"/>
      <c r="E1" s="493"/>
      <c r="F1" s="493"/>
      <c r="G1" s="493"/>
      <c r="H1" s="493"/>
      <c r="I1" s="493"/>
      <c r="J1" s="493"/>
      <c r="K1" s="494" t="s">
        <v>942</v>
      </c>
      <c r="L1" s="494" t="s">
        <v>786</v>
      </c>
      <c r="M1" s="493"/>
    </row>
    <row r="2" spans="1:13" ht="14.25" thickBot="1" x14ac:dyDescent="0.2">
      <c r="A2" s="493"/>
      <c r="B2" s="493" t="s">
        <v>41</v>
      </c>
      <c r="C2" s="493"/>
      <c r="D2" s="493"/>
      <c r="E2" s="493"/>
      <c r="F2" s="493"/>
      <c r="G2" s="493"/>
      <c r="H2" s="493"/>
      <c r="I2" s="493"/>
      <c r="J2" s="493"/>
      <c r="K2" s="494"/>
      <c r="L2" s="494"/>
      <c r="M2" s="493"/>
    </row>
    <row r="3" spans="1:13" ht="30" customHeight="1" thickBot="1" x14ac:dyDescent="0.2">
      <c r="A3" s="493"/>
      <c r="B3" s="495" t="s">
        <v>773</v>
      </c>
      <c r="C3" s="1409" t="s">
        <v>774</v>
      </c>
      <c r="D3" s="1410"/>
      <c r="E3" s="1410"/>
      <c r="F3" s="1410"/>
      <c r="G3" s="1410"/>
      <c r="H3" s="1410"/>
      <c r="I3" s="1410"/>
      <c r="J3" s="1411"/>
      <c r="K3" s="1409" t="s">
        <v>704</v>
      </c>
      <c r="L3" s="1412"/>
      <c r="M3" s="493"/>
    </row>
    <row r="4" spans="1:13" ht="30" customHeight="1" thickTop="1" x14ac:dyDescent="0.15">
      <c r="A4" s="493"/>
      <c r="B4" s="496"/>
      <c r="C4" s="1413"/>
      <c r="D4" s="1414"/>
      <c r="E4" s="1414"/>
      <c r="F4" s="1414"/>
      <c r="G4" s="1414"/>
      <c r="H4" s="1414"/>
      <c r="I4" s="1414"/>
      <c r="J4" s="1615"/>
      <c r="K4" s="1415"/>
      <c r="L4" s="1417"/>
      <c r="M4" s="493"/>
    </row>
    <row r="5" spans="1:13" ht="30" customHeight="1" x14ac:dyDescent="0.15">
      <c r="A5" s="493"/>
      <c r="B5" s="497"/>
      <c r="C5" s="1418"/>
      <c r="D5" s="1419"/>
      <c r="E5" s="1419"/>
      <c r="F5" s="1419"/>
      <c r="G5" s="1419"/>
      <c r="H5" s="1419"/>
      <c r="I5" s="1419"/>
      <c r="J5" s="1616"/>
      <c r="K5" s="1420"/>
      <c r="L5" s="1422"/>
      <c r="M5" s="493"/>
    </row>
    <row r="6" spans="1:13" ht="30" customHeight="1" x14ac:dyDescent="0.15">
      <c r="A6" s="493"/>
      <c r="B6" s="497"/>
      <c r="C6" s="1418"/>
      <c r="D6" s="1419"/>
      <c r="E6" s="1419"/>
      <c r="F6" s="1419"/>
      <c r="G6" s="1419"/>
      <c r="H6" s="1419"/>
      <c r="I6" s="1419"/>
      <c r="J6" s="1616"/>
      <c r="K6" s="1420"/>
      <c r="L6" s="1422"/>
      <c r="M6" s="493"/>
    </row>
    <row r="7" spans="1:13" ht="30" customHeight="1" x14ac:dyDescent="0.15">
      <c r="A7" s="498"/>
      <c r="B7" s="499"/>
      <c r="C7" s="1617"/>
      <c r="D7" s="1618"/>
      <c r="E7" s="1618"/>
      <c r="F7" s="1618"/>
      <c r="G7" s="1618"/>
      <c r="H7" s="1618"/>
      <c r="I7" s="1618"/>
      <c r="J7" s="1619"/>
      <c r="K7" s="1617"/>
      <c r="L7" s="1620"/>
      <c r="M7" s="500"/>
    </row>
    <row r="8" spans="1:13" ht="30" customHeight="1" x14ac:dyDescent="0.15">
      <c r="A8" s="498"/>
      <c r="B8" s="499"/>
      <c r="C8" s="1617"/>
      <c r="D8" s="1618"/>
      <c r="E8" s="1618"/>
      <c r="F8" s="1618"/>
      <c r="G8" s="1618"/>
      <c r="H8" s="1618"/>
      <c r="I8" s="1618"/>
      <c r="J8" s="1619"/>
      <c r="K8" s="1617"/>
      <c r="L8" s="1620"/>
      <c r="M8" s="500"/>
    </row>
    <row r="9" spans="1:13" ht="30" customHeight="1" x14ac:dyDescent="0.15">
      <c r="A9" s="498"/>
      <c r="B9" s="499"/>
      <c r="C9" s="1617"/>
      <c r="D9" s="1618"/>
      <c r="E9" s="1618"/>
      <c r="F9" s="1618"/>
      <c r="G9" s="1618"/>
      <c r="H9" s="1618"/>
      <c r="I9" s="1618"/>
      <c r="J9" s="1619"/>
      <c r="K9" s="1617"/>
      <c r="L9" s="1620"/>
      <c r="M9" s="500"/>
    </row>
    <row r="10" spans="1:13" ht="30" customHeight="1" x14ac:dyDescent="0.15">
      <c r="A10" s="498"/>
      <c r="B10" s="499"/>
      <c r="C10" s="1617"/>
      <c r="D10" s="1618"/>
      <c r="E10" s="1618"/>
      <c r="F10" s="1618"/>
      <c r="G10" s="1618"/>
      <c r="H10" s="1618"/>
      <c r="I10" s="1618"/>
      <c r="J10" s="1619"/>
      <c r="K10" s="1617"/>
      <c r="L10" s="1620"/>
      <c r="M10" s="500"/>
    </row>
    <row r="11" spans="1:13" ht="30" customHeight="1" x14ac:dyDescent="0.15">
      <c r="A11" s="498"/>
      <c r="B11" s="499"/>
      <c r="C11" s="1617"/>
      <c r="D11" s="1618"/>
      <c r="E11" s="1618"/>
      <c r="F11" s="1618"/>
      <c r="G11" s="1618"/>
      <c r="H11" s="1618"/>
      <c r="I11" s="1618"/>
      <c r="J11" s="1619"/>
      <c r="K11" s="1617"/>
      <c r="L11" s="1620"/>
      <c r="M11" s="500"/>
    </row>
    <row r="12" spans="1:13" ht="30" customHeight="1" x14ac:dyDescent="0.15">
      <c r="A12" s="498"/>
      <c r="B12" s="499"/>
      <c r="C12" s="1621"/>
      <c r="D12" s="1622"/>
      <c r="E12" s="1622"/>
      <c r="F12" s="1622"/>
      <c r="G12" s="1622"/>
      <c r="H12" s="1622"/>
      <c r="I12" s="1622"/>
      <c r="J12" s="1623"/>
      <c r="K12" s="1617"/>
      <c r="L12" s="1620"/>
      <c r="M12" s="500"/>
    </row>
    <row r="13" spans="1:13" ht="30" customHeight="1" x14ac:dyDescent="0.15">
      <c r="A13" s="498"/>
      <c r="B13" s="499"/>
      <c r="C13" s="1621"/>
      <c r="D13" s="1622"/>
      <c r="E13" s="1622"/>
      <c r="F13" s="1622"/>
      <c r="G13" s="1622"/>
      <c r="H13" s="1622"/>
      <c r="I13" s="1622"/>
      <c r="J13" s="1623"/>
      <c r="K13" s="1617"/>
      <c r="L13" s="1620"/>
      <c r="M13" s="500"/>
    </row>
    <row r="14" spans="1:13" ht="30" customHeight="1" x14ac:dyDescent="0.15">
      <c r="A14" s="498"/>
      <c r="B14" s="499"/>
      <c r="C14" s="1621"/>
      <c r="D14" s="1622"/>
      <c r="E14" s="1622"/>
      <c r="F14" s="1622"/>
      <c r="G14" s="1622"/>
      <c r="H14" s="1622"/>
      <c r="I14" s="1622"/>
      <c r="J14" s="1623"/>
      <c r="K14" s="1617"/>
      <c r="L14" s="1620"/>
      <c r="M14" s="500"/>
    </row>
    <row r="15" spans="1:13" ht="30" customHeight="1" x14ac:dyDescent="0.15">
      <c r="A15" s="498"/>
      <c r="B15" s="499"/>
      <c r="C15" s="1617"/>
      <c r="D15" s="1618"/>
      <c r="E15" s="1618"/>
      <c r="F15" s="1618"/>
      <c r="G15" s="1618"/>
      <c r="H15" s="1618"/>
      <c r="I15" s="1618"/>
      <c r="J15" s="1619"/>
      <c r="K15" s="1617"/>
      <c r="L15" s="1620"/>
      <c r="M15" s="500"/>
    </row>
    <row r="16" spans="1:13" ht="30" customHeight="1" x14ac:dyDescent="0.15">
      <c r="A16" s="498"/>
      <c r="B16" s="499"/>
      <c r="C16" s="1617"/>
      <c r="D16" s="1618"/>
      <c r="E16" s="1618"/>
      <c r="F16" s="1618"/>
      <c r="G16" s="1618"/>
      <c r="H16" s="1618"/>
      <c r="I16" s="1618"/>
      <c r="J16" s="1619"/>
      <c r="K16" s="1617"/>
      <c r="L16" s="1620"/>
      <c r="M16" s="500"/>
    </row>
    <row r="17" spans="1:13" ht="30" customHeight="1" x14ac:dyDescent="0.15">
      <c r="A17" s="498"/>
      <c r="B17" s="499"/>
      <c r="C17" s="1617"/>
      <c r="D17" s="1618"/>
      <c r="E17" s="1618"/>
      <c r="F17" s="1618"/>
      <c r="G17" s="1618"/>
      <c r="H17" s="1618"/>
      <c r="I17" s="1618"/>
      <c r="J17" s="1619"/>
      <c r="K17" s="1617"/>
      <c r="L17" s="1620"/>
      <c r="M17" s="500"/>
    </row>
    <row r="18" spans="1:13" ht="30" customHeight="1" x14ac:dyDescent="0.15">
      <c r="A18" s="498"/>
      <c r="B18" s="499"/>
      <c r="C18" s="1617"/>
      <c r="D18" s="1618"/>
      <c r="E18" s="1618"/>
      <c r="F18" s="1618"/>
      <c r="G18" s="1618"/>
      <c r="H18" s="1618"/>
      <c r="I18" s="1618"/>
      <c r="J18" s="1619"/>
      <c r="K18" s="1617"/>
      <c r="L18" s="1620"/>
      <c r="M18" s="500"/>
    </row>
    <row r="19" spans="1:13" ht="30" customHeight="1" x14ac:dyDescent="0.15">
      <c r="A19" s="498"/>
      <c r="B19" s="499"/>
      <c r="C19" s="1617"/>
      <c r="D19" s="1618"/>
      <c r="E19" s="1618"/>
      <c r="F19" s="1618"/>
      <c r="G19" s="1618"/>
      <c r="H19" s="1618"/>
      <c r="I19" s="1618"/>
      <c r="J19" s="1619"/>
      <c r="K19" s="1617"/>
      <c r="L19" s="1620"/>
      <c r="M19" s="500"/>
    </row>
    <row r="20" spans="1:13" ht="30" customHeight="1" x14ac:dyDescent="0.15">
      <c r="A20" s="498"/>
      <c r="B20" s="499"/>
      <c r="C20" s="1617"/>
      <c r="D20" s="1618"/>
      <c r="E20" s="1618"/>
      <c r="F20" s="1618"/>
      <c r="G20" s="1618"/>
      <c r="H20" s="1618"/>
      <c r="I20" s="1618"/>
      <c r="J20" s="1619"/>
      <c r="K20" s="1617"/>
      <c r="L20" s="1620"/>
      <c r="M20" s="500"/>
    </row>
    <row r="21" spans="1:13" ht="30" customHeight="1" x14ac:dyDescent="0.15">
      <c r="A21" s="498"/>
      <c r="B21" s="499"/>
      <c r="C21" s="1621"/>
      <c r="D21" s="1622"/>
      <c r="E21" s="1622"/>
      <c r="F21" s="1622"/>
      <c r="G21" s="1622"/>
      <c r="H21" s="1622"/>
      <c r="I21" s="1622"/>
      <c r="J21" s="1623"/>
      <c r="K21" s="1617"/>
      <c r="L21" s="1620"/>
      <c r="M21" s="500"/>
    </row>
    <row r="22" spans="1:13" ht="30" customHeight="1" x14ac:dyDescent="0.15">
      <c r="A22" s="498"/>
      <c r="B22" s="499"/>
      <c r="C22" s="1621"/>
      <c r="D22" s="1622"/>
      <c r="E22" s="1622"/>
      <c r="F22" s="1622"/>
      <c r="G22" s="1622"/>
      <c r="H22" s="1622"/>
      <c r="I22" s="1622"/>
      <c r="J22" s="1623"/>
      <c r="K22" s="1617"/>
      <c r="L22" s="1620"/>
      <c r="M22" s="500"/>
    </row>
    <row r="23" spans="1:13" ht="30" customHeight="1" x14ac:dyDescent="0.15">
      <c r="A23" s="498"/>
      <c r="B23" s="499"/>
      <c r="C23" s="1621"/>
      <c r="D23" s="1622"/>
      <c r="E23" s="1622"/>
      <c r="F23" s="1622"/>
      <c r="G23" s="1622"/>
      <c r="H23" s="1622"/>
      <c r="I23" s="1622"/>
      <c r="J23" s="1623"/>
      <c r="K23" s="1617"/>
      <c r="L23" s="1620"/>
      <c r="M23" s="500"/>
    </row>
    <row r="24" spans="1:13" ht="30" customHeight="1" x14ac:dyDescent="0.15">
      <c r="A24" s="498"/>
      <c r="B24" s="499"/>
      <c r="C24" s="1621"/>
      <c r="D24" s="1622"/>
      <c r="E24" s="1622"/>
      <c r="F24" s="1622"/>
      <c r="G24" s="1622"/>
      <c r="H24" s="1622"/>
      <c r="I24" s="1622"/>
      <c r="J24" s="1623"/>
      <c r="K24" s="1617"/>
      <c r="L24" s="1620"/>
      <c r="M24" s="500"/>
    </row>
    <row r="25" spans="1:13" ht="30" customHeight="1" x14ac:dyDescent="0.15">
      <c r="A25" s="498"/>
      <c r="B25" s="499"/>
      <c r="C25" s="1621"/>
      <c r="D25" s="1622"/>
      <c r="E25" s="1622"/>
      <c r="F25" s="1622"/>
      <c r="G25" s="1622"/>
      <c r="H25" s="1622"/>
      <c r="I25" s="1622"/>
      <c r="J25" s="1623"/>
      <c r="K25" s="1617"/>
      <c r="L25" s="1620"/>
      <c r="M25" s="500"/>
    </row>
    <row r="26" spans="1:13" ht="30" customHeight="1" x14ac:dyDescent="0.15">
      <c r="A26" s="498"/>
      <c r="B26" s="499"/>
      <c r="C26" s="1621"/>
      <c r="D26" s="1622"/>
      <c r="E26" s="1622"/>
      <c r="F26" s="1622"/>
      <c r="G26" s="1622"/>
      <c r="H26" s="1622"/>
      <c r="I26" s="1622"/>
      <c r="J26" s="1623"/>
      <c r="K26" s="1617"/>
      <c r="L26" s="1620"/>
      <c r="M26" s="500"/>
    </row>
    <row r="27" spans="1:13" ht="30" customHeight="1" x14ac:dyDescent="0.15">
      <c r="A27" s="498"/>
      <c r="B27" s="499"/>
      <c r="C27" s="1621"/>
      <c r="D27" s="1622"/>
      <c r="E27" s="1622"/>
      <c r="F27" s="1622"/>
      <c r="G27" s="1622"/>
      <c r="H27" s="1622"/>
      <c r="I27" s="1622"/>
      <c r="J27" s="1623"/>
      <c r="K27" s="1617"/>
      <c r="L27" s="1620"/>
      <c r="M27" s="500"/>
    </row>
    <row r="28" spans="1:13" ht="30" customHeight="1" thickBot="1" x14ac:dyDescent="0.2">
      <c r="A28" s="498"/>
      <c r="B28" s="501"/>
      <c r="C28" s="1624"/>
      <c r="D28" s="1625"/>
      <c r="E28" s="1625"/>
      <c r="F28" s="1625"/>
      <c r="G28" s="1625"/>
      <c r="H28" s="1625"/>
      <c r="I28" s="1625"/>
      <c r="J28" s="1626"/>
      <c r="K28" s="1627"/>
      <c r="L28" s="1628"/>
      <c r="M28" s="500"/>
    </row>
    <row r="29" spans="1:13" x14ac:dyDescent="0.15">
      <c r="A29" s="498"/>
      <c r="B29" s="498"/>
      <c r="C29" s="498"/>
      <c r="D29" s="498"/>
      <c r="E29" s="498"/>
      <c r="F29" s="498"/>
      <c r="G29" s="498"/>
      <c r="H29" s="498"/>
      <c r="I29" s="498"/>
      <c r="J29" s="498"/>
      <c r="K29" s="498"/>
      <c r="L29" s="498"/>
      <c r="M29" s="498"/>
    </row>
  </sheetData>
  <mergeCells count="52">
    <mergeCell ref="C27:J27"/>
    <mergeCell ref="K27:L27"/>
    <mergeCell ref="C28:J28"/>
    <mergeCell ref="K28:L28"/>
    <mergeCell ref="C24:J24"/>
    <mergeCell ref="K24:L24"/>
    <mergeCell ref="C25:J25"/>
    <mergeCell ref="K25:L25"/>
    <mergeCell ref="C26:J26"/>
    <mergeCell ref="K26:L26"/>
    <mergeCell ref="C21:J21"/>
    <mergeCell ref="K21:L21"/>
    <mergeCell ref="C22:J22"/>
    <mergeCell ref="K22:L22"/>
    <mergeCell ref="C23:J23"/>
    <mergeCell ref="K23:L23"/>
    <mergeCell ref="C18:J18"/>
    <mergeCell ref="K18:L18"/>
    <mergeCell ref="C19:J19"/>
    <mergeCell ref="K19:L19"/>
    <mergeCell ref="C20:J20"/>
    <mergeCell ref="K20:L20"/>
    <mergeCell ref="C15:J15"/>
    <mergeCell ref="K15:L15"/>
    <mergeCell ref="C16:J16"/>
    <mergeCell ref="K16:L16"/>
    <mergeCell ref="C17:J17"/>
    <mergeCell ref="K17:L17"/>
    <mergeCell ref="C12:J12"/>
    <mergeCell ref="K12:L12"/>
    <mergeCell ref="C13:J13"/>
    <mergeCell ref="K13:L13"/>
    <mergeCell ref="C14:J14"/>
    <mergeCell ref="K14:L14"/>
    <mergeCell ref="C9:J9"/>
    <mergeCell ref="K9:L9"/>
    <mergeCell ref="C10:J10"/>
    <mergeCell ref="K10:L10"/>
    <mergeCell ref="C11:J11"/>
    <mergeCell ref="K11:L11"/>
    <mergeCell ref="C6:J6"/>
    <mergeCell ref="K6:L6"/>
    <mergeCell ref="C7:J7"/>
    <mergeCell ref="K7:L7"/>
    <mergeCell ref="C8:J8"/>
    <mergeCell ref="K8:L8"/>
    <mergeCell ref="C3:J3"/>
    <mergeCell ref="K3:L3"/>
    <mergeCell ref="C4:J4"/>
    <mergeCell ref="K4:L4"/>
    <mergeCell ref="C5:J5"/>
    <mergeCell ref="K5:L5"/>
  </mergeCells>
  <phoneticPr fontId="4"/>
  <pageMargins left="0.25" right="0.25"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R50"/>
  <sheetViews>
    <sheetView view="pageBreakPreview" zoomScaleNormal="100" zoomScaleSheetLayoutView="100" workbookViewId="0"/>
  </sheetViews>
  <sheetFormatPr defaultRowHeight="16.5" customHeight="1" x14ac:dyDescent="0.15"/>
  <cols>
    <col min="1" max="18" width="4.625" style="366" customWidth="1"/>
    <col min="19" max="16384" width="9" style="366"/>
  </cols>
  <sheetData>
    <row r="1" spans="1:18" ht="16.5" customHeight="1" x14ac:dyDescent="0.15">
      <c r="A1" s="454"/>
      <c r="B1" s="454"/>
      <c r="C1" s="454"/>
      <c r="D1" s="454"/>
      <c r="E1" s="454"/>
      <c r="F1" s="454"/>
      <c r="G1" s="454"/>
      <c r="H1" s="454"/>
      <c r="I1" s="454"/>
      <c r="J1" s="454"/>
      <c r="K1" s="454"/>
      <c r="L1" s="454"/>
      <c r="M1" s="454"/>
      <c r="N1" s="454"/>
      <c r="O1" s="454"/>
      <c r="P1" s="957" t="s">
        <v>943</v>
      </c>
      <c r="Q1" s="957"/>
      <c r="R1" s="957"/>
    </row>
    <row r="2" spans="1:18" ht="14.25" customHeight="1" x14ac:dyDescent="0.15">
      <c r="A2" s="484"/>
      <c r="B2" s="485"/>
      <c r="C2" s="485"/>
      <c r="D2" s="485"/>
      <c r="E2" s="485"/>
      <c r="F2" s="485"/>
      <c r="G2" s="485"/>
      <c r="H2" s="485"/>
      <c r="I2" s="485"/>
      <c r="J2" s="485"/>
      <c r="K2" s="485"/>
      <c r="L2" s="485"/>
      <c r="M2" s="485"/>
      <c r="N2" s="485"/>
      <c r="O2" s="485"/>
      <c r="P2" s="485"/>
      <c r="Q2" s="485"/>
      <c r="R2" s="487"/>
    </row>
    <row r="3" spans="1:18" ht="14.25" customHeight="1" x14ac:dyDescent="0.15">
      <c r="A3" s="459"/>
      <c r="B3" s="467"/>
      <c r="C3" s="467"/>
      <c r="D3" s="467"/>
      <c r="E3" s="467"/>
      <c r="F3" s="467"/>
      <c r="G3" s="467"/>
      <c r="H3" s="467"/>
      <c r="I3" s="467"/>
      <c r="J3" s="467"/>
      <c r="K3" s="467"/>
      <c r="L3" s="467"/>
      <c r="M3" s="467"/>
      <c r="N3" s="467"/>
      <c r="O3" s="467"/>
      <c r="P3" s="467"/>
      <c r="Q3" s="467"/>
      <c r="R3" s="461"/>
    </row>
    <row r="4" spans="1:18" ht="33" customHeight="1" x14ac:dyDescent="0.15">
      <c r="A4" s="459"/>
      <c r="B4" s="467"/>
      <c r="C4" s="467"/>
      <c r="D4" s="467"/>
      <c r="E4" s="958" t="s">
        <v>566</v>
      </c>
      <c r="F4" s="958"/>
      <c r="G4" s="958"/>
      <c r="H4" s="958"/>
      <c r="I4" s="958"/>
      <c r="J4" s="958"/>
      <c r="K4" s="958"/>
      <c r="L4" s="958"/>
      <c r="M4" s="958"/>
      <c r="N4" s="958"/>
      <c r="O4" s="467"/>
      <c r="P4" s="467"/>
      <c r="Q4" s="467"/>
      <c r="R4" s="461"/>
    </row>
    <row r="5" spans="1:18" ht="16.5" customHeight="1" x14ac:dyDescent="0.15">
      <c r="A5" s="459"/>
      <c r="B5" s="467"/>
      <c r="C5" s="467"/>
      <c r="D5" s="467"/>
      <c r="E5" s="467"/>
      <c r="F5" s="467"/>
      <c r="G5" s="467"/>
      <c r="H5" s="467"/>
      <c r="I5" s="467"/>
      <c r="J5" s="467"/>
      <c r="K5" s="467"/>
      <c r="L5" s="467"/>
      <c r="M5" s="467"/>
      <c r="N5" s="467"/>
      <c r="O5" s="467"/>
      <c r="P5" s="467"/>
      <c r="Q5" s="467"/>
      <c r="R5" s="461"/>
    </row>
    <row r="6" spans="1:18" ht="16.5" customHeight="1" x14ac:dyDescent="0.15">
      <c r="A6" s="459"/>
      <c r="B6" s="467"/>
      <c r="C6" s="467"/>
      <c r="D6" s="467"/>
      <c r="E6" s="467"/>
      <c r="F6" s="467"/>
      <c r="G6" s="467"/>
      <c r="H6" s="467"/>
      <c r="I6" s="467"/>
      <c r="J6" s="467"/>
      <c r="K6" s="467"/>
      <c r="L6" s="467"/>
      <c r="M6" s="467"/>
      <c r="N6" s="467"/>
      <c r="O6" s="467"/>
      <c r="P6" s="467"/>
      <c r="Q6" s="467"/>
      <c r="R6" s="461"/>
    </row>
    <row r="7" spans="1:18" ht="16.5" customHeight="1" x14ac:dyDescent="0.15">
      <c r="A7" s="459"/>
      <c r="B7" s="467"/>
      <c r="C7" s="467"/>
      <c r="D7" s="467"/>
      <c r="E7" s="467"/>
      <c r="F7" s="467"/>
      <c r="G7" s="467"/>
      <c r="H7" s="467"/>
      <c r="I7" s="467"/>
      <c r="J7" s="467"/>
      <c r="K7" s="467"/>
      <c r="L7" s="467"/>
      <c r="M7" s="467" t="s">
        <v>1027</v>
      </c>
      <c r="N7" s="467"/>
      <c r="O7" s="467"/>
      <c r="P7" s="467"/>
      <c r="Q7" s="467"/>
      <c r="R7" s="461"/>
    </row>
    <row r="8" spans="1:18" ht="16.5" customHeight="1" x14ac:dyDescent="0.15">
      <c r="A8" s="459"/>
      <c r="B8" s="467"/>
      <c r="C8" s="467"/>
      <c r="D8" s="467"/>
      <c r="E8" s="467"/>
      <c r="F8" s="467"/>
      <c r="G8" s="467"/>
      <c r="H8" s="467"/>
      <c r="I8" s="467"/>
      <c r="J8" s="467"/>
      <c r="K8" s="467"/>
      <c r="L8" s="467"/>
      <c r="M8" s="467"/>
      <c r="N8" s="467"/>
      <c r="O8" s="467"/>
      <c r="P8" s="467"/>
      <c r="Q8" s="467"/>
      <c r="R8" s="461"/>
    </row>
    <row r="9" spans="1:18" ht="16.5" customHeight="1" x14ac:dyDescent="0.15">
      <c r="A9" s="459"/>
      <c r="B9" s="467"/>
      <c r="C9" s="467"/>
      <c r="D9" s="467"/>
      <c r="E9" s="467"/>
      <c r="F9" s="467"/>
      <c r="G9" s="467"/>
      <c r="H9" s="467"/>
      <c r="I9" s="467"/>
      <c r="J9" s="467"/>
      <c r="K9" s="467"/>
      <c r="L9" s="467"/>
      <c r="M9" s="467"/>
      <c r="N9" s="467"/>
      <c r="O9" s="467"/>
      <c r="P9" s="467"/>
      <c r="Q9" s="467"/>
      <c r="R9" s="461"/>
    </row>
    <row r="10" spans="1:18" ht="16.5" customHeight="1" x14ac:dyDescent="0.15">
      <c r="A10" s="459"/>
      <c r="B10" s="467" t="s">
        <v>96</v>
      </c>
      <c r="C10" s="467"/>
      <c r="D10" s="467"/>
      <c r="E10" s="467"/>
      <c r="F10" s="467"/>
      <c r="G10" s="467"/>
      <c r="H10" s="467"/>
      <c r="I10" s="467"/>
      <c r="J10" s="467"/>
      <c r="K10" s="467"/>
      <c r="L10" s="467"/>
      <c r="M10" s="467"/>
      <c r="N10" s="467"/>
      <c r="O10" s="467"/>
      <c r="P10" s="467"/>
      <c r="Q10" s="467"/>
      <c r="R10" s="461"/>
    </row>
    <row r="11" spans="1:18" ht="16.5" customHeight="1" x14ac:dyDescent="0.15">
      <c r="A11" s="459"/>
      <c r="B11" s="467"/>
      <c r="C11" s="467"/>
      <c r="D11" s="467"/>
      <c r="E11" s="467"/>
      <c r="F11" s="467"/>
      <c r="G11" s="467"/>
      <c r="H11" s="467"/>
      <c r="I11" s="467"/>
      <c r="J11" s="467"/>
      <c r="K11" s="467"/>
      <c r="L11" s="467"/>
      <c r="M11" s="467"/>
      <c r="N11" s="467"/>
      <c r="O11" s="467"/>
      <c r="P11" s="467"/>
      <c r="Q11" s="467"/>
      <c r="R11" s="461"/>
    </row>
    <row r="12" spans="1:18" ht="16.5" customHeight="1" x14ac:dyDescent="0.15">
      <c r="A12" s="459"/>
      <c r="B12" s="467"/>
      <c r="C12" s="467"/>
      <c r="D12" s="467"/>
      <c r="E12" s="467"/>
      <c r="F12" s="467"/>
      <c r="G12" s="467"/>
      <c r="H12" s="467"/>
      <c r="I12" s="467"/>
      <c r="J12" s="467"/>
      <c r="K12" s="467"/>
      <c r="L12" s="467"/>
      <c r="M12" s="467"/>
      <c r="N12" s="467"/>
      <c r="O12" s="467"/>
      <c r="P12" s="467"/>
      <c r="Q12" s="467"/>
      <c r="R12" s="461"/>
    </row>
    <row r="13" spans="1:18" ht="16.5" customHeight="1" x14ac:dyDescent="0.15">
      <c r="A13" s="459"/>
      <c r="B13" s="467"/>
      <c r="C13" s="467"/>
      <c r="D13" s="467"/>
      <c r="E13" s="467"/>
      <c r="F13" s="467"/>
      <c r="G13" s="467"/>
      <c r="H13" s="467"/>
      <c r="I13" s="467" t="s">
        <v>20</v>
      </c>
      <c r="J13" s="467"/>
      <c r="K13" s="467"/>
      <c r="L13" s="467"/>
      <c r="M13" s="467"/>
      <c r="N13" s="467"/>
      <c r="O13" s="467"/>
      <c r="P13" s="467"/>
      <c r="Q13" s="467"/>
      <c r="R13" s="461"/>
    </row>
    <row r="14" spans="1:18" ht="16.5" customHeight="1" x14ac:dyDescent="0.15">
      <c r="A14" s="459"/>
      <c r="B14" s="467"/>
      <c r="C14" s="467"/>
      <c r="D14" s="467"/>
      <c r="E14" s="467"/>
      <c r="F14" s="467"/>
      <c r="G14" s="467"/>
      <c r="H14" s="467"/>
      <c r="I14" s="467"/>
      <c r="J14" s="467" t="s">
        <v>21</v>
      </c>
      <c r="K14" s="454"/>
      <c r="L14" s="467"/>
      <c r="M14" s="467"/>
      <c r="N14" s="467"/>
      <c r="O14" s="467"/>
      <c r="P14" s="467"/>
      <c r="Q14" s="467"/>
      <c r="R14" s="461"/>
    </row>
    <row r="15" spans="1:18" ht="16.5" customHeight="1" x14ac:dyDescent="0.15">
      <c r="A15" s="459"/>
      <c r="B15" s="467"/>
      <c r="C15" s="467"/>
      <c r="D15" s="467"/>
      <c r="E15" s="467"/>
      <c r="F15" s="467"/>
      <c r="G15" s="467"/>
      <c r="H15" s="467"/>
      <c r="I15" s="467" t="s">
        <v>573</v>
      </c>
      <c r="J15" s="467"/>
      <c r="K15" s="454"/>
      <c r="L15" s="467"/>
      <c r="M15" s="467"/>
      <c r="N15" s="467"/>
      <c r="O15" s="467"/>
      <c r="P15" s="467"/>
      <c r="Q15" s="467"/>
      <c r="R15" s="461"/>
    </row>
    <row r="16" spans="1:18" ht="16.5" customHeight="1" x14ac:dyDescent="0.15">
      <c r="A16" s="459"/>
      <c r="B16" s="467"/>
      <c r="C16" s="467"/>
      <c r="D16" s="467"/>
      <c r="E16" s="467"/>
      <c r="F16" s="467"/>
      <c r="G16" s="467"/>
      <c r="H16" s="467"/>
      <c r="I16" s="467"/>
      <c r="J16" s="467" t="s">
        <v>19</v>
      </c>
      <c r="K16" s="454"/>
      <c r="L16" s="467"/>
      <c r="M16" s="467"/>
      <c r="N16" s="467"/>
      <c r="O16" s="467"/>
      <c r="P16" s="467"/>
      <c r="Q16" s="490" t="s">
        <v>18</v>
      </c>
      <c r="R16" s="461"/>
    </row>
    <row r="17" spans="1:18" ht="16.5" customHeight="1" x14ac:dyDescent="0.15">
      <c r="A17" s="459"/>
      <c r="B17" s="467"/>
      <c r="C17" s="467"/>
      <c r="D17" s="467"/>
      <c r="E17" s="467"/>
      <c r="F17" s="467"/>
      <c r="G17" s="467"/>
      <c r="H17" s="467"/>
      <c r="I17" s="467"/>
      <c r="J17" s="467"/>
      <c r="K17" s="454"/>
      <c r="L17" s="467"/>
      <c r="M17" s="467"/>
      <c r="N17" s="467"/>
      <c r="O17" s="467"/>
      <c r="P17" s="467"/>
      <c r="Q17" s="490"/>
      <c r="R17" s="461"/>
    </row>
    <row r="18" spans="1:18" ht="16.5" customHeight="1" x14ac:dyDescent="0.15">
      <c r="A18" s="459"/>
      <c r="B18" s="467"/>
      <c r="C18" s="467"/>
      <c r="D18" s="467"/>
      <c r="E18" s="467"/>
      <c r="F18" s="467"/>
      <c r="G18" s="467"/>
      <c r="H18" s="467"/>
      <c r="I18" s="467"/>
      <c r="J18" s="467"/>
      <c r="K18" s="467"/>
      <c r="L18" s="467"/>
      <c r="M18" s="467"/>
      <c r="N18" s="467"/>
      <c r="O18" s="467"/>
      <c r="P18" s="467"/>
      <c r="Q18" s="467"/>
      <c r="R18" s="461"/>
    </row>
    <row r="19" spans="1:18" ht="16.5" customHeight="1" x14ac:dyDescent="0.15">
      <c r="A19" s="459"/>
      <c r="B19" s="467"/>
      <c r="C19" s="467"/>
      <c r="D19" s="467"/>
      <c r="E19" s="467"/>
      <c r="F19" s="467"/>
      <c r="G19" s="467"/>
      <c r="H19" s="467"/>
      <c r="I19" s="491"/>
      <c r="J19" s="467"/>
      <c r="K19" s="467"/>
      <c r="L19" s="467"/>
      <c r="M19" s="467"/>
      <c r="N19" s="467"/>
      <c r="O19" s="467"/>
      <c r="P19" s="467"/>
      <c r="Q19" s="467"/>
      <c r="R19" s="461"/>
    </row>
    <row r="20" spans="1:18" ht="16.5" customHeight="1" x14ac:dyDescent="0.15">
      <c r="A20" s="459"/>
      <c r="B20" s="467" t="s">
        <v>1057</v>
      </c>
      <c r="C20" s="467"/>
      <c r="D20" s="467"/>
      <c r="E20" s="467"/>
      <c r="F20" s="467"/>
      <c r="G20" s="467"/>
      <c r="H20" s="467"/>
      <c r="I20" s="467"/>
      <c r="J20" s="467"/>
      <c r="K20" s="467"/>
      <c r="L20" s="467"/>
      <c r="M20" s="467"/>
      <c r="N20" s="467"/>
      <c r="O20" s="467"/>
      <c r="P20" s="467"/>
      <c r="Q20" s="467"/>
      <c r="R20" s="461"/>
    </row>
    <row r="21" spans="1:18" ht="16.5" customHeight="1" x14ac:dyDescent="0.15">
      <c r="A21" s="459"/>
      <c r="B21" s="467"/>
      <c r="C21" s="467"/>
      <c r="D21" s="467"/>
      <c r="E21" s="467"/>
      <c r="F21" s="467"/>
      <c r="G21" s="467"/>
      <c r="H21" s="467"/>
      <c r="I21" s="467"/>
      <c r="J21" s="467"/>
      <c r="K21" s="467"/>
      <c r="L21" s="467"/>
      <c r="M21" s="467"/>
      <c r="N21" s="467"/>
      <c r="O21" s="467"/>
      <c r="P21" s="467"/>
      <c r="Q21" s="467"/>
      <c r="R21" s="461"/>
    </row>
    <row r="22" spans="1:18" ht="16.5" customHeight="1" x14ac:dyDescent="0.15">
      <c r="A22" s="459"/>
      <c r="B22" s="467"/>
      <c r="C22" s="467"/>
      <c r="D22" s="467"/>
      <c r="E22" s="467"/>
      <c r="F22" s="467"/>
      <c r="G22" s="467"/>
      <c r="H22" s="467"/>
      <c r="I22" s="467"/>
      <c r="J22" s="467"/>
      <c r="K22" s="467"/>
      <c r="L22" s="467"/>
      <c r="M22" s="467"/>
      <c r="N22" s="467"/>
      <c r="O22" s="467"/>
      <c r="P22" s="467"/>
      <c r="Q22" s="467"/>
      <c r="R22" s="461"/>
    </row>
    <row r="23" spans="1:18" ht="16.5" customHeight="1" x14ac:dyDescent="0.15">
      <c r="A23" s="459"/>
      <c r="B23" s="467"/>
      <c r="C23" s="467"/>
      <c r="D23" s="467"/>
      <c r="E23" s="467"/>
      <c r="F23" s="467"/>
      <c r="G23" s="467"/>
      <c r="H23" s="467"/>
      <c r="I23" s="467" t="s">
        <v>95</v>
      </c>
      <c r="J23" s="467"/>
      <c r="K23" s="467"/>
      <c r="L23" s="467"/>
      <c r="M23" s="467"/>
      <c r="N23" s="467"/>
      <c r="O23" s="467"/>
      <c r="P23" s="467"/>
      <c r="Q23" s="467"/>
      <c r="R23" s="461"/>
    </row>
    <row r="24" spans="1:18" ht="16.5" customHeight="1" x14ac:dyDescent="0.15">
      <c r="A24" s="459"/>
      <c r="B24" s="467"/>
      <c r="C24" s="467"/>
      <c r="D24" s="467"/>
      <c r="E24" s="467"/>
      <c r="F24" s="467"/>
      <c r="G24" s="467"/>
      <c r="H24" s="467"/>
      <c r="I24" s="467"/>
      <c r="J24" s="467"/>
      <c r="K24" s="467"/>
      <c r="L24" s="467"/>
      <c r="M24" s="467"/>
      <c r="N24" s="467"/>
      <c r="O24" s="467"/>
      <c r="P24" s="467"/>
      <c r="Q24" s="467"/>
      <c r="R24" s="461"/>
    </row>
    <row r="25" spans="1:18" ht="16.5" customHeight="1" x14ac:dyDescent="0.15">
      <c r="A25" s="459"/>
      <c r="B25" s="467"/>
      <c r="C25" s="467"/>
      <c r="D25" s="467"/>
      <c r="E25" s="467"/>
      <c r="F25" s="467"/>
      <c r="G25" s="467"/>
      <c r="H25" s="467"/>
      <c r="I25" s="467"/>
      <c r="J25" s="467"/>
      <c r="K25" s="467"/>
      <c r="L25" s="467"/>
      <c r="M25" s="467"/>
      <c r="N25" s="467"/>
      <c r="O25" s="467"/>
      <c r="P25" s="467"/>
      <c r="Q25" s="467"/>
      <c r="R25" s="461"/>
    </row>
    <row r="26" spans="1:18" ht="16.5" customHeight="1" x14ac:dyDescent="0.15">
      <c r="A26" s="459"/>
      <c r="B26" s="492" t="s">
        <v>94</v>
      </c>
      <c r="C26" s="959" t="s">
        <v>17</v>
      </c>
      <c r="D26" s="959"/>
      <c r="E26" s="467"/>
      <c r="F26" s="959" t="s">
        <v>93</v>
      </c>
      <c r="G26" s="959"/>
      <c r="H26" s="959"/>
      <c r="I26" s="470"/>
      <c r="J26" s="467"/>
      <c r="K26" s="467"/>
      <c r="L26" s="467"/>
      <c r="M26" s="467"/>
      <c r="N26" s="467"/>
      <c r="O26" s="467"/>
      <c r="P26" s="467"/>
      <c r="Q26" s="467"/>
      <c r="R26" s="461"/>
    </row>
    <row r="27" spans="1:18" ht="16.5" customHeight="1" x14ac:dyDescent="0.15">
      <c r="A27" s="459"/>
      <c r="B27" s="471"/>
      <c r="C27" s="467"/>
      <c r="D27" s="467"/>
      <c r="E27" s="467"/>
      <c r="F27" s="467"/>
      <c r="G27" s="467"/>
      <c r="H27" s="467"/>
      <c r="I27" s="467"/>
      <c r="J27" s="467"/>
      <c r="K27" s="467"/>
      <c r="L27" s="467"/>
      <c r="M27" s="467"/>
      <c r="N27" s="467"/>
      <c r="O27" s="467"/>
      <c r="P27" s="467"/>
      <c r="Q27" s="467"/>
      <c r="R27" s="461"/>
    </row>
    <row r="28" spans="1:18" ht="16.5" customHeight="1" x14ac:dyDescent="0.15">
      <c r="A28" s="459"/>
      <c r="B28" s="454"/>
      <c r="C28" s="454"/>
      <c r="D28" s="454"/>
      <c r="E28" s="467"/>
      <c r="F28" s="467"/>
      <c r="G28" s="467"/>
      <c r="H28" s="467"/>
      <c r="I28" s="467"/>
      <c r="J28" s="467"/>
      <c r="K28" s="467"/>
      <c r="L28" s="467"/>
      <c r="M28" s="467"/>
      <c r="N28" s="467"/>
      <c r="O28" s="467"/>
      <c r="P28" s="467"/>
      <c r="Q28" s="467"/>
      <c r="R28" s="461"/>
    </row>
    <row r="29" spans="1:18" ht="16.5" customHeight="1" x14ac:dyDescent="0.15">
      <c r="A29" s="459"/>
      <c r="B29" s="492" t="s">
        <v>92</v>
      </c>
      <c r="C29" s="959" t="s">
        <v>91</v>
      </c>
      <c r="D29" s="959"/>
      <c r="E29" s="467"/>
      <c r="F29" s="467"/>
      <c r="G29" s="467"/>
      <c r="H29" s="467"/>
      <c r="I29" s="467"/>
      <c r="J29" s="467"/>
      <c r="K29" s="467"/>
      <c r="L29" s="467"/>
      <c r="M29" s="467"/>
      <c r="N29" s="467"/>
      <c r="O29" s="467"/>
      <c r="P29" s="467"/>
      <c r="Q29" s="467"/>
      <c r="R29" s="461"/>
    </row>
    <row r="30" spans="1:18" ht="16.5" customHeight="1" x14ac:dyDescent="0.15">
      <c r="A30" s="459"/>
      <c r="B30" s="471"/>
      <c r="C30" s="467"/>
      <c r="D30" s="467"/>
      <c r="E30" s="467" t="s">
        <v>571</v>
      </c>
      <c r="F30" s="467"/>
      <c r="G30" s="467"/>
      <c r="H30" s="467"/>
      <c r="I30" s="467"/>
      <c r="J30" s="467"/>
      <c r="K30" s="467"/>
      <c r="L30" s="467"/>
      <c r="M30" s="467"/>
      <c r="N30" s="467"/>
      <c r="O30" s="467"/>
      <c r="P30" s="467"/>
      <c r="Q30" s="467"/>
      <c r="R30" s="461"/>
    </row>
    <row r="31" spans="1:18" ht="16.5" customHeight="1" x14ac:dyDescent="0.15">
      <c r="A31" s="459"/>
      <c r="B31" s="471"/>
      <c r="C31" s="467"/>
      <c r="D31" s="467"/>
      <c r="E31" s="467"/>
      <c r="F31" s="467"/>
      <c r="G31" s="467"/>
      <c r="H31" s="467"/>
      <c r="I31" s="467"/>
      <c r="J31" s="467"/>
      <c r="K31" s="467"/>
      <c r="L31" s="467"/>
      <c r="M31" s="467"/>
      <c r="N31" s="467"/>
      <c r="O31" s="467"/>
      <c r="P31" s="467"/>
      <c r="Q31" s="467"/>
      <c r="R31" s="461"/>
    </row>
    <row r="32" spans="1:18" ht="16.5" customHeight="1" x14ac:dyDescent="0.15">
      <c r="A32" s="459"/>
      <c r="B32" s="471"/>
      <c r="C32" s="467"/>
      <c r="D32" s="467"/>
      <c r="E32" s="467"/>
      <c r="F32" s="467"/>
      <c r="G32" s="467"/>
      <c r="H32" s="467"/>
      <c r="I32" s="467"/>
      <c r="J32" s="467"/>
      <c r="K32" s="467"/>
      <c r="L32" s="467"/>
      <c r="M32" s="467"/>
      <c r="N32" s="467"/>
      <c r="O32" s="467"/>
      <c r="P32" s="467"/>
      <c r="Q32" s="467"/>
      <c r="R32" s="461"/>
    </row>
    <row r="33" spans="1:18" ht="16.5" customHeight="1" x14ac:dyDescent="0.15">
      <c r="A33" s="459"/>
      <c r="B33" s="467"/>
      <c r="C33" s="467"/>
      <c r="D33" s="467"/>
      <c r="E33" s="467"/>
      <c r="F33" s="467"/>
      <c r="G33" s="467"/>
      <c r="H33" s="467"/>
      <c r="I33" s="467"/>
      <c r="J33" s="467"/>
      <c r="K33" s="467"/>
      <c r="L33" s="467"/>
      <c r="M33" s="467"/>
      <c r="N33" s="467"/>
      <c r="O33" s="467"/>
      <c r="P33" s="467"/>
      <c r="Q33" s="467"/>
      <c r="R33" s="461"/>
    </row>
    <row r="34" spans="1:18" ht="16.5" customHeight="1" x14ac:dyDescent="0.15">
      <c r="A34" s="459"/>
      <c r="B34" s="467"/>
      <c r="C34" s="467"/>
      <c r="D34" s="467"/>
      <c r="E34" s="467"/>
      <c r="F34" s="467"/>
      <c r="G34" s="467"/>
      <c r="H34" s="467"/>
      <c r="I34" s="467"/>
      <c r="J34" s="467"/>
      <c r="K34" s="467"/>
      <c r="L34" s="467"/>
      <c r="M34" s="467"/>
      <c r="N34" s="467"/>
      <c r="O34" s="467"/>
      <c r="P34" s="467"/>
      <c r="Q34" s="467"/>
      <c r="R34" s="461"/>
    </row>
    <row r="35" spans="1:18" ht="16.5" customHeight="1" x14ac:dyDescent="0.15">
      <c r="A35" s="459"/>
      <c r="B35" s="467"/>
      <c r="C35" s="467"/>
      <c r="D35" s="467"/>
      <c r="E35" s="467"/>
      <c r="F35" s="467"/>
      <c r="G35" s="467"/>
      <c r="H35" s="467"/>
      <c r="I35" s="467"/>
      <c r="J35" s="467"/>
      <c r="K35" s="467"/>
      <c r="L35" s="467"/>
      <c r="M35" s="467"/>
      <c r="N35" s="467"/>
      <c r="O35" s="467"/>
      <c r="P35" s="467"/>
      <c r="Q35" s="467"/>
      <c r="R35" s="461"/>
    </row>
    <row r="36" spans="1:18" ht="16.5" customHeight="1" x14ac:dyDescent="0.15">
      <c r="A36" s="459"/>
      <c r="B36" s="467"/>
      <c r="C36" s="467"/>
      <c r="D36" s="467"/>
      <c r="E36" s="467"/>
      <c r="F36" s="467"/>
      <c r="G36" s="467"/>
      <c r="H36" s="467"/>
      <c r="I36" s="467"/>
      <c r="J36" s="467"/>
      <c r="K36" s="467"/>
      <c r="L36" s="467"/>
      <c r="M36" s="467"/>
      <c r="N36" s="467"/>
      <c r="O36" s="467"/>
      <c r="P36" s="467"/>
      <c r="Q36" s="467"/>
      <c r="R36" s="461"/>
    </row>
    <row r="37" spans="1:18" ht="16.5" customHeight="1" x14ac:dyDescent="0.15">
      <c r="A37" s="459"/>
      <c r="B37" s="467"/>
      <c r="C37" s="467"/>
      <c r="D37" s="467"/>
      <c r="E37" s="467"/>
      <c r="F37" s="467"/>
      <c r="G37" s="467"/>
      <c r="H37" s="467"/>
      <c r="I37" s="467"/>
      <c r="J37" s="467"/>
      <c r="K37" s="467"/>
      <c r="L37" s="467"/>
      <c r="M37" s="467"/>
      <c r="N37" s="467"/>
      <c r="O37" s="467"/>
      <c r="P37" s="467"/>
      <c r="Q37" s="467"/>
      <c r="R37" s="461"/>
    </row>
    <row r="38" spans="1:18" ht="16.5" customHeight="1" x14ac:dyDescent="0.15">
      <c r="A38" s="459"/>
      <c r="B38" s="467"/>
      <c r="C38" s="467"/>
      <c r="D38" s="467"/>
      <c r="E38" s="467"/>
      <c r="F38" s="467"/>
      <c r="G38" s="467"/>
      <c r="H38" s="467"/>
      <c r="I38" s="467"/>
      <c r="J38" s="467"/>
      <c r="K38" s="467"/>
      <c r="L38" s="467"/>
      <c r="M38" s="467"/>
      <c r="N38" s="467"/>
      <c r="O38" s="467"/>
      <c r="P38" s="467"/>
      <c r="Q38" s="467"/>
      <c r="R38" s="461"/>
    </row>
    <row r="39" spans="1:18" ht="16.5" customHeight="1" x14ac:dyDescent="0.15">
      <c r="A39" s="459"/>
      <c r="B39" s="467"/>
      <c r="C39" s="467"/>
      <c r="D39" s="467"/>
      <c r="E39" s="467"/>
      <c r="F39" s="467"/>
      <c r="G39" s="467"/>
      <c r="H39" s="467"/>
      <c r="I39" s="467"/>
      <c r="J39" s="467"/>
      <c r="K39" s="467"/>
      <c r="L39" s="467"/>
      <c r="M39" s="467"/>
      <c r="N39" s="467"/>
      <c r="O39" s="467"/>
      <c r="P39" s="467"/>
      <c r="Q39" s="467"/>
      <c r="R39" s="461"/>
    </row>
    <row r="40" spans="1:18" ht="16.5" customHeight="1" x14ac:dyDescent="0.15">
      <c r="A40" s="459"/>
      <c r="B40" s="467"/>
      <c r="C40" s="467"/>
      <c r="D40" s="467"/>
      <c r="E40" s="467"/>
      <c r="F40" s="467"/>
      <c r="G40" s="467"/>
      <c r="H40" s="467"/>
      <c r="I40" s="467"/>
      <c r="J40" s="467"/>
      <c r="K40" s="467"/>
      <c r="L40" s="467"/>
      <c r="M40" s="467"/>
      <c r="N40" s="467"/>
      <c r="O40" s="467"/>
      <c r="P40" s="467"/>
      <c r="Q40" s="467"/>
      <c r="R40" s="461"/>
    </row>
    <row r="41" spans="1:18" ht="16.5" customHeight="1" x14ac:dyDescent="0.15">
      <c r="A41" s="459"/>
      <c r="B41" s="467"/>
      <c r="C41" s="467"/>
      <c r="D41" s="467"/>
      <c r="E41" s="467"/>
      <c r="F41" s="467"/>
      <c r="G41" s="467"/>
      <c r="H41" s="467"/>
      <c r="I41" s="467"/>
      <c r="J41" s="467"/>
      <c r="K41" s="467"/>
      <c r="L41" s="467"/>
      <c r="M41" s="467"/>
      <c r="N41" s="467"/>
      <c r="O41" s="467"/>
      <c r="P41" s="467"/>
      <c r="Q41" s="467"/>
      <c r="R41" s="461"/>
    </row>
    <row r="42" spans="1:18" ht="16.5" customHeight="1" x14ac:dyDescent="0.15">
      <c r="A42" s="459"/>
      <c r="B42" s="467"/>
      <c r="C42" s="467"/>
      <c r="D42" s="467"/>
      <c r="E42" s="467"/>
      <c r="F42" s="467"/>
      <c r="G42" s="467"/>
      <c r="H42" s="467"/>
      <c r="I42" s="467"/>
      <c r="J42" s="467"/>
      <c r="K42" s="467"/>
      <c r="L42" s="467"/>
      <c r="M42" s="467"/>
      <c r="N42" s="467"/>
      <c r="O42" s="467"/>
      <c r="P42" s="467"/>
      <c r="Q42" s="467"/>
      <c r="R42" s="461"/>
    </row>
    <row r="43" spans="1:18" ht="16.5" customHeight="1" x14ac:dyDescent="0.15">
      <c r="A43" s="488"/>
      <c r="B43" s="476"/>
      <c r="C43" s="476"/>
      <c r="D43" s="476"/>
      <c r="E43" s="476"/>
      <c r="F43" s="476"/>
      <c r="G43" s="476"/>
      <c r="H43" s="476"/>
      <c r="I43" s="476"/>
      <c r="J43" s="476"/>
      <c r="K43" s="476"/>
      <c r="L43" s="476"/>
      <c r="M43" s="476"/>
      <c r="N43" s="476"/>
      <c r="O43" s="476"/>
      <c r="P43" s="476"/>
      <c r="Q43" s="476"/>
      <c r="R43" s="489"/>
    </row>
    <row r="44" spans="1:18" ht="13.5" customHeight="1" x14ac:dyDescent="0.15">
      <c r="A44" s="475" t="s">
        <v>11</v>
      </c>
      <c r="B44" s="960" t="s">
        <v>90</v>
      </c>
      <c r="C44" s="960"/>
      <c r="D44" s="454"/>
      <c r="E44" s="454" t="s">
        <v>89</v>
      </c>
      <c r="F44" s="454"/>
      <c r="G44" s="454"/>
      <c r="H44" s="454"/>
      <c r="I44" s="454"/>
      <c r="J44" s="454"/>
      <c r="K44" s="454"/>
      <c r="L44" s="454"/>
      <c r="M44" s="454"/>
      <c r="N44" s="454"/>
      <c r="O44" s="454"/>
      <c r="P44" s="454"/>
      <c r="Q44" s="454"/>
      <c r="R44" s="454"/>
    </row>
    <row r="45" spans="1:18" ht="13.5" customHeight="1" x14ac:dyDescent="0.15">
      <c r="A45" s="475" t="s">
        <v>11</v>
      </c>
      <c r="B45" s="956" t="s">
        <v>88</v>
      </c>
      <c r="C45" s="956"/>
      <c r="D45" s="454"/>
      <c r="E45" s="454" t="s">
        <v>98</v>
      </c>
      <c r="F45" s="454"/>
      <c r="G45" s="454"/>
      <c r="H45" s="454"/>
      <c r="I45" s="454"/>
      <c r="J45" s="454"/>
      <c r="K45" s="454"/>
      <c r="L45" s="454"/>
      <c r="M45" s="454"/>
      <c r="N45" s="454"/>
      <c r="O45" s="454"/>
      <c r="P45" s="454"/>
      <c r="Q45" s="454"/>
      <c r="R45" s="454"/>
    </row>
    <row r="46" spans="1:18" ht="13.5" customHeight="1" x14ac:dyDescent="0.15">
      <c r="A46" s="475"/>
      <c r="B46" s="956"/>
      <c r="C46" s="956"/>
      <c r="D46" s="454"/>
      <c r="E46" s="454"/>
      <c r="F46" s="454"/>
      <c r="G46" s="454"/>
      <c r="H46" s="454"/>
      <c r="I46" s="454"/>
      <c r="J46" s="454"/>
      <c r="K46" s="454"/>
      <c r="L46" s="454"/>
      <c r="M46" s="454"/>
      <c r="N46" s="454"/>
      <c r="O46" s="454"/>
      <c r="P46" s="454"/>
      <c r="Q46" s="454"/>
      <c r="R46" s="454"/>
    </row>
    <row r="47" spans="1:18" ht="13.5" customHeight="1" x14ac:dyDescent="0.15">
      <c r="A47" s="475"/>
      <c r="B47" s="454"/>
      <c r="C47" s="454"/>
      <c r="D47" s="454"/>
      <c r="E47" s="454"/>
      <c r="F47" s="454"/>
      <c r="G47" s="454"/>
      <c r="H47" s="454"/>
      <c r="I47" s="454"/>
      <c r="J47" s="454"/>
      <c r="K47" s="454"/>
      <c r="L47" s="454"/>
      <c r="M47" s="454"/>
      <c r="N47" s="454"/>
      <c r="O47" s="454"/>
      <c r="P47" s="454"/>
      <c r="Q47" s="454"/>
      <c r="R47" s="454"/>
    </row>
    <row r="48" spans="1:18" ht="13.5" customHeight="1" x14ac:dyDescent="0.15">
      <c r="A48" s="454"/>
      <c r="B48" s="454"/>
      <c r="C48" s="454"/>
      <c r="D48" s="454"/>
      <c r="E48" s="454"/>
      <c r="F48" s="454"/>
      <c r="G48" s="454"/>
      <c r="H48" s="454"/>
      <c r="I48" s="454"/>
      <c r="J48" s="454"/>
      <c r="K48" s="454"/>
      <c r="L48" s="454"/>
      <c r="M48" s="454"/>
      <c r="N48" s="454"/>
      <c r="O48" s="454"/>
      <c r="P48" s="454"/>
      <c r="Q48" s="454"/>
      <c r="R48" s="454"/>
    </row>
    <row r="49" ht="13.5" customHeight="1" x14ac:dyDescent="0.15"/>
    <row r="50" ht="13.5" customHeight="1" x14ac:dyDescent="0.15"/>
  </sheetData>
  <mergeCells count="8">
    <mergeCell ref="B45:C45"/>
    <mergeCell ref="B46:C46"/>
    <mergeCell ref="P1:R1"/>
    <mergeCell ref="E4:N4"/>
    <mergeCell ref="C26:D26"/>
    <mergeCell ref="F26:H26"/>
    <mergeCell ref="C29:D29"/>
    <mergeCell ref="B44:C44"/>
  </mergeCells>
  <phoneticPr fontId="4"/>
  <pageMargins left="1.1811023622047245" right="0.59055118110236227" top="0.98425196850393704" bottom="0.59055118110236227" header="0.51181102362204722" footer="0"/>
  <pageSetup paperSize="9" firstPageNumber="19" orientation="portrait" useFirstPageNumber="1"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J47"/>
  <sheetViews>
    <sheetView view="pageBreakPreview" zoomScaleNormal="100" zoomScaleSheetLayoutView="100" workbookViewId="0"/>
  </sheetViews>
  <sheetFormatPr defaultRowHeight="16.5" customHeight="1" x14ac:dyDescent="0.15"/>
  <cols>
    <col min="1" max="1" width="17.625" style="366" customWidth="1"/>
    <col min="2" max="2" width="7.625" style="366" customWidth="1"/>
    <col min="3" max="3" width="5.875" style="366" customWidth="1"/>
    <col min="4" max="7" width="7.125" style="366" customWidth="1"/>
    <col min="8" max="8" width="7.125" style="384" customWidth="1"/>
    <col min="9" max="9" width="14.125" style="366" customWidth="1"/>
    <col min="10" max="10" width="7.125" style="366" customWidth="1"/>
    <col min="11" max="16384" width="9" style="366"/>
  </cols>
  <sheetData>
    <row r="1" spans="1:10" ht="16.5" customHeight="1" x14ac:dyDescent="0.15">
      <c r="A1" s="454"/>
      <c r="B1" s="454"/>
      <c r="C1" s="454"/>
      <c r="D1" s="454"/>
      <c r="E1" s="454"/>
      <c r="F1" s="454"/>
      <c r="G1" s="454"/>
      <c r="H1" s="454"/>
      <c r="I1" s="1398" t="s">
        <v>944</v>
      </c>
      <c r="J1" s="1398"/>
    </row>
    <row r="2" spans="1:10" ht="20.25" customHeight="1" x14ac:dyDescent="0.15">
      <c r="A2" s="1643" t="s">
        <v>1117</v>
      </c>
      <c r="B2" s="1643"/>
      <c r="C2" s="1643"/>
      <c r="D2" s="1643"/>
      <c r="E2" s="1643"/>
      <c r="F2" s="1643"/>
      <c r="G2" s="1643"/>
      <c r="H2" s="1643"/>
      <c r="I2" s="1643"/>
      <c r="J2" s="1643"/>
    </row>
    <row r="3" spans="1:10" ht="16.5" customHeight="1" x14ac:dyDescent="0.15">
      <c r="A3" s="454"/>
      <c r="B3" s="454"/>
      <c r="C3" s="454"/>
      <c r="D3" s="454"/>
      <c r="E3" s="454"/>
      <c r="F3" s="454"/>
      <c r="G3" s="454"/>
      <c r="H3" s="454"/>
      <c r="I3" s="454"/>
      <c r="J3" s="454"/>
    </row>
    <row r="4" spans="1:10" ht="16.5" customHeight="1" x14ac:dyDescent="0.15">
      <c r="A4" s="454"/>
      <c r="B4" s="1644" t="s">
        <v>1058</v>
      </c>
      <c r="C4" s="1644"/>
      <c r="D4" s="1644"/>
      <c r="E4" s="1644"/>
      <c r="F4" s="1644"/>
      <c r="G4" s="1644"/>
      <c r="H4" s="475"/>
      <c r="I4" s="454"/>
      <c r="J4" s="454"/>
    </row>
    <row r="5" spans="1:10" ht="16.5" customHeight="1" x14ac:dyDescent="0.15">
      <c r="A5" s="454"/>
      <c r="B5" s="454"/>
      <c r="C5" s="454"/>
      <c r="D5" s="454"/>
      <c r="E5" s="454"/>
      <c r="F5" s="454"/>
      <c r="G5" s="454"/>
      <c r="H5" s="454"/>
      <c r="I5" s="454"/>
      <c r="J5" s="454"/>
    </row>
    <row r="6" spans="1:10" ht="16.5" customHeight="1" x14ac:dyDescent="0.15">
      <c r="A6" s="476" t="s">
        <v>61</v>
      </c>
      <c r="B6" s="476"/>
      <c r="C6" s="476"/>
      <c r="D6" s="476"/>
      <c r="E6" s="476"/>
      <c r="F6" s="476"/>
      <c r="G6" s="476"/>
      <c r="H6" s="467"/>
      <c r="I6" s="454"/>
      <c r="J6" s="454"/>
    </row>
    <row r="7" spans="1:10" ht="16.5" customHeight="1" x14ac:dyDescent="0.15">
      <c r="A7" s="454"/>
      <c r="B7" s="454"/>
      <c r="C7" s="454"/>
      <c r="D7" s="454"/>
      <c r="E7" s="454"/>
      <c r="F7" s="454"/>
      <c r="G7" s="454"/>
      <c r="H7" s="454"/>
      <c r="I7" s="454"/>
      <c r="J7" s="454"/>
    </row>
    <row r="8" spans="1:10" ht="16.5" customHeight="1" x14ac:dyDescent="0.15">
      <c r="A8" s="1634" t="s">
        <v>60</v>
      </c>
      <c r="B8" s="1645" t="s">
        <v>1118</v>
      </c>
      <c r="C8" s="1021"/>
      <c r="D8" s="1021"/>
      <c r="E8" s="1021"/>
      <c r="F8" s="1021"/>
      <c r="G8" s="1650" t="s">
        <v>59</v>
      </c>
      <c r="H8" s="989"/>
      <c r="I8" s="1650"/>
      <c r="J8" s="1651"/>
    </row>
    <row r="9" spans="1:10" ht="16.5" customHeight="1" x14ac:dyDescent="0.15">
      <c r="A9" s="1635"/>
      <c r="B9" s="1646"/>
      <c r="C9" s="1647"/>
      <c r="D9" s="1647"/>
      <c r="E9" s="1647"/>
      <c r="F9" s="1647"/>
      <c r="G9" s="1022" t="s">
        <v>606</v>
      </c>
      <c r="H9" s="1022"/>
      <c r="I9" s="1022"/>
      <c r="J9" s="1654"/>
    </row>
    <row r="10" spans="1:10" ht="16.5" customHeight="1" x14ac:dyDescent="0.15">
      <c r="A10" s="1636"/>
      <c r="B10" s="1648"/>
      <c r="C10" s="1649"/>
      <c r="D10" s="1649"/>
      <c r="E10" s="1649"/>
      <c r="F10" s="1649"/>
      <c r="G10" s="1652" t="s">
        <v>607</v>
      </c>
      <c r="H10" s="992"/>
      <c r="I10" s="1652"/>
      <c r="J10" s="1653"/>
    </row>
    <row r="11" spans="1:10" ht="16.5" customHeight="1" x14ac:dyDescent="0.15">
      <c r="A11" s="1634" t="s">
        <v>58</v>
      </c>
      <c r="B11" s="1025" t="s">
        <v>57</v>
      </c>
      <c r="C11" s="1640" t="s">
        <v>56</v>
      </c>
      <c r="D11" s="1641"/>
      <c r="E11" s="1641"/>
      <c r="F11" s="1641"/>
      <c r="G11" s="1641"/>
      <c r="H11" s="1642"/>
      <c r="I11" s="1025" t="s">
        <v>55</v>
      </c>
      <c r="J11" s="1637" t="s">
        <v>1073</v>
      </c>
    </row>
    <row r="12" spans="1:10" ht="16.5" customHeight="1" x14ac:dyDescent="0.15">
      <c r="A12" s="1635"/>
      <c r="B12" s="1633"/>
      <c r="C12" s="477" t="s">
        <v>54</v>
      </c>
      <c r="D12" s="478" t="s">
        <v>53</v>
      </c>
      <c r="E12" s="478" t="s">
        <v>52</v>
      </c>
      <c r="F12" s="478" t="s">
        <v>51</v>
      </c>
      <c r="G12" s="478" t="s">
        <v>50</v>
      </c>
      <c r="H12" s="478" t="s">
        <v>1093</v>
      </c>
      <c r="I12" s="1633"/>
      <c r="J12" s="1638"/>
    </row>
    <row r="13" spans="1:10" ht="16.5" customHeight="1" x14ac:dyDescent="0.15">
      <c r="A13" s="1636"/>
      <c r="B13" s="1026"/>
      <c r="C13" s="479" t="s">
        <v>49</v>
      </c>
      <c r="D13" s="480" t="s">
        <v>48</v>
      </c>
      <c r="E13" s="480" t="s">
        <v>46</v>
      </c>
      <c r="F13" s="480" t="s">
        <v>47</v>
      </c>
      <c r="G13" s="480" t="s">
        <v>46</v>
      </c>
      <c r="H13" s="480" t="s">
        <v>47</v>
      </c>
      <c r="I13" s="1026"/>
      <c r="J13" s="1639"/>
    </row>
    <row r="14" spans="1:10" ht="16.5" customHeight="1" x14ac:dyDescent="0.15">
      <c r="A14" s="1629"/>
      <c r="B14" s="1632"/>
      <c r="C14" s="481" t="s">
        <v>45</v>
      </c>
      <c r="D14" s="482"/>
      <c r="E14" s="482"/>
      <c r="F14" s="482"/>
      <c r="G14" s="482"/>
      <c r="H14" s="483"/>
      <c r="I14" s="1629"/>
      <c r="J14" s="1629"/>
    </row>
    <row r="15" spans="1:10" ht="16.5" customHeight="1" x14ac:dyDescent="0.15">
      <c r="A15" s="1630"/>
      <c r="B15" s="1633"/>
      <c r="C15" s="481" t="s">
        <v>44</v>
      </c>
      <c r="D15" s="482"/>
      <c r="E15" s="482"/>
      <c r="F15" s="482"/>
      <c r="G15" s="482"/>
      <c r="H15" s="483"/>
      <c r="I15" s="1630"/>
      <c r="J15" s="1630"/>
    </row>
    <row r="16" spans="1:10" ht="16.5" customHeight="1" x14ac:dyDescent="0.15">
      <c r="A16" s="1631"/>
      <c r="B16" s="1026"/>
      <c r="C16" s="481" t="s">
        <v>43</v>
      </c>
      <c r="D16" s="482"/>
      <c r="E16" s="482"/>
      <c r="F16" s="482"/>
      <c r="G16" s="482"/>
      <c r="H16" s="483"/>
      <c r="I16" s="1631"/>
      <c r="J16" s="1631"/>
    </row>
    <row r="17" spans="1:10" ht="16.5" customHeight="1" x14ac:dyDescent="0.15">
      <c r="A17" s="1629"/>
      <c r="B17" s="1629"/>
      <c r="C17" s="481" t="s">
        <v>45</v>
      </c>
      <c r="D17" s="482"/>
      <c r="E17" s="482"/>
      <c r="F17" s="482"/>
      <c r="G17" s="482"/>
      <c r="H17" s="483"/>
      <c r="I17" s="1629"/>
      <c r="J17" s="1629"/>
    </row>
    <row r="18" spans="1:10" ht="16.5" customHeight="1" x14ac:dyDescent="0.15">
      <c r="A18" s="1630"/>
      <c r="B18" s="1630"/>
      <c r="C18" s="481" t="s">
        <v>44</v>
      </c>
      <c r="D18" s="482"/>
      <c r="E18" s="482"/>
      <c r="F18" s="482"/>
      <c r="G18" s="482"/>
      <c r="H18" s="483"/>
      <c r="I18" s="1630"/>
      <c r="J18" s="1630"/>
    </row>
    <row r="19" spans="1:10" ht="16.5" customHeight="1" x14ac:dyDescent="0.15">
      <c r="A19" s="1631"/>
      <c r="B19" s="1631"/>
      <c r="C19" s="481" t="s">
        <v>43</v>
      </c>
      <c r="D19" s="482"/>
      <c r="E19" s="482"/>
      <c r="F19" s="482"/>
      <c r="G19" s="482"/>
      <c r="H19" s="483"/>
      <c r="I19" s="1631"/>
      <c r="J19" s="1631"/>
    </row>
    <row r="20" spans="1:10" ht="16.5" customHeight="1" x14ac:dyDescent="0.15">
      <c r="A20" s="1629"/>
      <c r="B20" s="1629"/>
      <c r="C20" s="481" t="s">
        <v>45</v>
      </c>
      <c r="D20" s="482"/>
      <c r="E20" s="482"/>
      <c r="F20" s="482"/>
      <c r="G20" s="482"/>
      <c r="H20" s="483"/>
      <c r="I20" s="1629"/>
      <c r="J20" s="1629"/>
    </row>
    <row r="21" spans="1:10" ht="16.5" customHeight="1" x14ac:dyDescent="0.15">
      <c r="A21" s="1630"/>
      <c r="B21" s="1630"/>
      <c r="C21" s="481" t="s">
        <v>44</v>
      </c>
      <c r="D21" s="482"/>
      <c r="E21" s="482"/>
      <c r="F21" s="482"/>
      <c r="G21" s="482"/>
      <c r="H21" s="483"/>
      <c r="I21" s="1630"/>
      <c r="J21" s="1630"/>
    </row>
    <row r="22" spans="1:10" ht="16.5" customHeight="1" x14ac:dyDescent="0.15">
      <c r="A22" s="1631"/>
      <c r="B22" s="1631"/>
      <c r="C22" s="481" t="s">
        <v>43</v>
      </c>
      <c r="D22" s="482"/>
      <c r="E22" s="482"/>
      <c r="F22" s="482"/>
      <c r="G22" s="482"/>
      <c r="H22" s="483"/>
      <c r="I22" s="1631"/>
      <c r="J22" s="1631"/>
    </row>
    <row r="23" spans="1:10" ht="16.5" customHeight="1" x14ac:dyDescent="0.15">
      <c r="A23" s="1629"/>
      <c r="B23" s="1629"/>
      <c r="C23" s="481" t="s">
        <v>45</v>
      </c>
      <c r="D23" s="482"/>
      <c r="E23" s="482"/>
      <c r="F23" s="482"/>
      <c r="G23" s="482"/>
      <c r="H23" s="483"/>
      <c r="I23" s="1629"/>
      <c r="J23" s="1629"/>
    </row>
    <row r="24" spans="1:10" ht="16.5" customHeight="1" x14ac:dyDescent="0.15">
      <c r="A24" s="1630"/>
      <c r="B24" s="1630"/>
      <c r="C24" s="481" t="s">
        <v>44</v>
      </c>
      <c r="D24" s="482"/>
      <c r="E24" s="482"/>
      <c r="F24" s="482"/>
      <c r="G24" s="482"/>
      <c r="H24" s="483"/>
      <c r="I24" s="1630"/>
      <c r="J24" s="1630"/>
    </row>
    <row r="25" spans="1:10" ht="16.5" customHeight="1" x14ac:dyDescent="0.15">
      <c r="A25" s="1631"/>
      <c r="B25" s="1631"/>
      <c r="C25" s="481" t="s">
        <v>43</v>
      </c>
      <c r="D25" s="482"/>
      <c r="E25" s="482"/>
      <c r="F25" s="482"/>
      <c r="G25" s="482"/>
      <c r="H25" s="483"/>
      <c r="I25" s="1631"/>
      <c r="J25" s="1631"/>
    </row>
    <row r="26" spans="1:10" ht="16.5" customHeight="1" x14ac:dyDescent="0.15">
      <c r="A26" s="1629"/>
      <c r="B26" s="1629"/>
      <c r="C26" s="481" t="s">
        <v>45</v>
      </c>
      <c r="D26" s="482"/>
      <c r="E26" s="482"/>
      <c r="F26" s="482"/>
      <c r="G26" s="482"/>
      <c r="H26" s="483"/>
      <c r="I26" s="1629"/>
      <c r="J26" s="1629"/>
    </row>
    <row r="27" spans="1:10" ht="16.5" customHeight="1" x14ac:dyDescent="0.15">
      <c r="A27" s="1630"/>
      <c r="B27" s="1630"/>
      <c r="C27" s="481" t="s">
        <v>44</v>
      </c>
      <c r="D27" s="482"/>
      <c r="E27" s="482"/>
      <c r="F27" s="482"/>
      <c r="G27" s="482"/>
      <c r="H27" s="483"/>
      <c r="I27" s="1630"/>
      <c r="J27" s="1630"/>
    </row>
    <row r="28" spans="1:10" ht="16.5" customHeight="1" x14ac:dyDescent="0.15">
      <c r="A28" s="1631"/>
      <c r="B28" s="1631"/>
      <c r="C28" s="481" t="s">
        <v>43</v>
      </c>
      <c r="D28" s="482"/>
      <c r="E28" s="482"/>
      <c r="F28" s="482"/>
      <c r="G28" s="482"/>
      <c r="H28" s="483"/>
      <c r="I28" s="1631"/>
      <c r="J28" s="1631"/>
    </row>
    <row r="29" spans="1:10" ht="16.5" customHeight="1" x14ac:dyDescent="0.15">
      <c r="A29" s="1629"/>
      <c r="B29" s="1629"/>
      <c r="C29" s="481" t="s">
        <v>45</v>
      </c>
      <c r="D29" s="482"/>
      <c r="E29" s="482"/>
      <c r="F29" s="482"/>
      <c r="G29" s="482"/>
      <c r="H29" s="483"/>
      <c r="I29" s="1629"/>
      <c r="J29" s="1629"/>
    </row>
    <row r="30" spans="1:10" ht="16.5" customHeight="1" x14ac:dyDescent="0.15">
      <c r="A30" s="1630"/>
      <c r="B30" s="1630"/>
      <c r="C30" s="481" t="s">
        <v>44</v>
      </c>
      <c r="D30" s="482"/>
      <c r="E30" s="482"/>
      <c r="F30" s="482"/>
      <c r="G30" s="482"/>
      <c r="H30" s="483"/>
      <c r="I30" s="1630"/>
      <c r="J30" s="1630"/>
    </row>
    <row r="31" spans="1:10" ht="16.5" customHeight="1" x14ac:dyDescent="0.15">
      <c r="A31" s="1631"/>
      <c r="B31" s="1631"/>
      <c r="C31" s="481" t="s">
        <v>43</v>
      </c>
      <c r="D31" s="482"/>
      <c r="E31" s="482"/>
      <c r="F31" s="482"/>
      <c r="G31" s="482"/>
      <c r="H31" s="483"/>
      <c r="I31" s="1631"/>
      <c r="J31" s="1631"/>
    </row>
    <row r="32" spans="1:10" ht="16.5" customHeight="1" x14ac:dyDescent="0.15">
      <c r="A32" s="1629"/>
      <c r="B32" s="1629"/>
      <c r="C32" s="481" t="s">
        <v>45</v>
      </c>
      <c r="D32" s="482"/>
      <c r="E32" s="482"/>
      <c r="F32" s="482"/>
      <c r="G32" s="482"/>
      <c r="H32" s="483"/>
      <c r="I32" s="1629"/>
      <c r="J32" s="1629"/>
    </row>
    <row r="33" spans="1:10" ht="16.5" customHeight="1" x14ac:dyDescent="0.15">
      <c r="A33" s="1630"/>
      <c r="B33" s="1630"/>
      <c r="C33" s="481" t="s">
        <v>44</v>
      </c>
      <c r="D33" s="482"/>
      <c r="E33" s="482"/>
      <c r="F33" s="482"/>
      <c r="G33" s="482"/>
      <c r="H33" s="483"/>
      <c r="I33" s="1630"/>
      <c r="J33" s="1630"/>
    </row>
    <row r="34" spans="1:10" ht="16.5" customHeight="1" x14ac:dyDescent="0.15">
      <c r="A34" s="1631"/>
      <c r="B34" s="1631"/>
      <c r="C34" s="481" t="s">
        <v>43</v>
      </c>
      <c r="D34" s="482"/>
      <c r="E34" s="482"/>
      <c r="F34" s="482"/>
      <c r="G34" s="482"/>
      <c r="H34" s="483"/>
      <c r="I34" s="1631"/>
      <c r="J34" s="1631"/>
    </row>
    <row r="35" spans="1:10" ht="16.5" customHeight="1" x14ac:dyDescent="0.15">
      <c r="A35" s="1629"/>
      <c r="B35" s="1629"/>
      <c r="C35" s="481" t="s">
        <v>45</v>
      </c>
      <c r="D35" s="482"/>
      <c r="E35" s="482"/>
      <c r="F35" s="482"/>
      <c r="G35" s="482"/>
      <c r="H35" s="483"/>
      <c r="I35" s="1629"/>
      <c r="J35" s="1629"/>
    </row>
    <row r="36" spans="1:10" ht="16.5" customHeight="1" x14ac:dyDescent="0.15">
      <c r="A36" s="1630"/>
      <c r="B36" s="1630"/>
      <c r="C36" s="481" t="s">
        <v>44</v>
      </c>
      <c r="D36" s="482"/>
      <c r="E36" s="482"/>
      <c r="F36" s="482"/>
      <c r="G36" s="482"/>
      <c r="H36" s="483"/>
      <c r="I36" s="1630"/>
      <c r="J36" s="1630"/>
    </row>
    <row r="37" spans="1:10" ht="16.5" customHeight="1" x14ac:dyDescent="0.15">
      <c r="A37" s="1631"/>
      <c r="B37" s="1631"/>
      <c r="C37" s="481" t="s">
        <v>43</v>
      </c>
      <c r="D37" s="482"/>
      <c r="E37" s="482"/>
      <c r="F37" s="482"/>
      <c r="G37" s="482"/>
      <c r="H37" s="483"/>
      <c r="I37" s="1631"/>
      <c r="J37" s="1631"/>
    </row>
    <row r="38" spans="1:10" ht="16.5" customHeight="1" x14ac:dyDescent="0.15">
      <c r="A38" s="1629"/>
      <c r="B38" s="1629"/>
      <c r="C38" s="481" t="s">
        <v>45</v>
      </c>
      <c r="D38" s="482"/>
      <c r="E38" s="482"/>
      <c r="F38" s="482"/>
      <c r="G38" s="482"/>
      <c r="H38" s="483"/>
      <c r="I38" s="1629"/>
      <c r="J38" s="1629"/>
    </row>
    <row r="39" spans="1:10" ht="16.5" customHeight="1" x14ac:dyDescent="0.15">
      <c r="A39" s="1630"/>
      <c r="B39" s="1630"/>
      <c r="C39" s="481" t="s">
        <v>44</v>
      </c>
      <c r="D39" s="482"/>
      <c r="E39" s="482"/>
      <c r="F39" s="482"/>
      <c r="G39" s="482"/>
      <c r="H39" s="483"/>
      <c r="I39" s="1630"/>
      <c r="J39" s="1630"/>
    </row>
    <row r="40" spans="1:10" ht="16.5" customHeight="1" x14ac:dyDescent="0.15">
      <c r="A40" s="1631"/>
      <c r="B40" s="1631"/>
      <c r="C40" s="481" t="s">
        <v>43</v>
      </c>
      <c r="D40" s="482"/>
      <c r="E40" s="482"/>
      <c r="F40" s="482"/>
      <c r="G40" s="482"/>
      <c r="H40" s="483"/>
      <c r="I40" s="1631"/>
      <c r="J40" s="1631"/>
    </row>
    <row r="41" spans="1:10" ht="16.5" customHeight="1" x14ac:dyDescent="0.15">
      <c r="A41" s="1629"/>
      <c r="B41" s="1629"/>
      <c r="C41" s="481" t="s">
        <v>45</v>
      </c>
      <c r="D41" s="482"/>
      <c r="E41" s="482"/>
      <c r="F41" s="482"/>
      <c r="G41" s="482"/>
      <c r="H41" s="483"/>
      <c r="I41" s="1629"/>
      <c r="J41" s="1629"/>
    </row>
    <row r="42" spans="1:10" ht="16.5" customHeight="1" x14ac:dyDescent="0.15">
      <c r="A42" s="1630"/>
      <c r="B42" s="1630"/>
      <c r="C42" s="481" t="s">
        <v>44</v>
      </c>
      <c r="D42" s="482"/>
      <c r="E42" s="482"/>
      <c r="F42" s="482"/>
      <c r="G42" s="482"/>
      <c r="H42" s="483"/>
      <c r="I42" s="1630"/>
      <c r="J42" s="1630"/>
    </row>
    <row r="43" spans="1:10" ht="16.5" customHeight="1" x14ac:dyDescent="0.15">
      <c r="A43" s="1631"/>
      <c r="B43" s="1631"/>
      <c r="C43" s="481" t="s">
        <v>43</v>
      </c>
      <c r="D43" s="482"/>
      <c r="E43" s="482"/>
      <c r="F43" s="482"/>
      <c r="G43" s="482"/>
      <c r="H43" s="483"/>
      <c r="I43" s="1631"/>
      <c r="J43" s="1631"/>
    </row>
    <row r="44" spans="1:10" ht="16.5" customHeight="1" x14ac:dyDescent="0.15">
      <c r="A44" s="484" t="s">
        <v>42</v>
      </c>
      <c r="B44" s="485"/>
      <c r="C44" s="485"/>
      <c r="D44" s="485"/>
      <c r="E44" s="485"/>
      <c r="F44" s="485"/>
      <c r="G44" s="485"/>
      <c r="H44" s="486"/>
      <c r="I44" s="485"/>
      <c r="J44" s="487"/>
    </row>
    <row r="45" spans="1:10" ht="16.5" customHeight="1" x14ac:dyDescent="0.15">
      <c r="A45" s="459"/>
      <c r="B45" s="467"/>
      <c r="C45" s="467"/>
      <c r="D45" s="467"/>
      <c r="E45" s="467"/>
      <c r="F45" s="467"/>
      <c r="G45" s="467"/>
      <c r="H45" s="467"/>
      <c r="I45" s="467"/>
      <c r="J45" s="461"/>
    </row>
    <row r="46" spans="1:10" ht="16.5" customHeight="1" x14ac:dyDescent="0.15">
      <c r="A46" s="459"/>
      <c r="B46" s="467"/>
      <c r="C46" s="467"/>
      <c r="D46" s="467"/>
      <c r="E46" s="467"/>
      <c r="F46" s="467"/>
      <c r="G46" s="467"/>
      <c r="H46" s="467"/>
      <c r="I46" s="467"/>
      <c r="J46" s="461"/>
    </row>
    <row r="47" spans="1:10" ht="16.5" customHeight="1" x14ac:dyDescent="0.15">
      <c r="A47" s="488"/>
      <c r="B47" s="476"/>
      <c r="C47" s="476"/>
      <c r="D47" s="476"/>
      <c r="E47" s="476"/>
      <c r="F47" s="476"/>
      <c r="G47" s="476"/>
      <c r="H47" s="473"/>
      <c r="I47" s="476"/>
      <c r="J47" s="489"/>
    </row>
  </sheetData>
  <mergeCells count="53">
    <mergeCell ref="I1:J1"/>
    <mergeCell ref="A2:J2"/>
    <mergeCell ref="B4:G4"/>
    <mergeCell ref="A8:A10"/>
    <mergeCell ref="B8:F10"/>
    <mergeCell ref="G8:J8"/>
    <mergeCell ref="G10:J10"/>
    <mergeCell ref="G9:J9"/>
    <mergeCell ref="A11:A13"/>
    <mergeCell ref="B11:B13"/>
    <mergeCell ref="I11:I13"/>
    <mergeCell ref="J11:J13"/>
    <mergeCell ref="C11:H11"/>
    <mergeCell ref="A14:A16"/>
    <mergeCell ref="B14:B16"/>
    <mergeCell ref="I14:I16"/>
    <mergeCell ref="J14:J16"/>
    <mergeCell ref="A17:A19"/>
    <mergeCell ref="B17:B19"/>
    <mergeCell ref="I17:I19"/>
    <mergeCell ref="J17:J19"/>
    <mergeCell ref="A20:A22"/>
    <mergeCell ref="B20:B22"/>
    <mergeCell ref="I20:I22"/>
    <mergeCell ref="J20:J22"/>
    <mergeCell ref="A23:A25"/>
    <mergeCell ref="B23:B25"/>
    <mergeCell ref="I23:I25"/>
    <mergeCell ref="J23:J25"/>
    <mergeCell ref="A26:A28"/>
    <mergeCell ref="B26:B28"/>
    <mergeCell ref="I26:I28"/>
    <mergeCell ref="J26:J28"/>
    <mergeCell ref="I38:I40"/>
    <mergeCell ref="J38:J40"/>
    <mergeCell ref="A29:A31"/>
    <mergeCell ref="B29:B31"/>
    <mergeCell ref="I29:I31"/>
    <mergeCell ref="J29:J31"/>
    <mergeCell ref="A32:A34"/>
    <mergeCell ref="B32:B34"/>
    <mergeCell ref="I32:I34"/>
    <mergeCell ref="J32:J34"/>
    <mergeCell ref="A41:A43"/>
    <mergeCell ref="B41:B43"/>
    <mergeCell ref="I41:I43"/>
    <mergeCell ref="J41:J43"/>
    <mergeCell ref="A35:A37"/>
    <mergeCell ref="B35:B37"/>
    <mergeCell ref="I35:I37"/>
    <mergeCell ref="J35:J37"/>
    <mergeCell ref="A38:A40"/>
    <mergeCell ref="B38:B40"/>
  </mergeCells>
  <phoneticPr fontId="4"/>
  <pageMargins left="0.98425196850393704" right="0.59055118110236227" top="0.98425196850393704" bottom="0.59055118110236227" header="0.51181102362204722" footer="0"/>
  <pageSetup paperSize="9" scale="95" firstPageNumber="27" orientation="portrait" useFirstPageNumber="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R53"/>
  <sheetViews>
    <sheetView view="pageBreakPreview" zoomScaleNormal="100" zoomScaleSheetLayoutView="100" workbookViewId="0"/>
  </sheetViews>
  <sheetFormatPr defaultRowHeight="16.5" customHeight="1" x14ac:dyDescent="0.15"/>
  <cols>
    <col min="1" max="18" width="4.625" style="385" customWidth="1"/>
    <col min="19" max="16384" width="9" style="385"/>
  </cols>
  <sheetData>
    <row r="1" spans="1:18" ht="16.5" customHeight="1" x14ac:dyDescent="0.15">
      <c r="A1" s="454"/>
      <c r="B1" s="454"/>
      <c r="C1" s="454"/>
      <c r="D1" s="454"/>
      <c r="E1" s="454"/>
      <c r="F1" s="454"/>
      <c r="G1" s="454"/>
      <c r="H1" s="454"/>
      <c r="I1" s="454"/>
      <c r="J1" s="454"/>
      <c r="K1" s="454"/>
      <c r="L1" s="454"/>
      <c r="M1" s="454"/>
      <c r="N1" s="454"/>
      <c r="O1" s="454"/>
      <c r="P1" s="1398" t="s">
        <v>1109</v>
      </c>
      <c r="Q1" s="1398"/>
      <c r="R1" s="1398"/>
    </row>
    <row r="2" spans="1:18" ht="16.5" customHeight="1" x14ac:dyDescent="0.15">
      <c r="A2" s="454"/>
      <c r="B2" s="454"/>
      <c r="C2" s="454"/>
      <c r="D2" s="454"/>
      <c r="E2" s="454"/>
      <c r="F2" s="454"/>
      <c r="G2" s="454"/>
      <c r="H2" s="454"/>
      <c r="I2" s="454"/>
      <c r="J2" s="454"/>
      <c r="K2" s="454"/>
      <c r="L2" s="454"/>
      <c r="M2" s="454"/>
      <c r="N2" s="454"/>
      <c r="O2" s="454"/>
      <c r="P2" s="455"/>
      <c r="Q2" s="455"/>
      <c r="R2" s="455"/>
    </row>
    <row r="3" spans="1:18" ht="14.25" customHeight="1" x14ac:dyDescent="0.15">
      <c r="A3" s="456"/>
      <c r="B3" s="457"/>
      <c r="C3" s="457"/>
      <c r="D3" s="457"/>
      <c r="E3" s="457"/>
      <c r="F3" s="457"/>
      <c r="G3" s="457"/>
      <c r="H3" s="457"/>
      <c r="I3" s="457"/>
      <c r="J3" s="457"/>
      <c r="K3" s="457"/>
      <c r="L3" s="457"/>
      <c r="M3" s="457"/>
      <c r="N3" s="457"/>
      <c r="O3" s="457"/>
      <c r="P3" s="457"/>
      <c r="Q3" s="457"/>
      <c r="R3" s="458"/>
    </row>
    <row r="4" spans="1:18" ht="16.5" customHeight="1" x14ac:dyDescent="0.15">
      <c r="A4" s="459"/>
      <c r="B4" s="460"/>
      <c r="C4" s="460"/>
      <c r="D4" s="460"/>
      <c r="E4" s="460"/>
      <c r="F4" s="460"/>
      <c r="G4" s="460"/>
      <c r="H4" s="460"/>
      <c r="I4" s="460"/>
      <c r="J4" s="460"/>
      <c r="K4" s="460"/>
      <c r="L4" s="460"/>
      <c r="M4" s="460" t="s">
        <v>1027</v>
      </c>
      <c r="N4" s="460"/>
      <c r="O4" s="460"/>
      <c r="P4" s="460"/>
      <c r="Q4" s="460"/>
      <c r="R4" s="461"/>
    </row>
    <row r="5" spans="1:18" ht="16.5" customHeight="1" x14ac:dyDescent="0.15">
      <c r="A5" s="459"/>
      <c r="B5" s="460"/>
      <c r="C5" s="460"/>
      <c r="D5" s="460"/>
      <c r="E5" s="460"/>
      <c r="F5" s="460"/>
      <c r="G5" s="460"/>
      <c r="H5" s="460"/>
      <c r="I5" s="460"/>
      <c r="J5" s="460"/>
      <c r="K5" s="460"/>
      <c r="L5" s="460"/>
      <c r="M5" s="460"/>
      <c r="N5" s="460"/>
      <c r="O5" s="460"/>
      <c r="P5" s="460"/>
      <c r="Q5" s="460"/>
      <c r="R5" s="461"/>
    </row>
    <row r="6" spans="1:18" ht="14.25" customHeight="1" x14ac:dyDescent="0.15">
      <c r="A6" s="459"/>
      <c r="B6" s="460"/>
      <c r="C6" s="460"/>
      <c r="D6" s="460"/>
      <c r="E6" s="460"/>
      <c r="F6" s="460"/>
      <c r="G6" s="460"/>
      <c r="H6" s="460"/>
      <c r="I6" s="460"/>
      <c r="J6" s="460"/>
      <c r="K6" s="460"/>
      <c r="L6" s="460"/>
      <c r="M6" s="460"/>
      <c r="N6" s="460"/>
      <c r="O6" s="460"/>
      <c r="P6" s="460"/>
      <c r="Q6" s="460"/>
      <c r="R6" s="461"/>
    </row>
    <row r="7" spans="1:18" ht="33" customHeight="1" x14ac:dyDescent="0.15">
      <c r="A7" s="459"/>
      <c r="B7" s="460"/>
      <c r="C7" s="460"/>
      <c r="D7" s="460"/>
      <c r="E7" s="1657" t="s">
        <v>1108</v>
      </c>
      <c r="F7" s="1657"/>
      <c r="G7" s="1657"/>
      <c r="H7" s="1657"/>
      <c r="I7" s="1657"/>
      <c r="J7" s="1657"/>
      <c r="K7" s="1657"/>
      <c r="L7" s="1657"/>
      <c r="M7" s="1657"/>
      <c r="N7" s="1657"/>
      <c r="O7" s="460"/>
      <c r="P7" s="460"/>
      <c r="Q7" s="460"/>
      <c r="R7" s="461"/>
    </row>
    <row r="8" spans="1:18" ht="16.5" customHeight="1" x14ac:dyDescent="0.15">
      <c r="A8" s="459"/>
      <c r="B8" s="460"/>
      <c r="C8" s="460"/>
      <c r="D8" s="460"/>
      <c r="E8" s="462"/>
      <c r="F8" s="462"/>
      <c r="G8" s="462"/>
      <c r="H8" s="462"/>
      <c r="I8" s="462"/>
      <c r="J8" s="462"/>
      <c r="K8" s="462"/>
      <c r="L8" s="462"/>
      <c r="M8" s="462"/>
      <c r="N8" s="462"/>
      <c r="O8" s="460"/>
      <c r="P8" s="460"/>
      <c r="Q8" s="460"/>
      <c r="R8" s="461"/>
    </row>
    <row r="9" spans="1:18" ht="16.5" customHeight="1" x14ac:dyDescent="0.15">
      <c r="A9" s="459"/>
      <c r="B9" s="460"/>
      <c r="C9" s="460"/>
      <c r="D9" s="460"/>
      <c r="E9" s="460"/>
      <c r="F9" s="460"/>
      <c r="G9" s="460"/>
      <c r="H9" s="460"/>
      <c r="I9" s="460"/>
      <c r="J9" s="460"/>
      <c r="K9" s="460"/>
      <c r="L9" s="460"/>
      <c r="M9" s="460"/>
      <c r="N9" s="460"/>
      <c r="O9" s="460"/>
      <c r="P9" s="460"/>
      <c r="Q9" s="460"/>
      <c r="R9" s="461"/>
    </row>
    <row r="10" spans="1:18" ht="16.5" customHeight="1" x14ac:dyDescent="0.15">
      <c r="A10" s="459"/>
      <c r="B10" s="1655" t="s">
        <v>1107</v>
      </c>
      <c r="C10" s="1655"/>
      <c r="D10" s="460"/>
      <c r="E10" s="460"/>
      <c r="F10" s="460"/>
      <c r="G10" s="460" t="s">
        <v>1106</v>
      </c>
      <c r="H10" s="460"/>
      <c r="I10" s="460"/>
      <c r="J10" s="460"/>
      <c r="K10" s="460"/>
      <c r="L10" s="460"/>
      <c r="M10" s="460"/>
      <c r="N10" s="460"/>
      <c r="O10" s="460"/>
      <c r="P10" s="460"/>
      <c r="Q10" s="460"/>
      <c r="R10" s="461"/>
    </row>
    <row r="11" spans="1:18" ht="16.5" customHeight="1" x14ac:dyDescent="0.15">
      <c r="A11" s="459"/>
      <c r="B11" s="463"/>
      <c r="C11" s="460"/>
      <c r="D11" s="460"/>
      <c r="E11" s="460"/>
      <c r="F11" s="460"/>
      <c r="G11" s="460"/>
      <c r="H11" s="460"/>
      <c r="I11" s="460"/>
      <c r="J11" s="460"/>
      <c r="K11" s="460"/>
      <c r="L11" s="460"/>
      <c r="M11" s="460"/>
      <c r="N11" s="460"/>
      <c r="O11" s="460"/>
      <c r="P11" s="460"/>
      <c r="Q11" s="460"/>
      <c r="R11" s="461"/>
    </row>
    <row r="12" spans="1:18" ht="16.5" customHeight="1" x14ac:dyDescent="0.15">
      <c r="A12" s="459"/>
      <c r="B12" s="463"/>
      <c r="C12" s="460"/>
      <c r="D12" s="460"/>
      <c r="E12" s="460"/>
      <c r="F12" s="460"/>
      <c r="G12" s="460"/>
      <c r="H12" s="460"/>
      <c r="I12" s="460"/>
      <c r="J12" s="460"/>
      <c r="K12" s="460"/>
      <c r="L12" s="460"/>
      <c r="M12" s="460"/>
      <c r="N12" s="460"/>
      <c r="O12" s="460"/>
      <c r="P12" s="460"/>
      <c r="Q12" s="460"/>
      <c r="R12" s="461"/>
    </row>
    <row r="13" spans="1:18" ht="16.5" customHeight="1" x14ac:dyDescent="0.15">
      <c r="A13" s="459"/>
      <c r="B13" s="460"/>
      <c r="C13" s="460"/>
      <c r="D13" s="460"/>
      <c r="E13" s="460"/>
      <c r="F13" s="460"/>
      <c r="G13" s="460"/>
      <c r="H13" s="460" t="s">
        <v>8</v>
      </c>
      <c r="I13" s="460"/>
      <c r="J13" s="460"/>
      <c r="K13" s="460"/>
      <c r="L13" s="460"/>
      <c r="M13" s="460"/>
      <c r="N13" s="460"/>
      <c r="O13" s="460"/>
      <c r="P13" s="460"/>
      <c r="Q13" s="460"/>
      <c r="R13" s="461"/>
    </row>
    <row r="14" spans="1:18" ht="16.5" customHeight="1" x14ac:dyDescent="0.15">
      <c r="A14" s="459"/>
      <c r="B14" s="460"/>
      <c r="C14" s="460"/>
      <c r="D14" s="460"/>
      <c r="E14" s="460"/>
      <c r="F14" s="460"/>
      <c r="G14" s="460"/>
      <c r="H14" s="460"/>
      <c r="I14" s="460"/>
      <c r="J14" s="464" t="s">
        <v>21</v>
      </c>
      <c r="K14" s="465"/>
      <c r="L14" s="460"/>
      <c r="M14" s="460"/>
      <c r="N14" s="460"/>
      <c r="O14" s="460"/>
      <c r="P14" s="460"/>
      <c r="Q14" s="460"/>
      <c r="R14" s="461"/>
    </row>
    <row r="15" spans="1:18" ht="16.5" customHeight="1" x14ac:dyDescent="0.15">
      <c r="A15" s="459"/>
      <c r="B15" s="460"/>
      <c r="C15" s="460"/>
      <c r="D15" s="460"/>
      <c r="E15" s="460"/>
      <c r="F15" s="460"/>
      <c r="G15" s="460"/>
      <c r="H15" s="460" t="s">
        <v>1105</v>
      </c>
      <c r="I15" s="460"/>
      <c r="J15" s="460"/>
      <c r="K15" s="465"/>
      <c r="L15" s="460"/>
      <c r="M15" s="460"/>
      <c r="N15" s="460"/>
      <c r="O15" s="460"/>
      <c r="P15" s="460"/>
      <c r="Q15" s="460"/>
      <c r="R15" s="461"/>
    </row>
    <row r="16" spans="1:18" ht="16.5" customHeight="1" x14ac:dyDescent="0.15">
      <c r="A16" s="459"/>
      <c r="B16" s="460"/>
      <c r="C16" s="460"/>
      <c r="D16" s="460"/>
      <c r="E16" s="460"/>
      <c r="F16" s="460"/>
      <c r="G16" s="460"/>
      <c r="H16" s="460"/>
      <c r="I16" s="460"/>
      <c r="J16" s="464" t="s">
        <v>19</v>
      </c>
      <c r="K16" s="465"/>
      <c r="L16" s="460"/>
      <c r="M16" s="460"/>
      <c r="N16" s="460"/>
      <c r="O16" s="460"/>
      <c r="P16" s="460"/>
      <c r="Q16" s="466" t="s">
        <v>18</v>
      </c>
      <c r="R16" s="461"/>
    </row>
    <row r="17" spans="1:18" ht="16.5" customHeight="1" x14ac:dyDescent="0.15">
      <c r="A17" s="459"/>
      <c r="B17" s="460"/>
      <c r="C17" s="460"/>
      <c r="D17" s="460"/>
      <c r="E17" s="460"/>
      <c r="F17" s="460"/>
      <c r="G17" s="460"/>
      <c r="H17" s="460"/>
      <c r="I17" s="460"/>
      <c r="J17" s="464"/>
      <c r="K17" s="465"/>
      <c r="L17" s="460"/>
      <c r="M17" s="460"/>
      <c r="N17" s="460"/>
      <c r="O17" s="460"/>
      <c r="P17" s="460"/>
      <c r="Q17" s="464"/>
      <c r="R17" s="461"/>
    </row>
    <row r="18" spans="1:18" ht="16.5" customHeight="1" x14ac:dyDescent="0.15">
      <c r="A18" s="459"/>
      <c r="B18" s="460"/>
      <c r="C18" s="460"/>
      <c r="D18" s="460"/>
      <c r="E18" s="460"/>
      <c r="F18" s="460"/>
      <c r="G18" s="460"/>
      <c r="H18" s="460"/>
      <c r="I18" s="460"/>
      <c r="J18" s="464"/>
      <c r="K18" s="465"/>
      <c r="L18" s="460"/>
      <c r="M18" s="460"/>
      <c r="N18" s="460"/>
      <c r="O18" s="460"/>
      <c r="P18" s="460"/>
      <c r="Q18" s="464"/>
      <c r="R18" s="461"/>
    </row>
    <row r="19" spans="1:18" ht="16.5" customHeight="1" x14ac:dyDescent="0.15">
      <c r="A19" s="459"/>
      <c r="B19" s="460" t="s">
        <v>17</v>
      </c>
      <c r="C19" s="460"/>
      <c r="D19" s="460" t="s">
        <v>107</v>
      </c>
      <c r="E19" s="460"/>
      <c r="F19" s="460"/>
      <c r="G19" s="460"/>
      <c r="H19" s="460"/>
      <c r="I19" s="460"/>
      <c r="J19" s="464"/>
      <c r="K19" s="465"/>
      <c r="L19" s="460"/>
      <c r="M19" s="460"/>
      <c r="N19" s="460"/>
      <c r="O19" s="460"/>
      <c r="P19" s="460"/>
      <c r="Q19" s="464"/>
      <c r="R19" s="461"/>
    </row>
    <row r="20" spans="1:18" ht="16.5" customHeight="1" x14ac:dyDescent="0.15">
      <c r="A20" s="459"/>
      <c r="B20" s="460" t="s">
        <v>91</v>
      </c>
      <c r="C20" s="460"/>
      <c r="D20" s="460"/>
      <c r="E20" s="460"/>
      <c r="F20" s="460"/>
      <c r="G20" s="460"/>
      <c r="H20" s="460"/>
      <c r="I20" s="460"/>
      <c r="J20" s="464"/>
      <c r="K20" s="465"/>
      <c r="L20" s="460"/>
      <c r="M20" s="460"/>
      <c r="N20" s="460"/>
      <c r="O20" s="460"/>
      <c r="P20" s="460"/>
      <c r="Q20" s="464"/>
      <c r="R20" s="461"/>
    </row>
    <row r="21" spans="1:18" ht="16.5" customHeight="1" x14ac:dyDescent="0.15">
      <c r="A21" s="459"/>
      <c r="B21" s="460" t="s">
        <v>1104</v>
      </c>
      <c r="C21" s="460"/>
      <c r="D21" s="460"/>
      <c r="E21" s="460"/>
      <c r="F21" s="460"/>
      <c r="G21" s="460"/>
      <c r="H21" s="460" t="s">
        <v>108</v>
      </c>
      <c r="I21" s="460"/>
      <c r="J21" s="460"/>
      <c r="K21" s="465"/>
      <c r="L21" s="460"/>
      <c r="M21" s="460"/>
      <c r="N21" s="460"/>
      <c r="O21" s="460"/>
      <c r="P21" s="460"/>
      <c r="Q21" s="464"/>
      <c r="R21" s="461"/>
    </row>
    <row r="22" spans="1:18" ht="16.5" customHeight="1" x14ac:dyDescent="0.15">
      <c r="A22" s="459"/>
      <c r="B22" s="460"/>
      <c r="C22" s="460"/>
      <c r="D22" s="460"/>
      <c r="E22" s="460"/>
      <c r="F22" s="460"/>
      <c r="G22" s="460"/>
      <c r="H22" s="460"/>
      <c r="I22" s="460"/>
      <c r="J22" s="460"/>
      <c r="K22" s="460"/>
      <c r="L22" s="460"/>
      <c r="M22" s="460"/>
      <c r="N22" s="460"/>
      <c r="O22" s="460"/>
      <c r="P22" s="460"/>
      <c r="Q22" s="460"/>
      <c r="R22" s="461"/>
    </row>
    <row r="23" spans="1:18" ht="16.5" customHeight="1" x14ac:dyDescent="0.15">
      <c r="A23" s="459"/>
      <c r="B23" s="460"/>
      <c r="C23" s="460"/>
      <c r="D23" s="460"/>
      <c r="E23" s="460"/>
      <c r="F23" s="460"/>
      <c r="G23" s="460"/>
      <c r="H23" s="460"/>
      <c r="I23" s="462"/>
      <c r="J23" s="460"/>
      <c r="K23" s="460"/>
      <c r="L23" s="460"/>
      <c r="M23" s="460"/>
      <c r="N23" s="460"/>
      <c r="O23" s="460"/>
      <c r="P23" s="460"/>
      <c r="Q23" s="460"/>
      <c r="R23" s="461"/>
    </row>
    <row r="24" spans="1:18" ht="16.5" customHeight="1" x14ac:dyDescent="0.15">
      <c r="A24" s="459"/>
      <c r="B24" s="1659" t="s">
        <v>1115</v>
      </c>
      <c r="C24" s="1659"/>
      <c r="D24" s="1659"/>
      <c r="E24" s="1659"/>
      <c r="F24" s="1659"/>
      <c r="G24" s="1659"/>
      <c r="H24" s="1659"/>
      <c r="I24" s="1659"/>
      <c r="J24" s="1659"/>
      <c r="K24" s="1659"/>
      <c r="L24" s="1659"/>
      <c r="M24" s="1659"/>
      <c r="N24" s="1659"/>
      <c r="O24" s="1659"/>
      <c r="P24" s="1659"/>
      <c r="Q24" s="1659"/>
      <c r="R24" s="461"/>
    </row>
    <row r="25" spans="1:18" ht="16.5" customHeight="1" x14ac:dyDescent="0.15">
      <c r="A25" s="459"/>
      <c r="B25" s="1659"/>
      <c r="C25" s="1659"/>
      <c r="D25" s="1659"/>
      <c r="E25" s="1659"/>
      <c r="F25" s="1659"/>
      <c r="G25" s="1659"/>
      <c r="H25" s="1659"/>
      <c r="I25" s="1659"/>
      <c r="J25" s="1659"/>
      <c r="K25" s="1659"/>
      <c r="L25" s="1659"/>
      <c r="M25" s="1659"/>
      <c r="N25" s="1659"/>
      <c r="O25" s="1659"/>
      <c r="P25" s="1659"/>
      <c r="Q25" s="1659"/>
      <c r="R25" s="461"/>
    </row>
    <row r="26" spans="1:18" ht="16.5" customHeight="1" x14ac:dyDescent="0.15">
      <c r="A26" s="459"/>
      <c r="B26" s="1659"/>
      <c r="C26" s="1659"/>
      <c r="D26" s="1659"/>
      <c r="E26" s="1659"/>
      <c r="F26" s="1659"/>
      <c r="G26" s="1659"/>
      <c r="H26" s="1659"/>
      <c r="I26" s="1659"/>
      <c r="J26" s="1659"/>
      <c r="K26" s="1659"/>
      <c r="L26" s="1659"/>
      <c r="M26" s="1659"/>
      <c r="N26" s="1659"/>
      <c r="O26" s="1659"/>
      <c r="P26" s="1659"/>
      <c r="Q26" s="1659"/>
      <c r="R26" s="461"/>
    </row>
    <row r="27" spans="1:18" ht="16.5" customHeight="1" x14ac:dyDescent="0.15">
      <c r="A27" s="459"/>
      <c r="B27" s="467"/>
      <c r="C27" s="467"/>
      <c r="D27" s="467"/>
      <c r="E27" s="467"/>
      <c r="F27" s="467"/>
      <c r="G27" s="467"/>
      <c r="H27" s="467"/>
      <c r="I27" s="467"/>
      <c r="J27" s="467"/>
      <c r="K27" s="467"/>
      <c r="L27" s="467"/>
      <c r="M27" s="467"/>
      <c r="N27" s="467"/>
      <c r="O27" s="467"/>
      <c r="P27" s="467"/>
      <c r="Q27" s="467"/>
      <c r="R27" s="461"/>
    </row>
    <row r="28" spans="1:18" ht="16.5" customHeight="1" x14ac:dyDescent="0.15">
      <c r="A28" s="1504" t="s">
        <v>95</v>
      </c>
      <c r="B28" s="1020"/>
      <c r="C28" s="1020"/>
      <c r="D28" s="1020"/>
      <c r="E28" s="1020"/>
      <c r="F28" s="1020"/>
      <c r="G28" s="1020"/>
      <c r="H28" s="1020"/>
      <c r="I28" s="1020"/>
      <c r="J28" s="1020"/>
      <c r="K28" s="1020"/>
      <c r="L28" s="1020"/>
      <c r="M28" s="1020"/>
      <c r="N28" s="1020"/>
      <c r="O28" s="1020"/>
      <c r="P28" s="1020"/>
      <c r="Q28" s="1020"/>
      <c r="R28" s="1656"/>
    </row>
    <row r="29" spans="1:18" ht="16.5" customHeight="1" x14ac:dyDescent="0.15">
      <c r="A29" s="459"/>
      <c r="B29" s="467"/>
      <c r="C29" s="467"/>
      <c r="D29" s="467"/>
      <c r="E29" s="467"/>
      <c r="F29" s="467"/>
      <c r="G29" s="467"/>
      <c r="H29" s="467"/>
      <c r="I29" s="467"/>
      <c r="J29" s="467"/>
      <c r="K29" s="467"/>
      <c r="L29" s="467"/>
      <c r="M29" s="467"/>
      <c r="N29" s="467"/>
      <c r="O29" s="467"/>
      <c r="P29" s="467"/>
      <c r="Q29" s="467"/>
      <c r="R29" s="461"/>
    </row>
    <row r="30" spans="1:18" ht="16.5" customHeight="1" x14ac:dyDescent="0.15">
      <c r="A30" s="459"/>
      <c r="B30" s="468" t="s">
        <v>94</v>
      </c>
      <c r="C30" s="1647" t="s">
        <v>1103</v>
      </c>
      <c r="D30" s="1647"/>
      <c r="E30" s="1647"/>
      <c r="F30" s="1647"/>
      <c r="G30" s="467"/>
      <c r="H30" s="467"/>
      <c r="I30" s="467"/>
      <c r="J30" s="467"/>
      <c r="K30" s="467"/>
      <c r="L30" s="467"/>
      <c r="M30" s="467"/>
      <c r="N30" s="467"/>
      <c r="O30" s="467"/>
      <c r="P30" s="467"/>
      <c r="Q30" s="467"/>
      <c r="R30" s="461"/>
    </row>
    <row r="31" spans="1:18" ht="16.5" customHeight="1" x14ac:dyDescent="0.15">
      <c r="A31" s="459"/>
      <c r="B31" s="469"/>
      <c r="C31" s="1647" t="s">
        <v>1102</v>
      </c>
      <c r="D31" s="1647"/>
      <c r="E31" s="1647"/>
      <c r="F31" s="959"/>
      <c r="G31" s="959"/>
      <c r="H31" s="959"/>
      <c r="I31" s="470"/>
      <c r="J31" s="467"/>
      <c r="K31" s="467"/>
      <c r="L31" s="467"/>
      <c r="M31" s="467"/>
      <c r="N31" s="467"/>
      <c r="O31" s="467"/>
      <c r="P31" s="467"/>
      <c r="Q31" s="467"/>
      <c r="R31" s="461"/>
    </row>
    <row r="32" spans="1:18" ht="16.5" customHeight="1" x14ac:dyDescent="0.15">
      <c r="A32" s="459"/>
      <c r="B32" s="471"/>
      <c r="C32" s="467"/>
      <c r="D32" s="467"/>
      <c r="E32" s="467"/>
      <c r="F32" s="467"/>
      <c r="G32" s="467"/>
      <c r="H32" s="467"/>
      <c r="I32" s="467"/>
      <c r="J32" s="467"/>
      <c r="K32" s="467"/>
      <c r="L32" s="467"/>
      <c r="M32" s="467"/>
      <c r="N32" s="467"/>
      <c r="O32" s="467"/>
      <c r="P32" s="467"/>
      <c r="Q32" s="467"/>
      <c r="R32" s="461"/>
    </row>
    <row r="33" spans="1:18" ht="16.5" customHeight="1" x14ac:dyDescent="0.15">
      <c r="A33" s="459"/>
      <c r="B33" s="468" t="s">
        <v>1101</v>
      </c>
      <c r="C33" s="1003" t="s">
        <v>1100</v>
      </c>
      <c r="D33" s="1003"/>
      <c r="E33" s="1003"/>
      <c r="F33" s="467"/>
      <c r="G33" s="467"/>
      <c r="H33" s="467"/>
      <c r="I33" s="467"/>
      <c r="J33" s="467"/>
      <c r="K33" s="467"/>
      <c r="L33" s="467"/>
      <c r="M33" s="467"/>
      <c r="N33" s="467"/>
      <c r="O33" s="467"/>
      <c r="P33" s="467"/>
      <c r="Q33" s="467"/>
      <c r="R33" s="461"/>
    </row>
    <row r="34" spans="1:18" ht="16.5" customHeight="1" x14ac:dyDescent="0.15">
      <c r="A34" s="459"/>
      <c r="B34" s="469"/>
      <c r="C34" s="1647" t="s">
        <v>1099</v>
      </c>
      <c r="D34" s="1647"/>
      <c r="E34" s="1647"/>
      <c r="F34" s="467"/>
      <c r="G34" s="467"/>
      <c r="H34" s="467"/>
      <c r="I34" s="467"/>
      <c r="J34" s="467"/>
      <c r="K34" s="467"/>
      <c r="L34" s="467"/>
      <c r="M34" s="467"/>
      <c r="N34" s="467"/>
      <c r="O34" s="467"/>
      <c r="P34" s="467"/>
      <c r="Q34" s="467"/>
      <c r="R34" s="461"/>
    </row>
    <row r="35" spans="1:18" ht="16.5" customHeight="1" x14ac:dyDescent="0.15">
      <c r="A35" s="459"/>
      <c r="B35" s="471"/>
      <c r="C35" s="467"/>
      <c r="D35" s="467"/>
      <c r="E35" s="467"/>
      <c r="F35" s="467"/>
      <c r="G35" s="467"/>
      <c r="H35" s="467"/>
      <c r="I35" s="467"/>
      <c r="J35" s="467"/>
      <c r="K35" s="467"/>
      <c r="L35" s="467"/>
      <c r="M35" s="467"/>
      <c r="N35" s="467"/>
      <c r="O35" s="467"/>
      <c r="P35" s="467"/>
      <c r="Q35" s="467"/>
      <c r="R35" s="461"/>
    </row>
    <row r="36" spans="1:18" ht="16.5" customHeight="1" x14ac:dyDescent="0.15">
      <c r="A36" s="459"/>
      <c r="B36" s="468" t="s">
        <v>1098</v>
      </c>
      <c r="C36" s="1003" t="s">
        <v>1097</v>
      </c>
      <c r="D36" s="1003"/>
      <c r="E36" s="1003"/>
      <c r="F36" s="467"/>
      <c r="G36" s="467"/>
      <c r="H36" s="467"/>
      <c r="I36" s="467"/>
      <c r="J36" s="467"/>
      <c r="K36" s="467"/>
      <c r="L36" s="467"/>
      <c r="M36" s="467"/>
      <c r="N36" s="467"/>
      <c r="O36" s="467"/>
      <c r="P36" s="467"/>
      <c r="Q36" s="467"/>
      <c r="R36" s="461"/>
    </row>
    <row r="37" spans="1:18" ht="16.5" customHeight="1" x14ac:dyDescent="0.15">
      <c r="A37" s="459"/>
      <c r="B37" s="469"/>
      <c r="C37" s="1647" t="s">
        <v>1096</v>
      </c>
      <c r="D37" s="1647"/>
      <c r="E37" s="1647"/>
      <c r="F37" s="467"/>
      <c r="G37" s="467"/>
      <c r="H37" s="467"/>
      <c r="I37" s="467"/>
      <c r="J37" s="467"/>
      <c r="K37" s="467"/>
      <c r="L37" s="467"/>
      <c r="M37" s="467"/>
      <c r="N37" s="467"/>
      <c r="O37" s="467"/>
      <c r="P37" s="467"/>
      <c r="Q37" s="467"/>
      <c r="R37" s="461"/>
    </row>
    <row r="38" spans="1:18" ht="16.5" customHeight="1" x14ac:dyDescent="0.15">
      <c r="A38" s="459"/>
      <c r="B38" s="471"/>
      <c r="C38" s="467"/>
      <c r="D38" s="467"/>
      <c r="E38" s="467"/>
      <c r="F38" s="467"/>
      <c r="G38" s="467"/>
      <c r="H38" s="467"/>
      <c r="I38" s="467"/>
      <c r="J38" s="467"/>
      <c r="K38" s="467"/>
      <c r="L38" s="467"/>
      <c r="M38" s="467"/>
      <c r="N38" s="467"/>
      <c r="O38" s="467"/>
      <c r="P38" s="467"/>
      <c r="Q38" s="467"/>
      <c r="R38" s="461"/>
    </row>
    <row r="39" spans="1:18" ht="16.5" customHeight="1" x14ac:dyDescent="0.15">
      <c r="A39" s="459"/>
      <c r="B39" s="467"/>
      <c r="C39" s="467"/>
      <c r="D39" s="467"/>
      <c r="E39" s="467"/>
      <c r="F39" s="467"/>
      <c r="G39" s="467"/>
      <c r="H39" s="467"/>
      <c r="I39" s="467"/>
      <c r="J39" s="467"/>
      <c r="K39" s="467"/>
      <c r="L39" s="467"/>
      <c r="M39" s="467"/>
      <c r="N39" s="467"/>
      <c r="O39" s="467"/>
      <c r="P39" s="467"/>
      <c r="Q39" s="467"/>
      <c r="R39" s="461"/>
    </row>
    <row r="40" spans="1:18" ht="16.5" customHeight="1" x14ac:dyDescent="0.15">
      <c r="A40" s="459"/>
      <c r="B40" s="467"/>
      <c r="C40" s="467"/>
      <c r="D40" s="467"/>
      <c r="E40" s="467"/>
      <c r="F40" s="467"/>
      <c r="G40" s="467"/>
      <c r="H40" s="467"/>
      <c r="I40" s="467"/>
      <c r="J40" s="467"/>
      <c r="K40" s="467"/>
      <c r="L40" s="467"/>
      <c r="M40" s="467"/>
      <c r="N40" s="467"/>
      <c r="O40" s="467"/>
      <c r="P40" s="467"/>
      <c r="Q40" s="467"/>
      <c r="R40" s="461"/>
    </row>
    <row r="41" spans="1:18" ht="16.5" customHeight="1" x14ac:dyDescent="0.15">
      <c r="A41" s="459"/>
      <c r="B41" s="467"/>
      <c r="C41" s="467"/>
      <c r="D41" s="467"/>
      <c r="E41" s="467"/>
      <c r="F41" s="467"/>
      <c r="G41" s="467"/>
      <c r="H41" s="467"/>
      <c r="I41" s="467"/>
      <c r="J41" s="467"/>
      <c r="K41" s="467"/>
      <c r="L41" s="467"/>
      <c r="M41" s="467"/>
      <c r="N41" s="467"/>
      <c r="O41" s="467"/>
      <c r="P41" s="467"/>
      <c r="Q41" s="467"/>
      <c r="R41" s="461"/>
    </row>
    <row r="42" spans="1:18" ht="16.5" customHeight="1" x14ac:dyDescent="0.15">
      <c r="A42" s="459"/>
      <c r="B42" s="467"/>
      <c r="C42" s="467"/>
      <c r="D42" s="467"/>
      <c r="E42" s="467"/>
      <c r="F42" s="467"/>
      <c r="G42" s="467"/>
      <c r="H42" s="467"/>
      <c r="I42" s="467"/>
      <c r="J42" s="467"/>
      <c r="K42" s="467"/>
      <c r="L42" s="467"/>
      <c r="M42" s="467"/>
      <c r="N42" s="467"/>
      <c r="O42" s="467"/>
      <c r="P42" s="467"/>
      <c r="Q42" s="467"/>
      <c r="R42" s="461"/>
    </row>
    <row r="43" spans="1:18" ht="16.5" customHeight="1" x14ac:dyDescent="0.15">
      <c r="A43" s="459"/>
      <c r="B43" s="467"/>
      <c r="C43" s="467"/>
      <c r="D43" s="467"/>
      <c r="E43" s="467"/>
      <c r="F43" s="467"/>
      <c r="G43" s="467"/>
      <c r="H43" s="467"/>
      <c r="I43" s="467"/>
      <c r="J43" s="467"/>
      <c r="K43" s="467"/>
      <c r="L43" s="467"/>
      <c r="M43" s="467"/>
      <c r="N43" s="467"/>
      <c r="O43" s="467"/>
      <c r="P43" s="467"/>
      <c r="Q43" s="467"/>
      <c r="R43" s="461"/>
    </row>
    <row r="44" spans="1:18" ht="16.5" customHeight="1" x14ac:dyDescent="0.15">
      <c r="A44" s="459"/>
      <c r="B44" s="467"/>
      <c r="C44" s="467"/>
      <c r="D44" s="467"/>
      <c r="E44" s="467"/>
      <c r="F44" s="467"/>
      <c r="G44" s="467"/>
      <c r="H44" s="467"/>
      <c r="I44" s="467"/>
      <c r="J44" s="467"/>
      <c r="K44" s="467"/>
      <c r="L44" s="467"/>
      <c r="M44" s="467"/>
      <c r="N44" s="467"/>
      <c r="O44" s="467"/>
      <c r="P44" s="467"/>
      <c r="Q44" s="467"/>
      <c r="R44" s="461"/>
    </row>
    <row r="45" spans="1:18" ht="16.5" customHeight="1" x14ac:dyDescent="0.15">
      <c r="A45" s="459"/>
      <c r="B45" s="467"/>
      <c r="C45" s="467"/>
      <c r="D45" s="467"/>
      <c r="E45" s="467"/>
      <c r="F45" s="467"/>
      <c r="G45" s="467"/>
      <c r="H45" s="467"/>
      <c r="I45" s="467"/>
      <c r="J45" s="467"/>
      <c r="K45" s="467"/>
      <c r="L45" s="467"/>
      <c r="M45" s="467"/>
      <c r="N45" s="467"/>
      <c r="O45" s="467"/>
      <c r="P45" s="467"/>
      <c r="Q45" s="467"/>
      <c r="R45" s="461"/>
    </row>
    <row r="46" spans="1:18" ht="16.5" customHeight="1" x14ac:dyDescent="0.15">
      <c r="A46" s="472"/>
      <c r="B46" s="473"/>
      <c r="C46" s="473"/>
      <c r="D46" s="473"/>
      <c r="E46" s="473"/>
      <c r="F46" s="473"/>
      <c r="G46" s="473"/>
      <c r="H46" s="473"/>
      <c r="I46" s="473"/>
      <c r="J46" s="473"/>
      <c r="K46" s="473"/>
      <c r="L46" s="473"/>
      <c r="M46" s="473"/>
      <c r="N46" s="473"/>
      <c r="O46" s="473"/>
      <c r="P46" s="473"/>
      <c r="Q46" s="473"/>
      <c r="R46" s="474"/>
    </row>
    <row r="47" spans="1:18" ht="13.5" customHeight="1" x14ac:dyDescent="0.15">
      <c r="A47" s="475"/>
      <c r="B47" s="1658"/>
      <c r="C47" s="1658"/>
      <c r="D47" s="454"/>
      <c r="E47" s="454"/>
      <c r="F47" s="454"/>
      <c r="G47" s="454"/>
      <c r="H47" s="454"/>
      <c r="I47" s="454"/>
      <c r="J47" s="454"/>
      <c r="K47" s="454"/>
      <c r="L47" s="454"/>
      <c r="M47" s="454"/>
      <c r="N47" s="454"/>
      <c r="O47" s="454"/>
      <c r="P47" s="454"/>
      <c r="Q47" s="454"/>
      <c r="R47" s="454"/>
    </row>
    <row r="48" spans="1:18" ht="13.5" customHeight="1" x14ac:dyDescent="0.15">
      <c r="A48" s="475" t="s">
        <v>1095</v>
      </c>
      <c r="B48" s="454" t="s">
        <v>1094</v>
      </c>
      <c r="C48" s="454"/>
      <c r="D48" s="454"/>
      <c r="E48" s="454"/>
      <c r="F48" s="454"/>
      <c r="G48" s="454"/>
      <c r="H48" s="454"/>
      <c r="I48" s="454"/>
      <c r="J48" s="454"/>
      <c r="K48" s="454"/>
      <c r="L48" s="454"/>
      <c r="M48" s="454"/>
      <c r="N48" s="454"/>
      <c r="O48" s="454"/>
      <c r="P48" s="454"/>
      <c r="Q48" s="454"/>
      <c r="R48" s="454"/>
    </row>
    <row r="49" spans="1:18" ht="13.5" customHeight="1" x14ac:dyDescent="0.15">
      <c r="A49" s="475"/>
      <c r="B49" s="956"/>
      <c r="C49" s="956"/>
      <c r="D49" s="454"/>
      <c r="E49" s="454"/>
      <c r="F49" s="454"/>
      <c r="G49" s="454"/>
      <c r="H49" s="454"/>
      <c r="I49" s="454"/>
      <c r="J49" s="454"/>
      <c r="K49" s="454"/>
      <c r="L49" s="454"/>
      <c r="M49" s="454"/>
      <c r="N49" s="454"/>
      <c r="O49" s="454"/>
      <c r="P49" s="454"/>
      <c r="Q49" s="454"/>
      <c r="R49" s="454"/>
    </row>
    <row r="50" spans="1:18" ht="13.5" customHeight="1" x14ac:dyDescent="0.15">
      <c r="A50" s="386"/>
    </row>
    <row r="51" spans="1:18" ht="13.5" customHeight="1" x14ac:dyDescent="0.15"/>
    <row r="52" spans="1:18" ht="13.5" customHeight="1" x14ac:dyDescent="0.15"/>
    <row r="53" spans="1:18" ht="13.5" customHeight="1" x14ac:dyDescent="0.15"/>
  </sheetData>
  <mergeCells count="14">
    <mergeCell ref="B47:C47"/>
    <mergeCell ref="B49:C49"/>
    <mergeCell ref="B24:Q26"/>
    <mergeCell ref="C31:E31"/>
    <mergeCell ref="C33:E33"/>
    <mergeCell ref="C34:E34"/>
    <mergeCell ref="C36:E36"/>
    <mergeCell ref="C37:E37"/>
    <mergeCell ref="F31:H31"/>
    <mergeCell ref="B10:C10"/>
    <mergeCell ref="A28:R28"/>
    <mergeCell ref="C30:F30"/>
    <mergeCell ref="P1:R1"/>
    <mergeCell ref="E7:N7"/>
  </mergeCells>
  <phoneticPr fontId="4"/>
  <dataValidations count="2">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xr:uid="{00000000-0002-0000-1A00-000000000000}">
      <formula1>"　　　,受託者"</formula1>
    </dataValidation>
    <dataValidation type="list" allowBlank="1" showInputMessage="1" showErrorMessage="1" 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xr:uid="{00000000-0002-0000-1A00-000001000000}">
      <formula1>"受託者,代表者"</formula1>
    </dataValidation>
  </dataValidations>
  <pageMargins left="1.1811023622047245" right="0.59055118110236227" top="0.70866141732283472" bottom="0.51181102362204722" header="0.51181102362204722" footer="0.35433070866141736"/>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J48"/>
  <sheetViews>
    <sheetView view="pageBreakPreview" zoomScaleNormal="100" zoomScaleSheetLayoutView="100" workbookViewId="0"/>
  </sheetViews>
  <sheetFormatPr defaultRowHeight="13.5" x14ac:dyDescent="0.15"/>
  <cols>
    <col min="1" max="1" width="13.25" style="389" customWidth="1"/>
    <col min="2" max="6" width="8.625" style="389" customWidth="1"/>
    <col min="7" max="8" width="4.625" style="389" customWidth="1"/>
    <col min="9" max="9" width="6.5" style="389" customWidth="1"/>
    <col min="10" max="10" width="13" style="389" customWidth="1"/>
    <col min="11" max="16384" width="9" style="389"/>
  </cols>
  <sheetData>
    <row r="1" spans="1:10" x14ac:dyDescent="0.15">
      <c r="A1" s="387"/>
      <c r="B1" s="387"/>
      <c r="C1" s="387"/>
      <c r="D1" s="387"/>
      <c r="E1" s="387"/>
      <c r="F1" s="387"/>
      <c r="G1" s="387"/>
      <c r="H1" s="387"/>
      <c r="I1" s="387"/>
      <c r="J1" s="388" t="s">
        <v>1110</v>
      </c>
    </row>
    <row r="2" spans="1:10" ht="27" customHeight="1" x14ac:dyDescent="0.15">
      <c r="A2" s="387"/>
      <c r="B2" s="1694" t="s">
        <v>1078</v>
      </c>
      <c r="C2" s="1695"/>
      <c r="D2" s="1695"/>
      <c r="E2" s="1695"/>
      <c r="F2" s="1695"/>
      <c r="G2" s="1695"/>
      <c r="H2" s="1695"/>
      <c r="I2" s="1695"/>
      <c r="J2" s="387"/>
    </row>
    <row r="3" spans="1:10" ht="27" customHeight="1" x14ac:dyDescent="0.15">
      <c r="A3" s="390" t="s">
        <v>1079</v>
      </c>
      <c r="B3" s="1686"/>
      <c r="C3" s="1686"/>
      <c r="D3" s="1686"/>
      <c r="E3" s="1686"/>
      <c r="F3" s="1696" t="s">
        <v>1080</v>
      </c>
      <c r="G3" s="1697"/>
      <c r="H3" s="1698" t="s">
        <v>1081</v>
      </c>
      <c r="I3" s="1698"/>
      <c r="J3" s="1698"/>
    </row>
    <row r="4" spans="1:10" ht="27" customHeight="1" x14ac:dyDescent="0.15">
      <c r="A4" s="391" t="s">
        <v>1082</v>
      </c>
      <c r="B4" s="392"/>
      <c r="C4" s="1699"/>
      <c r="D4" s="1699"/>
      <c r="E4" s="1699"/>
      <c r="F4" s="1699"/>
      <c r="G4" s="1700"/>
      <c r="H4" s="1700"/>
      <c r="I4" s="1700"/>
      <c r="J4" s="1701"/>
    </row>
    <row r="5" spans="1:10" ht="27" customHeight="1" x14ac:dyDescent="0.15">
      <c r="A5" s="390" t="s">
        <v>1083</v>
      </c>
      <c r="B5" s="1686" t="s">
        <v>1084</v>
      </c>
      <c r="C5" s="1686"/>
      <c r="D5" s="1686"/>
      <c r="E5" s="1686"/>
      <c r="F5" s="1686"/>
      <c r="G5" s="1686"/>
      <c r="H5" s="1686"/>
      <c r="I5" s="1686"/>
      <c r="J5" s="1686"/>
    </row>
    <row r="6" spans="1:10" ht="27" customHeight="1" x14ac:dyDescent="0.15">
      <c r="A6" s="390" t="s">
        <v>1112</v>
      </c>
      <c r="B6" s="1686"/>
      <c r="C6" s="1686"/>
      <c r="D6" s="1686"/>
      <c r="E6" s="1686"/>
      <c r="F6" s="1686"/>
      <c r="G6" s="1686"/>
      <c r="H6" s="1686"/>
      <c r="I6" s="1686"/>
      <c r="J6" s="1686"/>
    </row>
    <row r="7" spans="1:10" ht="16.5" customHeight="1" x14ac:dyDescent="0.15">
      <c r="A7" s="1687" t="s">
        <v>1085</v>
      </c>
      <c r="B7" s="1688"/>
      <c r="C7" s="1688"/>
      <c r="D7" s="1689"/>
      <c r="E7" s="1690" t="s">
        <v>1111</v>
      </c>
      <c r="F7" s="1691"/>
      <c r="G7" s="1691"/>
      <c r="H7" s="1691"/>
      <c r="I7" s="1691"/>
      <c r="J7" s="1692"/>
    </row>
    <row r="8" spans="1:10" ht="18" customHeight="1" x14ac:dyDescent="0.15">
      <c r="A8" s="1693"/>
      <c r="B8" s="1661"/>
      <c r="C8" s="1661"/>
      <c r="D8" s="1662"/>
      <c r="E8" s="1661" t="s">
        <v>1086</v>
      </c>
      <c r="F8" s="1661"/>
      <c r="G8" s="1661"/>
      <c r="H8" s="1661"/>
      <c r="I8" s="1661"/>
      <c r="J8" s="1662"/>
    </row>
    <row r="9" spans="1:10" ht="18.75" customHeight="1" x14ac:dyDescent="0.15">
      <c r="A9" s="1660"/>
      <c r="B9" s="1661"/>
      <c r="C9" s="1661"/>
      <c r="D9" s="1662"/>
      <c r="E9" s="393" t="s">
        <v>1122</v>
      </c>
      <c r="F9" s="1670"/>
      <c r="G9" s="1670"/>
      <c r="H9" s="1670"/>
      <c r="I9" s="394" t="s">
        <v>1087</v>
      </c>
      <c r="J9" s="395"/>
    </row>
    <row r="10" spans="1:10" ht="40.5" customHeight="1" x14ac:dyDescent="0.15">
      <c r="A10" s="1672" t="s">
        <v>1088</v>
      </c>
      <c r="B10" s="1673"/>
      <c r="C10" s="1673"/>
      <c r="D10" s="1673"/>
      <c r="E10" s="1673"/>
      <c r="F10" s="1673"/>
      <c r="G10" s="1673"/>
      <c r="H10" s="1673"/>
      <c r="I10" s="1673"/>
      <c r="J10" s="1674"/>
    </row>
    <row r="11" spans="1:10" x14ac:dyDescent="0.15">
      <c r="A11" s="396" t="s">
        <v>1089</v>
      </c>
      <c r="B11" s="1675"/>
      <c r="C11" s="1675"/>
      <c r="D11" s="1675"/>
      <c r="E11" s="1675"/>
      <c r="F11" s="1675"/>
      <c r="G11" s="1675"/>
      <c r="H11" s="1675"/>
      <c r="I11" s="1675"/>
      <c r="J11" s="1676"/>
    </row>
    <row r="12" spans="1:10" x14ac:dyDescent="0.15">
      <c r="A12" s="397"/>
      <c r="B12" s="1677"/>
      <c r="C12" s="1677"/>
      <c r="D12" s="1677"/>
      <c r="E12" s="1677"/>
      <c r="F12" s="1677"/>
      <c r="G12" s="1677"/>
      <c r="H12" s="1677"/>
      <c r="I12" s="1677"/>
      <c r="J12" s="1678"/>
    </row>
    <row r="13" spans="1:10" x14ac:dyDescent="0.15">
      <c r="A13" s="1679"/>
      <c r="B13" s="1680"/>
      <c r="C13" s="1680"/>
      <c r="D13" s="1680"/>
      <c r="E13" s="1680"/>
      <c r="F13" s="1680"/>
      <c r="G13" s="1680"/>
      <c r="H13" s="1680"/>
      <c r="I13" s="1680"/>
      <c r="J13" s="1681"/>
    </row>
    <row r="14" spans="1:10" x14ac:dyDescent="0.15">
      <c r="A14" s="1679"/>
      <c r="B14" s="1680"/>
      <c r="C14" s="1680"/>
      <c r="D14" s="1680"/>
      <c r="E14" s="1680"/>
      <c r="F14" s="1680"/>
      <c r="G14" s="1680"/>
      <c r="H14" s="1680"/>
      <c r="I14" s="1680"/>
      <c r="J14" s="1681"/>
    </row>
    <row r="15" spans="1:10" x14ac:dyDescent="0.15">
      <c r="A15" s="1679"/>
      <c r="B15" s="1680"/>
      <c r="C15" s="1680"/>
      <c r="D15" s="1680"/>
      <c r="E15" s="1680"/>
      <c r="F15" s="1680"/>
      <c r="G15" s="1680"/>
      <c r="H15" s="1680"/>
      <c r="I15" s="1680"/>
      <c r="J15" s="1681"/>
    </row>
    <row r="16" spans="1:10" x14ac:dyDescent="0.15">
      <c r="A16" s="1679"/>
      <c r="B16" s="1680"/>
      <c r="C16" s="1680"/>
      <c r="D16" s="1680"/>
      <c r="E16" s="1680"/>
      <c r="F16" s="1680"/>
      <c r="G16" s="1680"/>
      <c r="H16" s="1680"/>
      <c r="I16" s="1680"/>
      <c r="J16" s="1681"/>
    </row>
    <row r="17" spans="1:10" x14ac:dyDescent="0.15">
      <c r="A17" s="1679"/>
      <c r="B17" s="1680"/>
      <c r="C17" s="1680"/>
      <c r="D17" s="1680"/>
      <c r="E17" s="1680"/>
      <c r="F17" s="1680"/>
      <c r="G17" s="1680"/>
      <c r="H17" s="1680"/>
      <c r="I17" s="1680"/>
      <c r="J17" s="1681"/>
    </row>
    <row r="18" spans="1:10" x14ac:dyDescent="0.15">
      <c r="A18" s="1679"/>
      <c r="B18" s="1680"/>
      <c r="C18" s="1680"/>
      <c r="D18" s="1680"/>
      <c r="E18" s="1680"/>
      <c r="F18" s="1680"/>
      <c r="G18" s="1680"/>
      <c r="H18" s="1680"/>
      <c r="I18" s="1680"/>
      <c r="J18" s="1681"/>
    </row>
    <row r="19" spans="1:10" x14ac:dyDescent="0.15">
      <c r="A19" s="1679"/>
      <c r="B19" s="1680"/>
      <c r="C19" s="1680"/>
      <c r="D19" s="1680"/>
      <c r="E19" s="1680"/>
      <c r="F19" s="1680"/>
      <c r="G19" s="1680"/>
      <c r="H19" s="1680"/>
      <c r="I19" s="1680"/>
      <c r="J19" s="1681"/>
    </row>
    <row r="20" spans="1:10" x14ac:dyDescent="0.15">
      <c r="A20" s="1679"/>
      <c r="B20" s="1680"/>
      <c r="C20" s="1680"/>
      <c r="D20" s="1680"/>
      <c r="E20" s="1680"/>
      <c r="F20" s="1680"/>
      <c r="G20" s="1680"/>
      <c r="H20" s="1680"/>
      <c r="I20" s="1680"/>
      <c r="J20" s="1681"/>
    </row>
    <row r="21" spans="1:10" x14ac:dyDescent="0.15">
      <c r="A21" s="1679"/>
      <c r="B21" s="1680"/>
      <c r="C21" s="1680"/>
      <c r="D21" s="1680"/>
      <c r="E21" s="1680"/>
      <c r="F21" s="1680"/>
      <c r="G21" s="1680"/>
      <c r="H21" s="1680"/>
      <c r="I21" s="1680"/>
      <c r="J21" s="1681"/>
    </row>
    <row r="22" spans="1:10" x14ac:dyDescent="0.15">
      <c r="A22" s="1679"/>
      <c r="B22" s="1680"/>
      <c r="C22" s="1680"/>
      <c r="D22" s="1680"/>
      <c r="E22" s="1680"/>
      <c r="F22" s="1680"/>
      <c r="G22" s="1680"/>
      <c r="H22" s="1680"/>
      <c r="I22" s="1680"/>
      <c r="J22" s="1681"/>
    </row>
    <row r="23" spans="1:10" x14ac:dyDescent="0.15">
      <c r="A23" s="1660"/>
      <c r="B23" s="1661"/>
      <c r="C23" s="1661"/>
      <c r="D23" s="1661"/>
      <c r="E23" s="1661"/>
      <c r="F23" s="1661"/>
      <c r="G23" s="1661"/>
      <c r="H23" s="1661"/>
      <c r="I23" s="1661"/>
      <c r="J23" s="1662"/>
    </row>
    <row r="24" spans="1:10" x14ac:dyDescent="0.15">
      <c r="A24" s="1660"/>
      <c r="B24" s="1661"/>
      <c r="C24" s="1661"/>
      <c r="D24" s="1661"/>
      <c r="E24" s="1661"/>
      <c r="F24" s="1661"/>
      <c r="G24" s="1661"/>
      <c r="H24" s="1661"/>
      <c r="I24" s="1661"/>
      <c r="J24" s="1662"/>
    </row>
    <row r="25" spans="1:10" ht="27" customHeight="1" x14ac:dyDescent="0.15">
      <c r="A25" s="398" t="s">
        <v>1090</v>
      </c>
      <c r="B25" s="1682"/>
      <c r="C25" s="1682"/>
      <c r="D25" s="1682"/>
      <c r="E25" s="1682"/>
      <c r="F25" s="1682"/>
      <c r="G25" s="1682"/>
      <c r="H25" s="1682"/>
      <c r="I25" s="1682"/>
      <c r="J25" s="1683"/>
    </row>
    <row r="26" spans="1:10" ht="41.25" customHeight="1" x14ac:dyDescent="0.15">
      <c r="A26" s="398" t="s">
        <v>1091</v>
      </c>
      <c r="B26" s="399"/>
      <c r="C26" s="1684"/>
      <c r="D26" s="1684"/>
      <c r="E26" s="1684"/>
      <c r="F26" s="1684"/>
      <c r="G26" s="399"/>
      <c r="H26" s="1684"/>
      <c r="I26" s="1684"/>
      <c r="J26" s="1685"/>
    </row>
    <row r="27" spans="1:10" x14ac:dyDescent="0.15">
      <c r="A27" s="396" t="s">
        <v>1092</v>
      </c>
      <c r="B27" s="1661"/>
      <c r="C27" s="1661"/>
      <c r="D27" s="1661"/>
      <c r="E27" s="1661"/>
      <c r="F27" s="1661"/>
      <c r="G27" s="1661"/>
      <c r="H27" s="1661"/>
      <c r="I27" s="1661"/>
      <c r="J27" s="1662"/>
    </row>
    <row r="28" spans="1:10" x14ac:dyDescent="0.15">
      <c r="A28" s="400"/>
      <c r="B28" s="1664"/>
      <c r="C28" s="1664"/>
      <c r="D28" s="1664"/>
      <c r="E28" s="1664"/>
      <c r="F28" s="1664"/>
      <c r="G28" s="1664"/>
      <c r="H28" s="1664"/>
      <c r="I28" s="1664"/>
      <c r="J28" s="1665"/>
    </row>
    <row r="29" spans="1:10" x14ac:dyDescent="0.15">
      <c r="A29" s="1660"/>
      <c r="B29" s="1661"/>
      <c r="C29" s="1661"/>
      <c r="D29" s="1661"/>
      <c r="E29" s="1661"/>
      <c r="F29" s="1661"/>
      <c r="G29" s="1661"/>
      <c r="H29" s="1661"/>
      <c r="I29" s="1661"/>
      <c r="J29" s="1662"/>
    </row>
    <row r="30" spans="1:10" x14ac:dyDescent="0.15">
      <c r="A30" s="1663"/>
      <c r="B30" s="1664"/>
      <c r="C30" s="1664"/>
      <c r="D30" s="1664"/>
      <c r="E30" s="1664"/>
      <c r="F30" s="1664"/>
      <c r="G30" s="1664"/>
      <c r="H30" s="1664"/>
      <c r="I30" s="1664"/>
      <c r="J30" s="1665"/>
    </row>
    <row r="31" spans="1:10" x14ac:dyDescent="0.15">
      <c r="A31" s="1660"/>
      <c r="B31" s="1661"/>
      <c r="C31" s="1661"/>
      <c r="D31" s="1661"/>
      <c r="E31" s="1661"/>
      <c r="F31" s="1661"/>
      <c r="G31" s="1661"/>
      <c r="H31" s="1661"/>
      <c r="I31" s="1661"/>
      <c r="J31" s="1662"/>
    </row>
    <row r="32" spans="1:10" x14ac:dyDescent="0.15">
      <c r="A32" s="1663"/>
      <c r="B32" s="1664"/>
      <c r="C32" s="1664"/>
      <c r="D32" s="1664"/>
      <c r="E32" s="1664"/>
      <c r="F32" s="1664"/>
      <c r="G32" s="1664"/>
      <c r="H32" s="1664"/>
      <c r="I32" s="1664"/>
      <c r="J32" s="1665"/>
    </row>
    <row r="33" spans="1:10" x14ac:dyDescent="0.15">
      <c r="A33" s="1660"/>
      <c r="B33" s="1661"/>
      <c r="C33" s="1661"/>
      <c r="D33" s="1661"/>
      <c r="E33" s="1661"/>
      <c r="F33" s="1661"/>
      <c r="G33" s="1661"/>
      <c r="H33" s="1661"/>
      <c r="I33" s="1661"/>
      <c r="J33" s="1662"/>
    </row>
    <row r="34" spans="1:10" x14ac:dyDescent="0.15">
      <c r="A34" s="1663"/>
      <c r="B34" s="1664"/>
      <c r="C34" s="1664"/>
      <c r="D34" s="1664"/>
      <c r="E34" s="1664"/>
      <c r="F34" s="1664"/>
      <c r="G34" s="1664"/>
      <c r="H34" s="1664"/>
      <c r="I34" s="1664"/>
      <c r="J34" s="1665"/>
    </row>
    <row r="35" spans="1:10" x14ac:dyDescent="0.15">
      <c r="A35" s="1660"/>
      <c r="B35" s="1661"/>
      <c r="C35" s="1661"/>
      <c r="D35" s="1661"/>
      <c r="E35" s="1661"/>
      <c r="F35" s="1661"/>
      <c r="G35" s="1661"/>
      <c r="H35" s="1661"/>
      <c r="I35" s="1661"/>
      <c r="J35" s="1662"/>
    </row>
    <row r="36" spans="1:10" x14ac:dyDescent="0.15">
      <c r="A36" s="1663"/>
      <c r="B36" s="1664"/>
      <c r="C36" s="1664"/>
      <c r="D36" s="1664"/>
      <c r="E36" s="1664"/>
      <c r="F36" s="1664"/>
      <c r="G36" s="1664"/>
      <c r="H36" s="1664"/>
      <c r="I36" s="1664"/>
      <c r="J36" s="1665"/>
    </row>
    <row r="37" spans="1:10" x14ac:dyDescent="0.15">
      <c r="A37" s="1660"/>
      <c r="B37" s="1661"/>
      <c r="C37" s="1661"/>
      <c r="D37" s="1661"/>
      <c r="E37" s="1661"/>
      <c r="F37" s="1661"/>
      <c r="G37" s="1661"/>
      <c r="H37" s="1661"/>
      <c r="I37" s="1661"/>
      <c r="J37" s="1662"/>
    </row>
    <row r="38" spans="1:10" x14ac:dyDescent="0.15">
      <c r="A38" s="1663"/>
      <c r="B38" s="1664"/>
      <c r="C38" s="1664"/>
      <c r="D38" s="1664"/>
      <c r="E38" s="1664"/>
      <c r="F38" s="1664"/>
      <c r="G38" s="1664"/>
      <c r="H38" s="1664"/>
      <c r="I38" s="1664"/>
      <c r="J38" s="1665"/>
    </row>
    <row r="39" spans="1:10" x14ac:dyDescent="0.15">
      <c r="A39" s="1660"/>
      <c r="B39" s="1661"/>
      <c r="C39" s="1661"/>
      <c r="D39" s="1661"/>
      <c r="E39" s="1661"/>
      <c r="F39" s="1661"/>
      <c r="G39" s="1661"/>
      <c r="H39" s="1661"/>
      <c r="I39" s="1661"/>
      <c r="J39" s="1662"/>
    </row>
    <row r="40" spans="1:10" x14ac:dyDescent="0.15">
      <c r="A40" s="1663"/>
      <c r="B40" s="1664"/>
      <c r="C40" s="1664"/>
      <c r="D40" s="1664"/>
      <c r="E40" s="1664"/>
      <c r="F40" s="1664"/>
      <c r="G40" s="1664"/>
      <c r="H40" s="1664"/>
      <c r="I40" s="1664"/>
      <c r="J40" s="1665"/>
    </row>
    <row r="41" spans="1:10" x14ac:dyDescent="0.15">
      <c r="A41" s="1660"/>
      <c r="B41" s="1661"/>
      <c r="C41" s="1661"/>
      <c r="D41" s="1661"/>
      <c r="E41" s="1661"/>
      <c r="F41" s="1661"/>
      <c r="G41" s="1661"/>
      <c r="H41" s="1661"/>
      <c r="I41" s="1661"/>
      <c r="J41" s="1662"/>
    </row>
    <row r="42" spans="1:10" x14ac:dyDescent="0.15">
      <c r="A42" s="1663"/>
      <c r="B42" s="1664"/>
      <c r="C42" s="1664"/>
      <c r="D42" s="1664"/>
      <c r="E42" s="1664"/>
      <c r="F42" s="1664"/>
      <c r="G42" s="1664"/>
      <c r="H42" s="1664"/>
      <c r="I42" s="1664"/>
      <c r="J42" s="1665"/>
    </row>
    <row r="43" spans="1:10" x14ac:dyDescent="0.15">
      <c r="A43" s="1660"/>
      <c r="B43" s="1661"/>
      <c r="C43" s="1661"/>
      <c r="D43" s="1661"/>
      <c r="E43" s="1661"/>
      <c r="F43" s="1661"/>
      <c r="G43" s="1661"/>
      <c r="H43" s="1661"/>
      <c r="I43" s="1661"/>
      <c r="J43" s="1662"/>
    </row>
    <row r="44" spans="1:10" x14ac:dyDescent="0.15">
      <c r="A44" s="1663"/>
      <c r="B44" s="1664"/>
      <c r="C44" s="1664"/>
      <c r="D44" s="1664"/>
      <c r="E44" s="1664"/>
      <c r="F44" s="1664"/>
      <c r="G44" s="1664"/>
      <c r="H44" s="1664"/>
      <c r="I44" s="1664"/>
      <c r="J44" s="1665"/>
    </row>
    <row r="45" spans="1:10" x14ac:dyDescent="0.15">
      <c r="A45" s="1660"/>
      <c r="B45" s="1661"/>
      <c r="C45" s="1661"/>
      <c r="D45" s="1661"/>
      <c r="E45" s="1661"/>
      <c r="F45" s="1661"/>
      <c r="G45" s="1661"/>
      <c r="H45" s="1661"/>
      <c r="I45" s="1661"/>
      <c r="J45" s="1662"/>
    </row>
    <row r="46" spans="1:10" x14ac:dyDescent="0.15">
      <c r="A46" s="1663"/>
      <c r="B46" s="1664"/>
      <c r="C46" s="1664"/>
      <c r="D46" s="1664"/>
      <c r="E46" s="1664"/>
      <c r="F46" s="1664"/>
      <c r="G46" s="1664"/>
      <c r="H46" s="1664"/>
      <c r="I46" s="1664"/>
      <c r="J46" s="1665"/>
    </row>
    <row r="47" spans="1:10" x14ac:dyDescent="0.15">
      <c r="A47" s="1666"/>
      <c r="B47" s="1667"/>
      <c r="C47" s="1667"/>
      <c r="D47" s="1667"/>
      <c r="E47" s="1667"/>
      <c r="F47" s="1667"/>
      <c r="G47" s="1667"/>
      <c r="H47" s="1667"/>
      <c r="I47" s="1667"/>
      <c r="J47" s="1668"/>
    </row>
    <row r="48" spans="1:10" x14ac:dyDescent="0.15">
      <c r="A48" s="1669"/>
      <c r="B48" s="1670"/>
      <c r="C48" s="1670"/>
      <c r="D48" s="1670"/>
      <c r="E48" s="1670"/>
      <c r="F48" s="1670"/>
      <c r="G48" s="1670"/>
      <c r="H48" s="1670"/>
      <c r="I48" s="1670"/>
      <c r="J48" s="1671"/>
    </row>
  </sheetData>
  <mergeCells count="34">
    <mergeCell ref="B5:J5"/>
    <mergeCell ref="B2:I2"/>
    <mergeCell ref="B3:E3"/>
    <mergeCell ref="F3:G3"/>
    <mergeCell ref="H3:J3"/>
    <mergeCell ref="C4:J4"/>
    <mergeCell ref="B6:J6"/>
    <mergeCell ref="A7:D7"/>
    <mergeCell ref="E7:J7"/>
    <mergeCell ref="A8:D9"/>
    <mergeCell ref="E8:J8"/>
    <mergeCell ref="F9:H9"/>
    <mergeCell ref="B27:J28"/>
    <mergeCell ref="A10:J10"/>
    <mergeCell ref="B11:J12"/>
    <mergeCell ref="A13:J14"/>
    <mergeCell ref="A15:J16"/>
    <mergeCell ref="A17:J18"/>
    <mergeCell ref="A19:J20"/>
    <mergeCell ref="A21:J22"/>
    <mergeCell ref="A23:J24"/>
    <mergeCell ref="B25:J25"/>
    <mergeCell ref="C26:F26"/>
    <mergeCell ref="H26:J26"/>
    <mergeCell ref="A41:J42"/>
    <mergeCell ref="A43:J44"/>
    <mergeCell ref="A45:J46"/>
    <mergeCell ref="A47:J48"/>
    <mergeCell ref="A29:J30"/>
    <mergeCell ref="A31:J32"/>
    <mergeCell ref="A33:J34"/>
    <mergeCell ref="A35:J36"/>
    <mergeCell ref="A37:J38"/>
    <mergeCell ref="A39:J40"/>
  </mergeCells>
  <phoneticPr fontId="4"/>
  <pageMargins left="0.98425196850393704" right="0.59055118110236227" top="0.59055118110236227" bottom="0.47244094488188981" header="0.39370078740157483" footer="0.19685039370078741"/>
  <pageSetup paperSize="9" firstPageNumber="44"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P39" sqref="P39"/>
    </sheetView>
  </sheetViews>
  <sheetFormatPr defaultRowHeight="13.5" x14ac:dyDescent="0.15"/>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R37"/>
  <sheetViews>
    <sheetView view="pageBreakPreview" zoomScale="80" zoomScaleNormal="100" zoomScaleSheetLayoutView="80" workbookViewId="0"/>
  </sheetViews>
  <sheetFormatPr defaultRowHeight="13.5" x14ac:dyDescent="0.15"/>
  <cols>
    <col min="1" max="6" width="4.625" style="366" customWidth="1"/>
    <col min="7" max="8" width="2.625" style="366" customWidth="1"/>
    <col min="9" max="9" width="4.625" style="366" customWidth="1"/>
    <col min="10" max="10" width="6.625" style="366" customWidth="1"/>
    <col min="11" max="14" width="4.625" style="366" customWidth="1"/>
    <col min="15" max="15" width="6.625" style="366" customWidth="1"/>
    <col min="16" max="16" width="4.625" style="366" customWidth="1"/>
    <col min="17" max="17" width="5.625" style="366" customWidth="1"/>
    <col min="18" max="18" width="4.625" style="366" customWidth="1"/>
    <col min="19" max="256" width="9" style="366"/>
    <col min="257" max="262" width="4.625" style="366" customWidth="1"/>
    <col min="263" max="264" width="2.625" style="366" customWidth="1"/>
    <col min="265" max="265" width="4.625" style="366" customWidth="1"/>
    <col min="266" max="266" width="6.625" style="366" customWidth="1"/>
    <col min="267" max="270" width="4.625" style="366" customWidth="1"/>
    <col min="271" max="271" width="6.625" style="366" customWidth="1"/>
    <col min="272" max="272" width="4.625" style="366" customWidth="1"/>
    <col min="273" max="273" width="5.625" style="366" customWidth="1"/>
    <col min="274" max="274" width="4.625" style="366" customWidth="1"/>
    <col min="275" max="512" width="9" style="366"/>
    <col min="513" max="518" width="4.625" style="366" customWidth="1"/>
    <col min="519" max="520" width="2.625" style="366" customWidth="1"/>
    <col min="521" max="521" width="4.625" style="366" customWidth="1"/>
    <col min="522" max="522" width="6.625" style="366" customWidth="1"/>
    <col min="523" max="526" width="4.625" style="366" customWidth="1"/>
    <col min="527" max="527" width="6.625" style="366" customWidth="1"/>
    <col min="528" max="528" width="4.625" style="366" customWidth="1"/>
    <col min="529" max="529" width="5.625" style="366" customWidth="1"/>
    <col min="530" max="530" width="4.625" style="366" customWidth="1"/>
    <col min="531" max="768" width="9" style="366"/>
    <col min="769" max="774" width="4.625" style="366" customWidth="1"/>
    <col min="775" max="776" width="2.625" style="366" customWidth="1"/>
    <col min="777" max="777" width="4.625" style="366" customWidth="1"/>
    <col min="778" max="778" width="6.625" style="366" customWidth="1"/>
    <col min="779" max="782" width="4.625" style="366" customWidth="1"/>
    <col min="783" max="783" width="6.625" style="366" customWidth="1"/>
    <col min="784" max="784" width="4.625" style="366" customWidth="1"/>
    <col min="785" max="785" width="5.625" style="366" customWidth="1"/>
    <col min="786" max="786" width="4.625" style="366" customWidth="1"/>
    <col min="787" max="1024" width="9" style="366"/>
    <col min="1025" max="1030" width="4.625" style="366" customWidth="1"/>
    <col min="1031" max="1032" width="2.625" style="366" customWidth="1"/>
    <col min="1033" max="1033" width="4.625" style="366" customWidth="1"/>
    <col min="1034" max="1034" width="6.625" style="366" customWidth="1"/>
    <col min="1035" max="1038" width="4.625" style="366" customWidth="1"/>
    <col min="1039" max="1039" width="6.625" style="366" customWidth="1"/>
    <col min="1040" max="1040" width="4.625" style="366" customWidth="1"/>
    <col min="1041" max="1041" width="5.625" style="366" customWidth="1"/>
    <col min="1042" max="1042" width="4.625" style="366" customWidth="1"/>
    <col min="1043" max="1280" width="9" style="366"/>
    <col min="1281" max="1286" width="4.625" style="366" customWidth="1"/>
    <col min="1287" max="1288" width="2.625" style="366" customWidth="1"/>
    <col min="1289" max="1289" width="4.625" style="366" customWidth="1"/>
    <col min="1290" max="1290" width="6.625" style="366" customWidth="1"/>
    <col min="1291" max="1294" width="4.625" style="366" customWidth="1"/>
    <col min="1295" max="1295" width="6.625" style="366" customWidth="1"/>
    <col min="1296" max="1296" width="4.625" style="366" customWidth="1"/>
    <col min="1297" max="1297" width="5.625" style="366" customWidth="1"/>
    <col min="1298" max="1298" width="4.625" style="366" customWidth="1"/>
    <col min="1299" max="1536" width="9" style="366"/>
    <col min="1537" max="1542" width="4.625" style="366" customWidth="1"/>
    <col min="1543" max="1544" width="2.625" style="366" customWidth="1"/>
    <col min="1545" max="1545" width="4.625" style="366" customWidth="1"/>
    <col min="1546" max="1546" width="6.625" style="366" customWidth="1"/>
    <col min="1547" max="1550" width="4.625" style="366" customWidth="1"/>
    <col min="1551" max="1551" width="6.625" style="366" customWidth="1"/>
    <col min="1552" max="1552" width="4.625" style="366" customWidth="1"/>
    <col min="1553" max="1553" width="5.625" style="366" customWidth="1"/>
    <col min="1554" max="1554" width="4.625" style="366" customWidth="1"/>
    <col min="1555" max="1792" width="9" style="366"/>
    <col min="1793" max="1798" width="4.625" style="366" customWidth="1"/>
    <col min="1799" max="1800" width="2.625" style="366" customWidth="1"/>
    <col min="1801" max="1801" width="4.625" style="366" customWidth="1"/>
    <col min="1802" max="1802" width="6.625" style="366" customWidth="1"/>
    <col min="1803" max="1806" width="4.625" style="366" customWidth="1"/>
    <col min="1807" max="1807" width="6.625" style="366" customWidth="1"/>
    <col min="1808" max="1808" width="4.625" style="366" customWidth="1"/>
    <col min="1809" max="1809" width="5.625" style="366" customWidth="1"/>
    <col min="1810" max="1810" width="4.625" style="366" customWidth="1"/>
    <col min="1811" max="2048" width="9" style="366"/>
    <col min="2049" max="2054" width="4.625" style="366" customWidth="1"/>
    <col min="2055" max="2056" width="2.625" style="366" customWidth="1"/>
    <col min="2057" max="2057" width="4.625" style="366" customWidth="1"/>
    <col min="2058" max="2058" width="6.625" style="366" customWidth="1"/>
    <col min="2059" max="2062" width="4.625" style="366" customWidth="1"/>
    <col min="2063" max="2063" width="6.625" style="366" customWidth="1"/>
    <col min="2064" max="2064" width="4.625" style="366" customWidth="1"/>
    <col min="2065" max="2065" width="5.625" style="366" customWidth="1"/>
    <col min="2066" max="2066" width="4.625" style="366" customWidth="1"/>
    <col min="2067" max="2304" width="9" style="366"/>
    <col min="2305" max="2310" width="4.625" style="366" customWidth="1"/>
    <col min="2311" max="2312" width="2.625" style="366" customWidth="1"/>
    <col min="2313" max="2313" width="4.625" style="366" customWidth="1"/>
    <col min="2314" max="2314" width="6.625" style="366" customWidth="1"/>
    <col min="2315" max="2318" width="4.625" style="366" customWidth="1"/>
    <col min="2319" max="2319" width="6.625" style="366" customWidth="1"/>
    <col min="2320" max="2320" width="4.625" style="366" customWidth="1"/>
    <col min="2321" max="2321" width="5.625" style="366" customWidth="1"/>
    <col min="2322" max="2322" width="4.625" style="366" customWidth="1"/>
    <col min="2323" max="2560" width="9" style="366"/>
    <col min="2561" max="2566" width="4.625" style="366" customWidth="1"/>
    <col min="2567" max="2568" width="2.625" style="366" customWidth="1"/>
    <col min="2569" max="2569" width="4.625" style="366" customWidth="1"/>
    <col min="2570" max="2570" width="6.625" style="366" customWidth="1"/>
    <col min="2571" max="2574" width="4.625" style="366" customWidth="1"/>
    <col min="2575" max="2575" width="6.625" style="366" customWidth="1"/>
    <col min="2576" max="2576" width="4.625" style="366" customWidth="1"/>
    <col min="2577" max="2577" width="5.625" style="366" customWidth="1"/>
    <col min="2578" max="2578" width="4.625" style="366" customWidth="1"/>
    <col min="2579" max="2816" width="9" style="366"/>
    <col min="2817" max="2822" width="4.625" style="366" customWidth="1"/>
    <col min="2823" max="2824" width="2.625" style="366" customWidth="1"/>
    <col min="2825" max="2825" width="4.625" style="366" customWidth="1"/>
    <col min="2826" max="2826" width="6.625" style="366" customWidth="1"/>
    <col min="2827" max="2830" width="4.625" style="366" customWidth="1"/>
    <col min="2831" max="2831" width="6.625" style="366" customWidth="1"/>
    <col min="2832" max="2832" width="4.625" style="366" customWidth="1"/>
    <col min="2833" max="2833" width="5.625" style="366" customWidth="1"/>
    <col min="2834" max="2834" width="4.625" style="366" customWidth="1"/>
    <col min="2835" max="3072" width="9" style="366"/>
    <col min="3073" max="3078" width="4.625" style="366" customWidth="1"/>
    <col min="3079" max="3080" width="2.625" style="366" customWidth="1"/>
    <col min="3081" max="3081" width="4.625" style="366" customWidth="1"/>
    <col min="3082" max="3082" width="6.625" style="366" customWidth="1"/>
    <col min="3083" max="3086" width="4.625" style="366" customWidth="1"/>
    <col min="3087" max="3087" width="6.625" style="366" customWidth="1"/>
    <col min="3088" max="3088" width="4.625" style="366" customWidth="1"/>
    <col min="3089" max="3089" width="5.625" style="366" customWidth="1"/>
    <col min="3090" max="3090" width="4.625" style="366" customWidth="1"/>
    <col min="3091" max="3328" width="9" style="366"/>
    <col min="3329" max="3334" width="4.625" style="366" customWidth="1"/>
    <col min="3335" max="3336" width="2.625" style="366" customWidth="1"/>
    <col min="3337" max="3337" width="4.625" style="366" customWidth="1"/>
    <col min="3338" max="3338" width="6.625" style="366" customWidth="1"/>
    <col min="3339" max="3342" width="4.625" style="366" customWidth="1"/>
    <col min="3343" max="3343" width="6.625" style="366" customWidth="1"/>
    <col min="3344" max="3344" width="4.625" style="366" customWidth="1"/>
    <col min="3345" max="3345" width="5.625" style="366" customWidth="1"/>
    <col min="3346" max="3346" width="4.625" style="366" customWidth="1"/>
    <col min="3347" max="3584" width="9" style="366"/>
    <col min="3585" max="3590" width="4.625" style="366" customWidth="1"/>
    <col min="3591" max="3592" width="2.625" style="366" customWidth="1"/>
    <col min="3593" max="3593" width="4.625" style="366" customWidth="1"/>
    <col min="3594" max="3594" width="6.625" style="366" customWidth="1"/>
    <col min="3595" max="3598" width="4.625" style="366" customWidth="1"/>
    <col min="3599" max="3599" width="6.625" style="366" customWidth="1"/>
    <col min="3600" max="3600" width="4.625" style="366" customWidth="1"/>
    <col min="3601" max="3601" width="5.625" style="366" customWidth="1"/>
    <col min="3602" max="3602" width="4.625" style="366" customWidth="1"/>
    <col min="3603" max="3840" width="9" style="366"/>
    <col min="3841" max="3846" width="4.625" style="366" customWidth="1"/>
    <col min="3847" max="3848" width="2.625" style="366" customWidth="1"/>
    <col min="3849" max="3849" width="4.625" style="366" customWidth="1"/>
    <col min="3850" max="3850" width="6.625" style="366" customWidth="1"/>
    <col min="3851" max="3854" width="4.625" style="366" customWidth="1"/>
    <col min="3855" max="3855" width="6.625" style="366" customWidth="1"/>
    <col min="3856" max="3856" width="4.625" style="366" customWidth="1"/>
    <col min="3857" max="3857" width="5.625" style="366" customWidth="1"/>
    <col min="3858" max="3858" width="4.625" style="366" customWidth="1"/>
    <col min="3859" max="4096" width="9" style="366"/>
    <col min="4097" max="4102" width="4.625" style="366" customWidth="1"/>
    <col min="4103" max="4104" width="2.625" style="366" customWidth="1"/>
    <col min="4105" max="4105" width="4.625" style="366" customWidth="1"/>
    <col min="4106" max="4106" width="6.625" style="366" customWidth="1"/>
    <col min="4107" max="4110" width="4.625" style="366" customWidth="1"/>
    <col min="4111" max="4111" width="6.625" style="366" customWidth="1"/>
    <col min="4112" max="4112" width="4.625" style="366" customWidth="1"/>
    <col min="4113" max="4113" width="5.625" style="366" customWidth="1"/>
    <col min="4114" max="4114" width="4.625" style="366" customWidth="1"/>
    <col min="4115" max="4352" width="9" style="366"/>
    <col min="4353" max="4358" width="4.625" style="366" customWidth="1"/>
    <col min="4359" max="4360" width="2.625" style="366" customWidth="1"/>
    <col min="4361" max="4361" width="4.625" style="366" customWidth="1"/>
    <col min="4362" max="4362" width="6.625" style="366" customWidth="1"/>
    <col min="4363" max="4366" width="4.625" style="366" customWidth="1"/>
    <col min="4367" max="4367" width="6.625" style="366" customWidth="1"/>
    <col min="4368" max="4368" width="4.625" style="366" customWidth="1"/>
    <col min="4369" max="4369" width="5.625" style="366" customWidth="1"/>
    <col min="4370" max="4370" width="4.625" style="366" customWidth="1"/>
    <col min="4371" max="4608" width="9" style="366"/>
    <col min="4609" max="4614" width="4.625" style="366" customWidth="1"/>
    <col min="4615" max="4616" width="2.625" style="366" customWidth="1"/>
    <col min="4617" max="4617" width="4.625" style="366" customWidth="1"/>
    <col min="4618" max="4618" width="6.625" style="366" customWidth="1"/>
    <col min="4619" max="4622" width="4.625" style="366" customWidth="1"/>
    <col min="4623" max="4623" width="6.625" style="366" customWidth="1"/>
    <col min="4624" max="4624" width="4.625" style="366" customWidth="1"/>
    <col min="4625" max="4625" width="5.625" style="366" customWidth="1"/>
    <col min="4626" max="4626" width="4.625" style="366" customWidth="1"/>
    <col min="4627" max="4864" width="9" style="366"/>
    <col min="4865" max="4870" width="4.625" style="366" customWidth="1"/>
    <col min="4871" max="4872" width="2.625" style="366" customWidth="1"/>
    <col min="4873" max="4873" width="4.625" style="366" customWidth="1"/>
    <col min="4874" max="4874" width="6.625" style="366" customWidth="1"/>
    <col min="4875" max="4878" width="4.625" style="366" customWidth="1"/>
    <col min="4879" max="4879" width="6.625" style="366" customWidth="1"/>
    <col min="4880" max="4880" width="4.625" style="366" customWidth="1"/>
    <col min="4881" max="4881" width="5.625" style="366" customWidth="1"/>
    <col min="4882" max="4882" width="4.625" style="366" customWidth="1"/>
    <col min="4883" max="5120" width="9" style="366"/>
    <col min="5121" max="5126" width="4.625" style="366" customWidth="1"/>
    <col min="5127" max="5128" width="2.625" style="366" customWidth="1"/>
    <col min="5129" max="5129" width="4.625" style="366" customWidth="1"/>
    <col min="5130" max="5130" width="6.625" style="366" customWidth="1"/>
    <col min="5131" max="5134" width="4.625" style="366" customWidth="1"/>
    <col min="5135" max="5135" width="6.625" style="366" customWidth="1"/>
    <col min="5136" max="5136" width="4.625" style="366" customWidth="1"/>
    <col min="5137" max="5137" width="5.625" style="366" customWidth="1"/>
    <col min="5138" max="5138" width="4.625" style="366" customWidth="1"/>
    <col min="5139" max="5376" width="9" style="366"/>
    <col min="5377" max="5382" width="4.625" style="366" customWidth="1"/>
    <col min="5383" max="5384" width="2.625" style="366" customWidth="1"/>
    <col min="5385" max="5385" width="4.625" style="366" customWidth="1"/>
    <col min="5386" max="5386" width="6.625" style="366" customWidth="1"/>
    <col min="5387" max="5390" width="4.625" style="366" customWidth="1"/>
    <col min="5391" max="5391" width="6.625" style="366" customWidth="1"/>
    <col min="5392" max="5392" width="4.625" style="366" customWidth="1"/>
    <col min="5393" max="5393" width="5.625" style="366" customWidth="1"/>
    <col min="5394" max="5394" width="4.625" style="366" customWidth="1"/>
    <col min="5395" max="5632" width="9" style="366"/>
    <col min="5633" max="5638" width="4.625" style="366" customWidth="1"/>
    <col min="5639" max="5640" width="2.625" style="366" customWidth="1"/>
    <col min="5641" max="5641" width="4.625" style="366" customWidth="1"/>
    <col min="5642" max="5642" width="6.625" style="366" customWidth="1"/>
    <col min="5643" max="5646" width="4.625" style="366" customWidth="1"/>
    <col min="5647" max="5647" width="6.625" style="366" customWidth="1"/>
    <col min="5648" max="5648" width="4.625" style="366" customWidth="1"/>
    <col min="5649" max="5649" width="5.625" style="366" customWidth="1"/>
    <col min="5650" max="5650" width="4.625" style="366" customWidth="1"/>
    <col min="5651" max="5888" width="9" style="366"/>
    <col min="5889" max="5894" width="4.625" style="366" customWidth="1"/>
    <col min="5895" max="5896" width="2.625" style="366" customWidth="1"/>
    <col min="5897" max="5897" width="4.625" style="366" customWidth="1"/>
    <col min="5898" max="5898" width="6.625" style="366" customWidth="1"/>
    <col min="5899" max="5902" width="4.625" style="366" customWidth="1"/>
    <col min="5903" max="5903" width="6.625" style="366" customWidth="1"/>
    <col min="5904" max="5904" width="4.625" style="366" customWidth="1"/>
    <col min="5905" max="5905" width="5.625" style="366" customWidth="1"/>
    <col min="5906" max="5906" width="4.625" style="366" customWidth="1"/>
    <col min="5907" max="6144" width="9" style="366"/>
    <col min="6145" max="6150" width="4.625" style="366" customWidth="1"/>
    <col min="6151" max="6152" width="2.625" style="366" customWidth="1"/>
    <col min="6153" max="6153" width="4.625" style="366" customWidth="1"/>
    <col min="6154" max="6154" width="6.625" style="366" customWidth="1"/>
    <col min="6155" max="6158" width="4.625" style="366" customWidth="1"/>
    <col min="6159" max="6159" width="6.625" style="366" customWidth="1"/>
    <col min="6160" max="6160" width="4.625" style="366" customWidth="1"/>
    <col min="6161" max="6161" width="5.625" style="366" customWidth="1"/>
    <col min="6162" max="6162" width="4.625" style="366" customWidth="1"/>
    <col min="6163" max="6400" width="9" style="366"/>
    <col min="6401" max="6406" width="4.625" style="366" customWidth="1"/>
    <col min="6407" max="6408" width="2.625" style="366" customWidth="1"/>
    <col min="6409" max="6409" width="4.625" style="366" customWidth="1"/>
    <col min="6410" max="6410" width="6.625" style="366" customWidth="1"/>
    <col min="6411" max="6414" width="4.625" style="366" customWidth="1"/>
    <col min="6415" max="6415" width="6.625" style="366" customWidth="1"/>
    <col min="6416" max="6416" width="4.625" style="366" customWidth="1"/>
    <col min="6417" max="6417" width="5.625" style="366" customWidth="1"/>
    <col min="6418" max="6418" width="4.625" style="366" customWidth="1"/>
    <col min="6419" max="6656" width="9" style="366"/>
    <col min="6657" max="6662" width="4.625" style="366" customWidth="1"/>
    <col min="6663" max="6664" width="2.625" style="366" customWidth="1"/>
    <col min="6665" max="6665" width="4.625" style="366" customWidth="1"/>
    <col min="6666" max="6666" width="6.625" style="366" customWidth="1"/>
    <col min="6667" max="6670" width="4.625" style="366" customWidth="1"/>
    <col min="6671" max="6671" width="6.625" style="366" customWidth="1"/>
    <col min="6672" max="6672" width="4.625" style="366" customWidth="1"/>
    <col min="6673" max="6673" width="5.625" style="366" customWidth="1"/>
    <col min="6674" max="6674" width="4.625" style="366" customWidth="1"/>
    <col min="6675" max="6912" width="9" style="366"/>
    <col min="6913" max="6918" width="4.625" style="366" customWidth="1"/>
    <col min="6919" max="6920" width="2.625" style="366" customWidth="1"/>
    <col min="6921" max="6921" width="4.625" style="366" customWidth="1"/>
    <col min="6922" max="6922" width="6.625" style="366" customWidth="1"/>
    <col min="6923" max="6926" width="4.625" style="366" customWidth="1"/>
    <col min="6927" max="6927" width="6.625" style="366" customWidth="1"/>
    <col min="6928" max="6928" width="4.625" style="366" customWidth="1"/>
    <col min="6929" max="6929" width="5.625" style="366" customWidth="1"/>
    <col min="6930" max="6930" width="4.625" style="366" customWidth="1"/>
    <col min="6931" max="7168" width="9" style="366"/>
    <col min="7169" max="7174" width="4.625" style="366" customWidth="1"/>
    <col min="7175" max="7176" width="2.625" style="366" customWidth="1"/>
    <col min="7177" max="7177" width="4.625" style="366" customWidth="1"/>
    <col min="7178" max="7178" width="6.625" style="366" customWidth="1"/>
    <col min="7179" max="7182" width="4.625" style="366" customWidth="1"/>
    <col min="7183" max="7183" width="6.625" style="366" customWidth="1"/>
    <col min="7184" max="7184" width="4.625" style="366" customWidth="1"/>
    <col min="7185" max="7185" width="5.625" style="366" customWidth="1"/>
    <col min="7186" max="7186" width="4.625" style="366" customWidth="1"/>
    <col min="7187" max="7424" width="9" style="366"/>
    <col min="7425" max="7430" width="4.625" style="366" customWidth="1"/>
    <col min="7431" max="7432" width="2.625" style="366" customWidth="1"/>
    <col min="7433" max="7433" width="4.625" style="366" customWidth="1"/>
    <col min="7434" max="7434" width="6.625" style="366" customWidth="1"/>
    <col min="7435" max="7438" width="4.625" style="366" customWidth="1"/>
    <col min="7439" max="7439" width="6.625" style="366" customWidth="1"/>
    <col min="7440" max="7440" width="4.625" style="366" customWidth="1"/>
    <col min="7441" max="7441" width="5.625" style="366" customWidth="1"/>
    <col min="7442" max="7442" width="4.625" style="366" customWidth="1"/>
    <col min="7443" max="7680" width="9" style="366"/>
    <col min="7681" max="7686" width="4.625" style="366" customWidth="1"/>
    <col min="7687" max="7688" width="2.625" style="366" customWidth="1"/>
    <col min="7689" max="7689" width="4.625" style="366" customWidth="1"/>
    <col min="7690" max="7690" width="6.625" style="366" customWidth="1"/>
    <col min="7691" max="7694" width="4.625" style="366" customWidth="1"/>
    <col min="7695" max="7695" width="6.625" style="366" customWidth="1"/>
    <col min="7696" max="7696" width="4.625" style="366" customWidth="1"/>
    <col min="7697" max="7697" width="5.625" style="366" customWidth="1"/>
    <col min="7698" max="7698" width="4.625" style="366" customWidth="1"/>
    <col min="7699" max="7936" width="9" style="366"/>
    <col min="7937" max="7942" width="4.625" style="366" customWidth="1"/>
    <col min="7943" max="7944" width="2.625" style="366" customWidth="1"/>
    <col min="7945" max="7945" width="4.625" style="366" customWidth="1"/>
    <col min="7946" max="7946" width="6.625" style="366" customWidth="1"/>
    <col min="7947" max="7950" width="4.625" style="366" customWidth="1"/>
    <col min="7951" max="7951" width="6.625" style="366" customWidth="1"/>
    <col min="7952" max="7952" width="4.625" style="366" customWidth="1"/>
    <col min="7953" max="7953" width="5.625" style="366" customWidth="1"/>
    <col min="7954" max="7954" width="4.625" style="366" customWidth="1"/>
    <col min="7955" max="8192" width="9" style="366"/>
    <col min="8193" max="8198" width="4.625" style="366" customWidth="1"/>
    <col min="8199" max="8200" width="2.625" style="366" customWidth="1"/>
    <col min="8201" max="8201" width="4.625" style="366" customWidth="1"/>
    <col min="8202" max="8202" width="6.625" style="366" customWidth="1"/>
    <col min="8203" max="8206" width="4.625" style="366" customWidth="1"/>
    <col min="8207" max="8207" width="6.625" style="366" customWidth="1"/>
    <col min="8208" max="8208" width="4.625" style="366" customWidth="1"/>
    <col min="8209" max="8209" width="5.625" style="366" customWidth="1"/>
    <col min="8210" max="8210" width="4.625" style="366" customWidth="1"/>
    <col min="8211" max="8448" width="9" style="366"/>
    <col min="8449" max="8454" width="4.625" style="366" customWidth="1"/>
    <col min="8455" max="8456" width="2.625" style="366" customWidth="1"/>
    <col min="8457" max="8457" width="4.625" style="366" customWidth="1"/>
    <col min="8458" max="8458" width="6.625" style="366" customWidth="1"/>
    <col min="8459" max="8462" width="4.625" style="366" customWidth="1"/>
    <col min="8463" max="8463" width="6.625" style="366" customWidth="1"/>
    <col min="8464" max="8464" width="4.625" style="366" customWidth="1"/>
    <col min="8465" max="8465" width="5.625" style="366" customWidth="1"/>
    <col min="8466" max="8466" width="4.625" style="366" customWidth="1"/>
    <col min="8467" max="8704" width="9" style="366"/>
    <col min="8705" max="8710" width="4.625" style="366" customWidth="1"/>
    <col min="8711" max="8712" width="2.625" style="366" customWidth="1"/>
    <col min="8713" max="8713" width="4.625" style="366" customWidth="1"/>
    <col min="8714" max="8714" width="6.625" style="366" customWidth="1"/>
    <col min="8715" max="8718" width="4.625" style="366" customWidth="1"/>
    <col min="8719" max="8719" width="6.625" style="366" customWidth="1"/>
    <col min="8720" max="8720" width="4.625" style="366" customWidth="1"/>
    <col min="8721" max="8721" width="5.625" style="366" customWidth="1"/>
    <col min="8722" max="8722" width="4.625" style="366" customWidth="1"/>
    <col min="8723" max="8960" width="9" style="366"/>
    <col min="8961" max="8966" width="4.625" style="366" customWidth="1"/>
    <col min="8967" max="8968" width="2.625" style="366" customWidth="1"/>
    <col min="8969" max="8969" width="4.625" style="366" customWidth="1"/>
    <col min="8970" max="8970" width="6.625" style="366" customWidth="1"/>
    <col min="8971" max="8974" width="4.625" style="366" customWidth="1"/>
    <col min="8975" max="8975" width="6.625" style="366" customWidth="1"/>
    <col min="8976" max="8976" width="4.625" style="366" customWidth="1"/>
    <col min="8977" max="8977" width="5.625" style="366" customWidth="1"/>
    <col min="8978" max="8978" width="4.625" style="366" customWidth="1"/>
    <col min="8979" max="9216" width="9" style="366"/>
    <col min="9217" max="9222" width="4.625" style="366" customWidth="1"/>
    <col min="9223" max="9224" width="2.625" style="366" customWidth="1"/>
    <col min="9225" max="9225" width="4.625" style="366" customWidth="1"/>
    <col min="9226" max="9226" width="6.625" style="366" customWidth="1"/>
    <col min="9227" max="9230" width="4.625" style="366" customWidth="1"/>
    <col min="9231" max="9231" width="6.625" style="366" customWidth="1"/>
    <col min="9232" max="9232" width="4.625" style="366" customWidth="1"/>
    <col min="9233" max="9233" width="5.625" style="366" customWidth="1"/>
    <col min="9234" max="9234" width="4.625" style="366" customWidth="1"/>
    <col min="9235" max="9472" width="9" style="366"/>
    <col min="9473" max="9478" width="4.625" style="366" customWidth="1"/>
    <col min="9479" max="9480" width="2.625" style="366" customWidth="1"/>
    <col min="9481" max="9481" width="4.625" style="366" customWidth="1"/>
    <col min="9482" max="9482" width="6.625" style="366" customWidth="1"/>
    <col min="9483" max="9486" width="4.625" style="366" customWidth="1"/>
    <col min="9487" max="9487" width="6.625" style="366" customWidth="1"/>
    <col min="9488" max="9488" width="4.625" style="366" customWidth="1"/>
    <col min="9489" max="9489" width="5.625" style="366" customWidth="1"/>
    <col min="9490" max="9490" width="4.625" style="366" customWidth="1"/>
    <col min="9491" max="9728" width="9" style="366"/>
    <col min="9729" max="9734" width="4.625" style="366" customWidth="1"/>
    <col min="9735" max="9736" width="2.625" style="366" customWidth="1"/>
    <col min="9737" max="9737" width="4.625" style="366" customWidth="1"/>
    <col min="9738" max="9738" width="6.625" style="366" customWidth="1"/>
    <col min="9739" max="9742" width="4.625" style="366" customWidth="1"/>
    <col min="9743" max="9743" width="6.625" style="366" customWidth="1"/>
    <col min="9744" max="9744" width="4.625" style="366" customWidth="1"/>
    <col min="9745" max="9745" width="5.625" style="366" customWidth="1"/>
    <col min="9746" max="9746" width="4.625" style="366" customWidth="1"/>
    <col min="9747" max="9984" width="9" style="366"/>
    <col min="9985" max="9990" width="4.625" style="366" customWidth="1"/>
    <col min="9991" max="9992" width="2.625" style="366" customWidth="1"/>
    <col min="9993" max="9993" width="4.625" style="366" customWidth="1"/>
    <col min="9994" max="9994" width="6.625" style="366" customWidth="1"/>
    <col min="9995" max="9998" width="4.625" style="366" customWidth="1"/>
    <col min="9999" max="9999" width="6.625" style="366" customWidth="1"/>
    <col min="10000" max="10000" width="4.625" style="366" customWidth="1"/>
    <col min="10001" max="10001" width="5.625" style="366" customWidth="1"/>
    <col min="10002" max="10002" width="4.625" style="366" customWidth="1"/>
    <col min="10003" max="10240" width="9" style="366"/>
    <col min="10241" max="10246" width="4.625" style="366" customWidth="1"/>
    <col min="10247" max="10248" width="2.625" style="366" customWidth="1"/>
    <col min="10249" max="10249" width="4.625" style="366" customWidth="1"/>
    <col min="10250" max="10250" width="6.625" style="366" customWidth="1"/>
    <col min="10251" max="10254" width="4.625" style="366" customWidth="1"/>
    <col min="10255" max="10255" width="6.625" style="366" customWidth="1"/>
    <col min="10256" max="10256" width="4.625" style="366" customWidth="1"/>
    <col min="10257" max="10257" width="5.625" style="366" customWidth="1"/>
    <col min="10258" max="10258" width="4.625" style="366" customWidth="1"/>
    <col min="10259" max="10496" width="9" style="366"/>
    <col min="10497" max="10502" width="4.625" style="366" customWidth="1"/>
    <col min="10503" max="10504" width="2.625" style="366" customWidth="1"/>
    <col min="10505" max="10505" width="4.625" style="366" customWidth="1"/>
    <col min="10506" max="10506" width="6.625" style="366" customWidth="1"/>
    <col min="10507" max="10510" width="4.625" style="366" customWidth="1"/>
    <col min="10511" max="10511" width="6.625" style="366" customWidth="1"/>
    <col min="10512" max="10512" width="4.625" style="366" customWidth="1"/>
    <col min="10513" max="10513" width="5.625" style="366" customWidth="1"/>
    <col min="10514" max="10514" width="4.625" style="366" customWidth="1"/>
    <col min="10515" max="10752" width="9" style="366"/>
    <col min="10753" max="10758" width="4.625" style="366" customWidth="1"/>
    <col min="10759" max="10760" width="2.625" style="366" customWidth="1"/>
    <col min="10761" max="10761" width="4.625" style="366" customWidth="1"/>
    <col min="10762" max="10762" width="6.625" style="366" customWidth="1"/>
    <col min="10763" max="10766" width="4.625" style="366" customWidth="1"/>
    <col min="10767" max="10767" width="6.625" style="366" customWidth="1"/>
    <col min="10768" max="10768" width="4.625" style="366" customWidth="1"/>
    <col min="10769" max="10769" width="5.625" style="366" customWidth="1"/>
    <col min="10770" max="10770" width="4.625" style="366" customWidth="1"/>
    <col min="10771" max="11008" width="9" style="366"/>
    <col min="11009" max="11014" width="4.625" style="366" customWidth="1"/>
    <col min="11015" max="11016" width="2.625" style="366" customWidth="1"/>
    <col min="11017" max="11017" width="4.625" style="366" customWidth="1"/>
    <col min="11018" max="11018" width="6.625" style="366" customWidth="1"/>
    <col min="11019" max="11022" width="4.625" style="366" customWidth="1"/>
    <col min="11023" max="11023" width="6.625" style="366" customWidth="1"/>
    <col min="11024" max="11024" width="4.625" style="366" customWidth="1"/>
    <col min="11025" max="11025" width="5.625" style="366" customWidth="1"/>
    <col min="11026" max="11026" width="4.625" style="366" customWidth="1"/>
    <col min="11027" max="11264" width="9" style="366"/>
    <col min="11265" max="11270" width="4.625" style="366" customWidth="1"/>
    <col min="11271" max="11272" width="2.625" style="366" customWidth="1"/>
    <col min="11273" max="11273" width="4.625" style="366" customWidth="1"/>
    <col min="11274" max="11274" width="6.625" style="366" customWidth="1"/>
    <col min="11275" max="11278" width="4.625" style="366" customWidth="1"/>
    <col min="11279" max="11279" width="6.625" style="366" customWidth="1"/>
    <col min="11280" max="11280" width="4.625" style="366" customWidth="1"/>
    <col min="11281" max="11281" width="5.625" style="366" customWidth="1"/>
    <col min="11282" max="11282" width="4.625" style="366" customWidth="1"/>
    <col min="11283" max="11520" width="9" style="366"/>
    <col min="11521" max="11526" width="4.625" style="366" customWidth="1"/>
    <col min="11527" max="11528" width="2.625" style="366" customWidth="1"/>
    <col min="11529" max="11529" width="4.625" style="366" customWidth="1"/>
    <col min="11530" max="11530" width="6.625" style="366" customWidth="1"/>
    <col min="11531" max="11534" width="4.625" style="366" customWidth="1"/>
    <col min="11535" max="11535" width="6.625" style="366" customWidth="1"/>
    <col min="11536" max="11536" width="4.625" style="366" customWidth="1"/>
    <col min="11537" max="11537" width="5.625" style="366" customWidth="1"/>
    <col min="11538" max="11538" width="4.625" style="366" customWidth="1"/>
    <col min="11539" max="11776" width="9" style="366"/>
    <col min="11777" max="11782" width="4.625" style="366" customWidth="1"/>
    <col min="11783" max="11784" width="2.625" style="366" customWidth="1"/>
    <col min="11785" max="11785" width="4.625" style="366" customWidth="1"/>
    <col min="11786" max="11786" width="6.625" style="366" customWidth="1"/>
    <col min="11787" max="11790" width="4.625" style="366" customWidth="1"/>
    <col min="11791" max="11791" width="6.625" style="366" customWidth="1"/>
    <col min="11792" max="11792" width="4.625" style="366" customWidth="1"/>
    <col min="11793" max="11793" width="5.625" style="366" customWidth="1"/>
    <col min="11794" max="11794" width="4.625" style="366" customWidth="1"/>
    <col min="11795" max="12032" width="9" style="366"/>
    <col min="12033" max="12038" width="4.625" style="366" customWidth="1"/>
    <col min="12039" max="12040" width="2.625" style="366" customWidth="1"/>
    <col min="12041" max="12041" width="4.625" style="366" customWidth="1"/>
    <col min="12042" max="12042" width="6.625" style="366" customWidth="1"/>
    <col min="12043" max="12046" width="4.625" style="366" customWidth="1"/>
    <col min="12047" max="12047" width="6.625" style="366" customWidth="1"/>
    <col min="12048" max="12048" width="4.625" style="366" customWidth="1"/>
    <col min="12049" max="12049" width="5.625" style="366" customWidth="1"/>
    <col min="12050" max="12050" width="4.625" style="366" customWidth="1"/>
    <col min="12051" max="12288" width="9" style="366"/>
    <col min="12289" max="12294" width="4.625" style="366" customWidth="1"/>
    <col min="12295" max="12296" width="2.625" style="366" customWidth="1"/>
    <col min="12297" max="12297" width="4.625" style="366" customWidth="1"/>
    <col min="12298" max="12298" width="6.625" style="366" customWidth="1"/>
    <col min="12299" max="12302" width="4.625" style="366" customWidth="1"/>
    <col min="12303" max="12303" width="6.625" style="366" customWidth="1"/>
    <col min="12304" max="12304" width="4.625" style="366" customWidth="1"/>
    <col min="12305" max="12305" width="5.625" style="366" customWidth="1"/>
    <col min="12306" max="12306" width="4.625" style="366" customWidth="1"/>
    <col min="12307" max="12544" width="9" style="366"/>
    <col min="12545" max="12550" width="4.625" style="366" customWidth="1"/>
    <col min="12551" max="12552" width="2.625" style="366" customWidth="1"/>
    <col min="12553" max="12553" width="4.625" style="366" customWidth="1"/>
    <col min="12554" max="12554" width="6.625" style="366" customWidth="1"/>
    <col min="12555" max="12558" width="4.625" style="366" customWidth="1"/>
    <col min="12559" max="12559" width="6.625" style="366" customWidth="1"/>
    <col min="12560" max="12560" width="4.625" style="366" customWidth="1"/>
    <col min="12561" max="12561" width="5.625" style="366" customWidth="1"/>
    <col min="12562" max="12562" width="4.625" style="366" customWidth="1"/>
    <col min="12563" max="12800" width="9" style="366"/>
    <col min="12801" max="12806" width="4.625" style="366" customWidth="1"/>
    <col min="12807" max="12808" width="2.625" style="366" customWidth="1"/>
    <col min="12809" max="12809" width="4.625" style="366" customWidth="1"/>
    <col min="12810" max="12810" width="6.625" style="366" customWidth="1"/>
    <col min="12811" max="12814" width="4.625" style="366" customWidth="1"/>
    <col min="12815" max="12815" width="6.625" style="366" customWidth="1"/>
    <col min="12816" max="12816" width="4.625" style="366" customWidth="1"/>
    <col min="12817" max="12817" width="5.625" style="366" customWidth="1"/>
    <col min="12818" max="12818" width="4.625" style="366" customWidth="1"/>
    <col min="12819" max="13056" width="9" style="366"/>
    <col min="13057" max="13062" width="4.625" style="366" customWidth="1"/>
    <col min="13063" max="13064" width="2.625" style="366" customWidth="1"/>
    <col min="13065" max="13065" width="4.625" style="366" customWidth="1"/>
    <col min="13066" max="13066" width="6.625" style="366" customWidth="1"/>
    <col min="13067" max="13070" width="4.625" style="366" customWidth="1"/>
    <col min="13071" max="13071" width="6.625" style="366" customWidth="1"/>
    <col min="13072" max="13072" width="4.625" style="366" customWidth="1"/>
    <col min="13073" max="13073" width="5.625" style="366" customWidth="1"/>
    <col min="13074" max="13074" width="4.625" style="366" customWidth="1"/>
    <col min="13075" max="13312" width="9" style="366"/>
    <col min="13313" max="13318" width="4.625" style="366" customWidth="1"/>
    <col min="13319" max="13320" width="2.625" style="366" customWidth="1"/>
    <col min="13321" max="13321" width="4.625" style="366" customWidth="1"/>
    <col min="13322" max="13322" width="6.625" style="366" customWidth="1"/>
    <col min="13323" max="13326" width="4.625" style="366" customWidth="1"/>
    <col min="13327" max="13327" width="6.625" style="366" customWidth="1"/>
    <col min="13328" max="13328" width="4.625" style="366" customWidth="1"/>
    <col min="13329" max="13329" width="5.625" style="366" customWidth="1"/>
    <col min="13330" max="13330" width="4.625" style="366" customWidth="1"/>
    <col min="13331" max="13568" width="9" style="366"/>
    <col min="13569" max="13574" width="4.625" style="366" customWidth="1"/>
    <col min="13575" max="13576" width="2.625" style="366" customWidth="1"/>
    <col min="13577" max="13577" width="4.625" style="366" customWidth="1"/>
    <col min="13578" max="13578" width="6.625" style="366" customWidth="1"/>
    <col min="13579" max="13582" width="4.625" style="366" customWidth="1"/>
    <col min="13583" max="13583" width="6.625" style="366" customWidth="1"/>
    <col min="13584" max="13584" width="4.625" style="366" customWidth="1"/>
    <col min="13585" max="13585" width="5.625" style="366" customWidth="1"/>
    <col min="13586" max="13586" width="4.625" style="366" customWidth="1"/>
    <col min="13587" max="13824" width="9" style="366"/>
    <col min="13825" max="13830" width="4.625" style="366" customWidth="1"/>
    <col min="13831" max="13832" width="2.625" style="366" customWidth="1"/>
    <col min="13833" max="13833" width="4.625" style="366" customWidth="1"/>
    <col min="13834" max="13834" width="6.625" style="366" customWidth="1"/>
    <col min="13835" max="13838" width="4.625" style="366" customWidth="1"/>
    <col min="13839" max="13839" width="6.625" style="366" customWidth="1"/>
    <col min="13840" max="13840" width="4.625" style="366" customWidth="1"/>
    <col min="13841" max="13841" width="5.625" style="366" customWidth="1"/>
    <col min="13842" max="13842" width="4.625" style="366" customWidth="1"/>
    <col min="13843" max="14080" width="9" style="366"/>
    <col min="14081" max="14086" width="4.625" style="366" customWidth="1"/>
    <col min="14087" max="14088" width="2.625" style="366" customWidth="1"/>
    <col min="14089" max="14089" width="4.625" style="366" customWidth="1"/>
    <col min="14090" max="14090" width="6.625" style="366" customWidth="1"/>
    <col min="14091" max="14094" width="4.625" style="366" customWidth="1"/>
    <col min="14095" max="14095" width="6.625" style="366" customWidth="1"/>
    <col min="14096" max="14096" width="4.625" style="366" customWidth="1"/>
    <col min="14097" max="14097" width="5.625" style="366" customWidth="1"/>
    <col min="14098" max="14098" width="4.625" style="366" customWidth="1"/>
    <col min="14099" max="14336" width="9" style="366"/>
    <col min="14337" max="14342" width="4.625" style="366" customWidth="1"/>
    <col min="14343" max="14344" width="2.625" style="366" customWidth="1"/>
    <col min="14345" max="14345" width="4.625" style="366" customWidth="1"/>
    <col min="14346" max="14346" width="6.625" style="366" customWidth="1"/>
    <col min="14347" max="14350" width="4.625" style="366" customWidth="1"/>
    <col min="14351" max="14351" width="6.625" style="366" customWidth="1"/>
    <col min="14352" max="14352" width="4.625" style="366" customWidth="1"/>
    <col min="14353" max="14353" width="5.625" style="366" customWidth="1"/>
    <col min="14354" max="14354" width="4.625" style="366" customWidth="1"/>
    <col min="14355" max="14592" width="9" style="366"/>
    <col min="14593" max="14598" width="4.625" style="366" customWidth="1"/>
    <col min="14599" max="14600" width="2.625" style="366" customWidth="1"/>
    <col min="14601" max="14601" width="4.625" style="366" customWidth="1"/>
    <col min="14602" max="14602" width="6.625" style="366" customWidth="1"/>
    <col min="14603" max="14606" width="4.625" style="366" customWidth="1"/>
    <col min="14607" max="14607" width="6.625" style="366" customWidth="1"/>
    <col min="14608" max="14608" width="4.625" style="366" customWidth="1"/>
    <col min="14609" max="14609" width="5.625" style="366" customWidth="1"/>
    <col min="14610" max="14610" width="4.625" style="366" customWidth="1"/>
    <col min="14611" max="14848" width="9" style="366"/>
    <col min="14849" max="14854" width="4.625" style="366" customWidth="1"/>
    <col min="14855" max="14856" width="2.625" style="366" customWidth="1"/>
    <col min="14857" max="14857" width="4.625" style="366" customWidth="1"/>
    <col min="14858" max="14858" width="6.625" style="366" customWidth="1"/>
    <col min="14859" max="14862" width="4.625" style="366" customWidth="1"/>
    <col min="14863" max="14863" width="6.625" style="366" customWidth="1"/>
    <col min="14864" max="14864" width="4.625" style="366" customWidth="1"/>
    <col min="14865" max="14865" width="5.625" style="366" customWidth="1"/>
    <col min="14866" max="14866" width="4.625" style="366" customWidth="1"/>
    <col min="14867" max="15104" width="9" style="366"/>
    <col min="15105" max="15110" width="4.625" style="366" customWidth="1"/>
    <col min="15111" max="15112" width="2.625" style="366" customWidth="1"/>
    <col min="15113" max="15113" width="4.625" style="366" customWidth="1"/>
    <col min="15114" max="15114" width="6.625" style="366" customWidth="1"/>
    <col min="15115" max="15118" width="4.625" style="366" customWidth="1"/>
    <col min="15119" max="15119" width="6.625" style="366" customWidth="1"/>
    <col min="15120" max="15120" width="4.625" style="366" customWidth="1"/>
    <col min="15121" max="15121" width="5.625" style="366" customWidth="1"/>
    <col min="15122" max="15122" width="4.625" style="366" customWidth="1"/>
    <col min="15123" max="15360" width="9" style="366"/>
    <col min="15361" max="15366" width="4.625" style="366" customWidth="1"/>
    <col min="15367" max="15368" width="2.625" style="366" customWidth="1"/>
    <col min="15369" max="15369" width="4.625" style="366" customWidth="1"/>
    <col min="15370" max="15370" width="6.625" style="366" customWidth="1"/>
    <col min="15371" max="15374" width="4.625" style="366" customWidth="1"/>
    <col min="15375" max="15375" width="6.625" style="366" customWidth="1"/>
    <col min="15376" max="15376" width="4.625" style="366" customWidth="1"/>
    <col min="15377" max="15377" width="5.625" style="366" customWidth="1"/>
    <col min="15378" max="15378" width="4.625" style="366" customWidth="1"/>
    <col min="15379" max="15616" width="9" style="366"/>
    <col min="15617" max="15622" width="4.625" style="366" customWidth="1"/>
    <col min="15623" max="15624" width="2.625" style="366" customWidth="1"/>
    <col min="15625" max="15625" width="4.625" style="366" customWidth="1"/>
    <col min="15626" max="15626" width="6.625" style="366" customWidth="1"/>
    <col min="15627" max="15630" width="4.625" style="366" customWidth="1"/>
    <col min="15631" max="15631" width="6.625" style="366" customWidth="1"/>
    <col min="15632" max="15632" width="4.625" style="366" customWidth="1"/>
    <col min="15633" max="15633" width="5.625" style="366" customWidth="1"/>
    <col min="15634" max="15634" width="4.625" style="366" customWidth="1"/>
    <col min="15635" max="15872" width="9" style="366"/>
    <col min="15873" max="15878" width="4.625" style="366" customWidth="1"/>
    <col min="15879" max="15880" width="2.625" style="366" customWidth="1"/>
    <col min="15881" max="15881" width="4.625" style="366" customWidth="1"/>
    <col min="15882" max="15882" width="6.625" style="366" customWidth="1"/>
    <col min="15883" max="15886" width="4.625" style="366" customWidth="1"/>
    <col min="15887" max="15887" width="6.625" style="366" customWidth="1"/>
    <col min="15888" max="15888" width="4.625" style="366" customWidth="1"/>
    <col min="15889" max="15889" width="5.625" style="366" customWidth="1"/>
    <col min="15890" max="15890" width="4.625" style="366" customWidth="1"/>
    <col min="15891" max="16128" width="9" style="366"/>
    <col min="16129" max="16134" width="4.625" style="366" customWidth="1"/>
    <col min="16135" max="16136" width="2.625" style="366" customWidth="1"/>
    <col min="16137" max="16137" width="4.625" style="366" customWidth="1"/>
    <col min="16138" max="16138" width="6.625" style="366" customWidth="1"/>
    <col min="16139" max="16142" width="4.625" style="366" customWidth="1"/>
    <col min="16143" max="16143" width="6.625" style="366" customWidth="1"/>
    <col min="16144" max="16144" width="4.625" style="366" customWidth="1"/>
    <col min="16145" max="16145" width="5.625" style="366" customWidth="1"/>
    <col min="16146" max="16146" width="4.625" style="366" customWidth="1"/>
    <col min="16147" max="16384" width="9" style="366"/>
  </cols>
  <sheetData>
    <row r="1" spans="1:18" ht="16.5" customHeight="1" x14ac:dyDescent="0.15">
      <c r="A1" s="454"/>
      <c r="B1" s="454"/>
      <c r="C1" s="454"/>
      <c r="D1" s="454"/>
      <c r="E1" s="454"/>
      <c r="F1" s="454"/>
      <c r="G1" s="454"/>
      <c r="H1" s="454"/>
      <c r="I1" s="454"/>
      <c r="J1" s="454"/>
      <c r="K1" s="454"/>
      <c r="L1" s="454"/>
      <c r="M1" s="454"/>
      <c r="N1" s="454"/>
      <c r="O1" s="957" t="s">
        <v>450</v>
      </c>
      <c r="P1" s="957"/>
      <c r="Q1" s="957"/>
      <c r="R1" s="957"/>
    </row>
    <row r="2" spans="1:18" ht="18" customHeight="1" x14ac:dyDescent="0.15">
      <c r="A2" s="484"/>
      <c r="B2" s="485"/>
      <c r="C2" s="485"/>
      <c r="D2" s="485"/>
      <c r="E2" s="485"/>
      <c r="F2" s="485"/>
      <c r="G2" s="485"/>
      <c r="H2" s="485"/>
      <c r="I2" s="485"/>
      <c r="J2" s="485"/>
      <c r="K2" s="485"/>
      <c r="L2" s="485"/>
      <c r="M2" s="485"/>
      <c r="N2" s="485"/>
      <c r="O2" s="485"/>
      <c r="P2" s="485"/>
      <c r="Q2" s="485"/>
      <c r="R2" s="487"/>
    </row>
    <row r="3" spans="1:18" ht="18" customHeight="1" x14ac:dyDescent="0.15">
      <c r="A3" s="459"/>
      <c r="B3" s="467"/>
      <c r="C3" s="1011" t="s">
        <v>805</v>
      </c>
      <c r="D3" s="1012"/>
      <c r="E3" s="1012"/>
      <c r="F3" s="1012"/>
      <c r="G3" s="1012"/>
      <c r="H3" s="1012"/>
      <c r="I3" s="1012"/>
      <c r="J3" s="1012"/>
      <c r="K3" s="1012"/>
      <c r="L3" s="1012"/>
      <c r="M3" s="1012"/>
      <c r="N3" s="1012"/>
      <c r="O3" s="1012"/>
      <c r="P3" s="1012"/>
      <c r="Q3" s="467"/>
      <c r="R3" s="461"/>
    </row>
    <row r="4" spans="1:18" ht="18" customHeight="1" x14ac:dyDescent="0.15">
      <c r="A4" s="459"/>
      <c r="B4" s="467"/>
      <c r="C4" s="1012"/>
      <c r="D4" s="1012"/>
      <c r="E4" s="1012"/>
      <c r="F4" s="1012"/>
      <c r="G4" s="1012"/>
      <c r="H4" s="1012"/>
      <c r="I4" s="1012"/>
      <c r="J4" s="1012"/>
      <c r="K4" s="1012"/>
      <c r="L4" s="1012"/>
      <c r="M4" s="1012"/>
      <c r="N4" s="1012"/>
      <c r="O4" s="1012"/>
      <c r="P4" s="1012"/>
      <c r="Q4" s="467"/>
      <c r="R4" s="461"/>
    </row>
    <row r="5" spans="1:18" ht="18" customHeight="1" x14ac:dyDescent="0.15">
      <c r="A5" s="459"/>
      <c r="B5" s="467"/>
      <c r="C5" s="1012"/>
      <c r="D5" s="1012"/>
      <c r="E5" s="1012"/>
      <c r="F5" s="1012"/>
      <c r="G5" s="1012"/>
      <c r="H5" s="1012"/>
      <c r="I5" s="1012"/>
      <c r="J5" s="1012"/>
      <c r="K5" s="1012"/>
      <c r="L5" s="1012"/>
      <c r="M5" s="1012"/>
      <c r="N5" s="1012"/>
      <c r="O5" s="1012"/>
      <c r="P5" s="1012"/>
      <c r="Q5" s="467"/>
      <c r="R5" s="461"/>
    </row>
    <row r="6" spans="1:18" ht="18" customHeight="1" x14ac:dyDescent="0.15">
      <c r="A6" s="488"/>
      <c r="B6" s="476"/>
      <c r="C6" s="476"/>
      <c r="D6" s="476"/>
      <c r="E6" s="476"/>
      <c r="F6" s="476"/>
      <c r="G6" s="476"/>
      <c r="H6" s="476"/>
      <c r="I6" s="476"/>
      <c r="J6" s="476"/>
      <c r="K6" s="476"/>
      <c r="L6" s="476"/>
      <c r="M6" s="476"/>
      <c r="N6" s="476"/>
      <c r="O6" s="476"/>
      <c r="P6" s="476"/>
      <c r="Q6" s="476"/>
      <c r="R6" s="489"/>
    </row>
    <row r="7" spans="1:18" ht="22.5" customHeight="1" x14ac:dyDescent="0.15">
      <c r="A7" s="459"/>
      <c r="B7" s="467"/>
      <c r="C7" s="487"/>
      <c r="D7" s="467"/>
      <c r="E7" s="467"/>
      <c r="F7" s="467"/>
      <c r="G7" s="467"/>
      <c r="H7" s="467"/>
      <c r="I7" s="467"/>
      <c r="J7" s="467"/>
      <c r="K7" s="467"/>
      <c r="L7" s="467"/>
      <c r="M7" s="467"/>
      <c r="N7" s="467"/>
      <c r="O7" s="467"/>
      <c r="P7" s="467"/>
      <c r="Q7" s="467"/>
      <c r="R7" s="461"/>
    </row>
    <row r="8" spans="1:18" ht="22.5" customHeight="1" x14ac:dyDescent="0.15">
      <c r="A8" s="1006" t="s">
        <v>40</v>
      </c>
      <c r="B8" s="959"/>
      <c r="C8" s="1007"/>
      <c r="D8" s="467"/>
      <c r="E8" s="467"/>
      <c r="F8" s="467"/>
      <c r="G8" s="467"/>
      <c r="H8" s="467"/>
      <c r="I8" s="467"/>
      <c r="J8" s="467"/>
      <c r="K8" s="467"/>
      <c r="L8" s="467"/>
      <c r="M8" s="467"/>
      <c r="N8" s="467"/>
      <c r="O8" s="467"/>
      <c r="P8" s="467"/>
      <c r="Q8" s="467"/>
      <c r="R8" s="461"/>
    </row>
    <row r="9" spans="1:18" ht="22.5" customHeight="1" x14ac:dyDescent="0.15">
      <c r="A9" s="488"/>
      <c r="B9" s="476"/>
      <c r="C9" s="489"/>
      <c r="D9" s="476"/>
      <c r="E9" s="476"/>
      <c r="F9" s="476"/>
      <c r="G9" s="476"/>
      <c r="H9" s="476"/>
      <c r="I9" s="476"/>
      <c r="J9" s="476"/>
      <c r="K9" s="476"/>
      <c r="L9" s="476"/>
      <c r="M9" s="476"/>
      <c r="N9" s="476"/>
      <c r="O9" s="476"/>
      <c r="P9" s="476"/>
      <c r="Q9" s="476"/>
      <c r="R9" s="489"/>
    </row>
    <row r="10" spans="1:18" ht="33.75" customHeight="1" x14ac:dyDescent="0.15">
      <c r="A10" s="1015" t="s">
        <v>13</v>
      </c>
      <c r="B10" s="1016"/>
      <c r="C10" s="995"/>
      <c r="D10" s="467"/>
      <c r="E10" s="467"/>
      <c r="F10" s="467"/>
      <c r="G10" s="467"/>
      <c r="H10" s="467"/>
      <c r="I10" s="467"/>
      <c r="J10" s="487"/>
      <c r="K10" s="1019" t="s">
        <v>39</v>
      </c>
      <c r="L10" s="995"/>
      <c r="M10" s="929" t="s">
        <v>30</v>
      </c>
      <c r="N10" s="467"/>
      <c r="O10" s="467"/>
      <c r="P10" s="467"/>
      <c r="Q10" s="467"/>
      <c r="R10" s="461"/>
    </row>
    <row r="11" spans="1:18" ht="33.75" customHeight="1" x14ac:dyDescent="0.15">
      <c r="A11" s="1017"/>
      <c r="B11" s="997"/>
      <c r="C11" s="1018"/>
      <c r="D11" s="467"/>
      <c r="E11" s="467"/>
      <c r="F11" s="467"/>
      <c r="G11" s="467"/>
      <c r="H11" s="467"/>
      <c r="I11" s="467"/>
      <c r="J11" s="461"/>
      <c r="K11" s="1017"/>
      <c r="L11" s="1018"/>
      <c r="M11" s="930" t="s">
        <v>28</v>
      </c>
      <c r="N11" s="931"/>
      <c r="O11" s="1013" t="s">
        <v>38</v>
      </c>
      <c r="P11" s="1013"/>
      <c r="Q11" s="1013"/>
      <c r="R11" s="1014"/>
    </row>
    <row r="12" spans="1:18" ht="27" customHeight="1" x14ac:dyDescent="0.15">
      <c r="A12" s="484"/>
      <c r="B12" s="485"/>
      <c r="C12" s="487"/>
      <c r="D12" s="961" t="s">
        <v>37</v>
      </c>
      <c r="E12" s="962"/>
      <c r="F12" s="962"/>
      <c r="G12" s="962"/>
      <c r="H12" s="963"/>
      <c r="I12" s="961" t="s">
        <v>36</v>
      </c>
      <c r="J12" s="962"/>
      <c r="K12" s="962"/>
      <c r="L12" s="962"/>
      <c r="M12" s="962"/>
      <c r="N12" s="963"/>
      <c r="O12" s="961" t="s">
        <v>35</v>
      </c>
      <c r="P12" s="962"/>
      <c r="Q12" s="962"/>
      <c r="R12" s="963"/>
    </row>
    <row r="13" spans="1:18" ht="22.5" customHeight="1" x14ac:dyDescent="0.15">
      <c r="A13" s="1006" t="s">
        <v>34</v>
      </c>
      <c r="B13" s="959"/>
      <c r="C13" s="1007"/>
      <c r="D13" s="929" t="s">
        <v>30</v>
      </c>
      <c r="E13" s="467"/>
      <c r="F13" s="467"/>
      <c r="G13" s="467"/>
      <c r="H13" s="461"/>
      <c r="I13" s="467"/>
      <c r="J13" s="467"/>
      <c r="K13" s="467"/>
      <c r="L13" s="467"/>
      <c r="M13" s="467"/>
      <c r="N13" s="461"/>
      <c r="O13" s="467"/>
      <c r="P13" s="467"/>
      <c r="Q13" s="467"/>
      <c r="R13" s="461"/>
    </row>
    <row r="14" spans="1:18" ht="22.5" customHeight="1" x14ac:dyDescent="0.15">
      <c r="A14" s="488"/>
      <c r="B14" s="476"/>
      <c r="C14" s="489"/>
      <c r="D14" s="932" t="s">
        <v>28</v>
      </c>
      <c r="E14" s="932"/>
      <c r="F14" s="1004" t="s">
        <v>27</v>
      </c>
      <c r="G14" s="1004"/>
      <c r="H14" s="1005"/>
      <c r="I14" s="476"/>
      <c r="J14" s="476"/>
      <c r="K14" s="476"/>
      <c r="L14" s="476"/>
      <c r="M14" s="476"/>
      <c r="N14" s="489"/>
      <c r="O14" s="476"/>
      <c r="P14" s="476"/>
      <c r="Q14" s="476"/>
      <c r="R14" s="489"/>
    </row>
    <row r="15" spans="1:18" ht="22.5" customHeight="1" x14ac:dyDescent="0.15">
      <c r="A15" s="459"/>
      <c r="B15" s="467"/>
      <c r="C15" s="461"/>
      <c r="D15" s="929" t="s">
        <v>30</v>
      </c>
      <c r="E15" s="467"/>
      <c r="F15" s="467"/>
      <c r="G15" s="467"/>
      <c r="H15" s="461"/>
      <c r="I15" s="467"/>
      <c r="J15" s="467"/>
      <c r="K15" s="467"/>
      <c r="L15" s="467"/>
      <c r="M15" s="467"/>
      <c r="N15" s="467"/>
      <c r="O15" s="467"/>
      <c r="P15" s="467"/>
      <c r="Q15" s="467"/>
      <c r="R15" s="461"/>
    </row>
    <row r="16" spans="1:18" ht="22.5" customHeight="1" x14ac:dyDescent="0.15">
      <c r="A16" s="1006" t="s">
        <v>33</v>
      </c>
      <c r="B16" s="959"/>
      <c r="C16" s="1007"/>
      <c r="D16" s="932" t="s">
        <v>28</v>
      </c>
      <c r="E16" s="932"/>
      <c r="F16" s="1004" t="s">
        <v>27</v>
      </c>
      <c r="G16" s="1004"/>
      <c r="H16" s="1005"/>
      <c r="I16" s="476"/>
      <c r="J16" s="476"/>
      <c r="K16" s="476"/>
      <c r="L16" s="476"/>
      <c r="M16" s="476"/>
      <c r="N16" s="476"/>
      <c r="O16" s="476"/>
      <c r="P16" s="476"/>
      <c r="Q16" s="933" t="s">
        <v>32</v>
      </c>
      <c r="R16" s="489"/>
    </row>
    <row r="17" spans="1:18" ht="22.5" customHeight="1" x14ac:dyDescent="0.15">
      <c r="A17" s="1006"/>
      <c r="B17" s="959"/>
      <c r="C17" s="1007"/>
      <c r="D17" s="929" t="s">
        <v>30</v>
      </c>
      <c r="E17" s="467"/>
      <c r="F17" s="467"/>
      <c r="G17" s="467"/>
      <c r="H17" s="461"/>
      <c r="I17" s="467"/>
      <c r="J17" s="467"/>
      <c r="K17" s="467"/>
      <c r="L17" s="467"/>
      <c r="M17" s="467"/>
      <c r="N17" s="467"/>
      <c r="O17" s="467"/>
      <c r="P17" s="467"/>
      <c r="Q17" s="455"/>
      <c r="R17" s="461"/>
    </row>
    <row r="18" spans="1:18" ht="22.5" customHeight="1" x14ac:dyDescent="0.15">
      <c r="A18" s="488"/>
      <c r="B18" s="476"/>
      <c r="C18" s="489"/>
      <c r="D18" s="932" t="s">
        <v>28</v>
      </c>
      <c r="E18" s="932"/>
      <c r="F18" s="1004" t="s">
        <v>27</v>
      </c>
      <c r="G18" s="1004"/>
      <c r="H18" s="1005"/>
      <c r="I18" s="476"/>
      <c r="J18" s="476"/>
      <c r="K18" s="476"/>
      <c r="L18" s="476"/>
      <c r="M18" s="476"/>
      <c r="N18" s="476"/>
      <c r="O18" s="476"/>
      <c r="P18" s="476"/>
      <c r="Q18" s="933" t="s">
        <v>32</v>
      </c>
      <c r="R18" s="489"/>
    </row>
    <row r="19" spans="1:18" ht="22.5" customHeight="1" x14ac:dyDescent="0.15">
      <c r="A19" s="934"/>
      <c r="B19" s="935"/>
      <c r="C19" s="936"/>
      <c r="D19" s="929" t="s">
        <v>30</v>
      </c>
      <c r="E19" s="467"/>
      <c r="F19" s="467"/>
      <c r="G19" s="467"/>
      <c r="H19" s="461"/>
      <c r="I19" s="467"/>
      <c r="J19" s="467"/>
      <c r="K19" s="467"/>
      <c r="L19" s="467"/>
      <c r="M19" s="467"/>
      <c r="N19" s="487"/>
      <c r="O19" s="455" t="s">
        <v>29</v>
      </c>
      <c r="P19" s="467"/>
      <c r="Q19" s="467"/>
      <c r="R19" s="461"/>
    </row>
    <row r="20" spans="1:18" ht="22.5" customHeight="1" x14ac:dyDescent="0.15">
      <c r="A20" s="1006" t="s">
        <v>31</v>
      </c>
      <c r="B20" s="959"/>
      <c r="C20" s="1007"/>
      <c r="D20" s="932" t="s">
        <v>28</v>
      </c>
      <c r="E20" s="932"/>
      <c r="F20" s="1004" t="s">
        <v>27</v>
      </c>
      <c r="G20" s="1004"/>
      <c r="H20" s="1005"/>
      <c r="I20" s="476"/>
      <c r="J20" s="476"/>
      <c r="K20" s="476"/>
      <c r="L20" s="476"/>
      <c r="M20" s="476"/>
      <c r="N20" s="489"/>
      <c r="O20" s="476"/>
      <c r="P20" s="476"/>
      <c r="Q20" s="476"/>
      <c r="R20" s="489"/>
    </row>
    <row r="21" spans="1:18" ht="22.5" customHeight="1" x14ac:dyDescent="0.15">
      <c r="A21" s="1006"/>
      <c r="B21" s="959"/>
      <c r="C21" s="1007"/>
      <c r="D21" s="929" t="s">
        <v>30</v>
      </c>
      <c r="E21" s="467"/>
      <c r="F21" s="467"/>
      <c r="G21" s="467"/>
      <c r="H21" s="461"/>
      <c r="I21" s="467"/>
      <c r="J21" s="467"/>
      <c r="K21" s="467"/>
      <c r="L21" s="467"/>
      <c r="M21" s="467"/>
      <c r="N21" s="461"/>
      <c r="O21" s="455" t="s">
        <v>29</v>
      </c>
      <c r="P21" s="467"/>
      <c r="Q21" s="467"/>
      <c r="R21" s="461"/>
    </row>
    <row r="22" spans="1:18" ht="22.5" customHeight="1" x14ac:dyDescent="0.15">
      <c r="A22" s="937"/>
      <c r="B22" s="938"/>
      <c r="C22" s="939"/>
      <c r="D22" s="932" t="s">
        <v>28</v>
      </c>
      <c r="E22" s="932"/>
      <c r="F22" s="1004" t="s">
        <v>27</v>
      </c>
      <c r="G22" s="1004"/>
      <c r="H22" s="1005"/>
      <c r="I22" s="476"/>
      <c r="J22" s="476"/>
      <c r="K22" s="476"/>
      <c r="L22" s="476"/>
      <c r="M22" s="476"/>
      <c r="N22" s="489"/>
      <c r="O22" s="476"/>
      <c r="P22" s="476"/>
      <c r="Q22" s="476"/>
      <c r="R22" s="489"/>
    </row>
    <row r="23" spans="1:18" ht="27" customHeight="1" x14ac:dyDescent="0.15">
      <c r="A23" s="1008" t="s">
        <v>64</v>
      </c>
      <c r="B23" s="961" t="s">
        <v>65</v>
      </c>
      <c r="C23" s="962"/>
      <c r="D23" s="962"/>
      <c r="E23" s="962"/>
      <c r="F23" s="962"/>
      <c r="G23" s="962"/>
      <c r="H23" s="962"/>
      <c r="I23" s="962"/>
      <c r="J23" s="962"/>
      <c r="K23" s="962"/>
      <c r="L23" s="963"/>
      <c r="M23" s="961" t="s">
        <v>66</v>
      </c>
      <c r="N23" s="962"/>
      <c r="O23" s="962"/>
      <c r="P23" s="963"/>
      <c r="Q23" s="1000" t="s">
        <v>68</v>
      </c>
      <c r="R23" s="1001"/>
    </row>
    <row r="24" spans="1:18" ht="22.5" customHeight="1" x14ac:dyDescent="0.15">
      <c r="A24" s="1009"/>
      <c r="B24" s="467"/>
      <c r="C24" s="467"/>
      <c r="D24" s="467"/>
      <c r="E24" s="467"/>
      <c r="F24" s="467"/>
      <c r="G24" s="467"/>
      <c r="H24" s="467"/>
      <c r="I24" s="467"/>
      <c r="J24" s="467"/>
      <c r="K24" s="467"/>
      <c r="L24" s="461"/>
      <c r="M24" s="467"/>
      <c r="N24" s="467"/>
      <c r="O24" s="467"/>
      <c r="P24" s="461"/>
      <c r="Q24" s="455" t="s">
        <v>25</v>
      </c>
      <c r="R24" s="940" t="s">
        <v>0</v>
      </c>
    </row>
    <row r="25" spans="1:18" ht="22.5" customHeight="1" x14ac:dyDescent="0.15">
      <c r="A25" s="1009"/>
      <c r="B25" s="476"/>
      <c r="C25" s="476"/>
      <c r="D25" s="476"/>
      <c r="E25" s="476"/>
      <c r="F25" s="476"/>
      <c r="G25" s="476"/>
      <c r="H25" s="476"/>
      <c r="I25" s="476"/>
      <c r="J25" s="476"/>
      <c r="K25" s="476"/>
      <c r="L25" s="489"/>
      <c r="M25" s="476"/>
      <c r="N25" s="476"/>
      <c r="O25" s="476"/>
      <c r="P25" s="489"/>
      <c r="Q25" s="941" t="s">
        <v>25</v>
      </c>
      <c r="R25" s="942" t="s">
        <v>0</v>
      </c>
    </row>
    <row r="26" spans="1:18" ht="22.5" customHeight="1" x14ac:dyDescent="0.15">
      <c r="A26" s="1009"/>
      <c r="B26" s="467"/>
      <c r="C26" s="467"/>
      <c r="D26" s="467"/>
      <c r="E26" s="467"/>
      <c r="F26" s="467"/>
      <c r="G26" s="467"/>
      <c r="H26" s="467"/>
      <c r="I26" s="467"/>
      <c r="J26" s="467"/>
      <c r="K26" s="467"/>
      <c r="L26" s="461"/>
      <c r="M26" s="467"/>
      <c r="N26" s="467"/>
      <c r="O26" s="467"/>
      <c r="P26" s="461"/>
      <c r="Q26" s="455" t="s">
        <v>25</v>
      </c>
      <c r="R26" s="940" t="s">
        <v>0</v>
      </c>
    </row>
    <row r="27" spans="1:18" ht="22.5" customHeight="1" x14ac:dyDescent="0.15">
      <c r="A27" s="1009"/>
      <c r="B27" s="476"/>
      <c r="C27" s="476"/>
      <c r="D27" s="476"/>
      <c r="E27" s="476"/>
      <c r="F27" s="476"/>
      <c r="G27" s="476"/>
      <c r="H27" s="476"/>
      <c r="I27" s="476"/>
      <c r="J27" s="476"/>
      <c r="K27" s="476"/>
      <c r="L27" s="489"/>
      <c r="M27" s="476"/>
      <c r="N27" s="476"/>
      <c r="O27" s="476"/>
      <c r="P27" s="489"/>
      <c r="Q27" s="941" t="s">
        <v>25</v>
      </c>
      <c r="R27" s="942" t="s">
        <v>0</v>
      </c>
    </row>
    <row r="28" spans="1:18" ht="22.5" customHeight="1" x14ac:dyDescent="0.15">
      <c r="A28" s="1009"/>
      <c r="B28" s="467"/>
      <c r="C28" s="467"/>
      <c r="D28" s="467"/>
      <c r="E28" s="467"/>
      <c r="F28" s="467"/>
      <c r="G28" s="467"/>
      <c r="H28" s="467"/>
      <c r="I28" s="467"/>
      <c r="J28" s="467"/>
      <c r="K28" s="467"/>
      <c r="L28" s="461"/>
      <c r="M28" s="467"/>
      <c r="N28" s="467"/>
      <c r="O28" s="467"/>
      <c r="P28" s="461"/>
      <c r="Q28" s="455" t="s">
        <v>25</v>
      </c>
      <c r="R28" s="940" t="s">
        <v>24</v>
      </c>
    </row>
    <row r="29" spans="1:18" ht="22.5" customHeight="1" x14ac:dyDescent="0.15">
      <c r="A29" s="1010"/>
      <c r="B29" s="476"/>
      <c r="C29" s="476"/>
      <c r="D29" s="476"/>
      <c r="E29" s="476"/>
      <c r="F29" s="476"/>
      <c r="G29" s="476"/>
      <c r="H29" s="476"/>
      <c r="I29" s="476"/>
      <c r="J29" s="476"/>
      <c r="K29" s="476"/>
      <c r="L29" s="489"/>
      <c r="M29" s="476"/>
      <c r="N29" s="476"/>
      <c r="O29" s="476"/>
      <c r="P29" s="489"/>
      <c r="Q29" s="941" t="s">
        <v>25</v>
      </c>
      <c r="R29" s="942" t="s">
        <v>24</v>
      </c>
    </row>
    <row r="30" spans="1:18" ht="21" customHeight="1" x14ac:dyDescent="0.15">
      <c r="A30" s="459"/>
      <c r="B30" s="929" t="s">
        <v>26</v>
      </c>
      <c r="C30" s="467"/>
      <c r="D30" s="467"/>
      <c r="E30" s="467"/>
      <c r="F30" s="467"/>
      <c r="G30" s="467"/>
      <c r="H30" s="467"/>
      <c r="I30" s="467"/>
      <c r="J30" s="467"/>
      <c r="K30" s="467"/>
      <c r="L30" s="467"/>
      <c r="M30" s="467"/>
      <c r="N30" s="467"/>
      <c r="O30" s="467"/>
      <c r="P30" s="467"/>
      <c r="Q30" s="467"/>
      <c r="R30" s="461"/>
    </row>
    <row r="31" spans="1:18" ht="19.5" customHeight="1" x14ac:dyDescent="0.15">
      <c r="A31" s="459"/>
      <c r="B31" s="467"/>
      <c r="C31" s="467" t="s">
        <v>1027</v>
      </c>
      <c r="D31" s="467"/>
      <c r="E31" s="467"/>
      <c r="F31" s="467"/>
      <c r="G31" s="467"/>
      <c r="H31" s="467"/>
      <c r="I31" s="467"/>
      <c r="J31" s="467"/>
      <c r="K31" s="467"/>
      <c r="L31" s="467"/>
      <c r="M31" s="467"/>
      <c r="N31" s="467"/>
      <c r="O31" s="467"/>
      <c r="P31" s="467"/>
      <c r="Q31" s="467"/>
      <c r="R31" s="461"/>
    </row>
    <row r="32" spans="1:18" ht="19.5" customHeight="1" x14ac:dyDescent="0.15">
      <c r="A32" s="459"/>
      <c r="B32" s="467"/>
      <c r="C32" s="467"/>
      <c r="D32" s="467"/>
      <c r="E32" s="467"/>
      <c r="F32" s="467"/>
      <c r="G32" s="467"/>
      <c r="H32" s="467"/>
      <c r="I32" s="467"/>
      <c r="J32" s="467" t="s">
        <v>23</v>
      </c>
      <c r="K32" s="467"/>
      <c r="L32" s="943"/>
      <c r="M32" s="943"/>
      <c r="N32" s="943"/>
      <c r="O32" s="943"/>
      <c r="P32" s="943"/>
      <c r="Q32" s="799" t="s">
        <v>18</v>
      </c>
      <c r="R32" s="461"/>
    </row>
    <row r="33" spans="1:18" ht="15" customHeight="1" x14ac:dyDescent="0.15">
      <c r="A33" s="488"/>
      <c r="B33" s="476"/>
      <c r="C33" s="476"/>
      <c r="D33" s="476"/>
      <c r="E33" s="476"/>
      <c r="F33" s="476"/>
      <c r="G33" s="476"/>
      <c r="H33" s="476"/>
      <c r="I33" s="476"/>
      <c r="J33" s="476"/>
      <c r="K33" s="476"/>
      <c r="L33" s="476"/>
      <c r="M33" s="476"/>
      <c r="N33" s="476"/>
      <c r="O33" s="476"/>
      <c r="P33" s="476"/>
      <c r="Q33" s="476"/>
      <c r="R33" s="489"/>
    </row>
    <row r="34" spans="1:18" ht="9" customHeight="1" x14ac:dyDescent="0.15">
      <c r="A34" s="475"/>
      <c r="B34" s="454"/>
      <c r="C34" s="454"/>
      <c r="D34" s="454"/>
      <c r="E34" s="454"/>
      <c r="F34" s="454"/>
      <c r="G34" s="454"/>
      <c r="H34" s="454"/>
      <c r="I34" s="454"/>
      <c r="J34" s="454"/>
      <c r="K34" s="454"/>
      <c r="L34" s="454"/>
      <c r="M34" s="454"/>
      <c r="N34" s="454"/>
      <c r="O34" s="454"/>
      <c r="P34" s="454"/>
      <c r="Q34" s="454"/>
      <c r="R34" s="454"/>
    </row>
    <row r="35" spans="1:18" x14ac:dyDescent="0.15">
      <c r="A35" s="944" t="s">
        <v>670</v>
      </c>
      <c r="B35" s="1002" t="s">
        <v>67</v>
      </c>
      <c r="C35" s="1002"/>
      <c r="D35" s="1002"/>
      <c r="E35" s="1002"/>
      <c r="F35" s="1002"/>
      <c r="G35" s="1002"/>
      <c r="H35" s="1002"/>
      <c r="I35" s="1002"/>
      <c r="J35" s="1002"/>
      <c r="K35" s="1002"/>
      <c r="L35" s="1002"/>
      <c r="M35" s="1002"/>
      <c r="N35" s="1002"/>
      <c r="O35" s="1002"/>
      <c r="P35" s="1002"/>
      <c r="Q35" s="1002"/>
      <c r="R35" s="1002"/>
    </row>
    <row r="36" spans="1:18" x14ac:dyDescent="0.15">
      <c r="A36" s="944" t="s">
        <v>670</v>
      </c>
      <c r="B36" s="1003" t="s">
        <v>62</v>
      </c>
      <c r="C36" s="1003"/>
      <c r="D36" s="1003"/>
      <c r="E36" s="1003"/>
      <c r="F36" s="1003"/>
      <c r="G36" s="1003"/>
      <c r="H36" s="1003"/>
      <c r="I36" s="1003"/>
      <c r="J36" s="1003"/>
      <c r="K36" s="1003"/>
      <c r="L36" s="1003"/>
      <c r="M36" s="1003"/>
      <c r="N36" s="1003"/>
      <c r="O36" s="1003"/>
      <c r="P36" s="1003"/>
      <c r="Q36" s="1003"/>
      <c r="R36" s="1003"/>
    </row>
    <row r="37" spans="1:18" x14ac:dyDescent="0.15">
      <c r="A37" s="454"/>
      <c r="B37" s="454" t="s">
        <v>63</v>
      </c>
      <c r="C37" s="454"/>
      <c r="D37" s="454"/>
      <c r="E37" s="454"/>
      <c r="F37" s="454"/>
      <c r="G37" s="454"/>
      <c r="H37" s="454"/>
      <c r="I37" s="454"/>
      <c r="J37" s="454"/>
      <c r="K37" s="454"/>
      <c r="L37" s="454"/>
      <c r="M37" s="454"/>
      <c r="N37" s="454"/>
      <c r="O37" s="454"/>
      <c r="P37" s="454"/>
      <c r="Q37" s="454"/>
      <c r="R37" s="454"/>
    </row>
  </sheetData>
  <mergeCells count="23">
    <mergeCell ref="A16:C17"/>
    <mergeCell ref="F16:H16"/>
    <mergeCell ref="O1:R1"/>
    <mergeCell ref="C3:P5"/>
    <mergeCell ref="A8:C8"/>
    <mergeCell ref="O11:R11"/>
    <mergeCell ref="D12:H12"/>
    <mergeCell ref="I12:N12"/>
    <mergeCell ref="O12:R12"/>
    <mergeCell ref="A13:C13"/>
    <mergeCell ref="F14:H14"/>
    <mergeCell ref="A10:C11"/>
    <mergeCell ref="K10:L11"/>
    <mergeCell ref="M23:P23"/>
    <mergeCell ref="Q23:R23"/>
    <mergeCell ref="B35:R35"/>
    <mergeCell ref="B36:R36"/>
    <mergeCell ref="F18:H18"/>
    <mergeCell ref="A20:C21"/>
    <mergeCell ref="F20:H20"/>
    <mergeCell ref="F22:H22"/>
    <mergeCell ref="A23:A29"/>
    <mergeCell ref="B23:L23"/>
  </mergeCells>
  <phoneticPr fontId="4"/>
  <dataValidations count="1">
    <dataValidation type="list" allowBlank="1" showInputMessage="1" showErrorMessage="1" sqref="WVK983042:WVX983044 IY3:JL5 SU3:TH5 ACQ3:ADD5 AMM3:AMZ5 AWI3:AWV5 BGE3:BGR5 BQA3:BQN5 BZW3:CAJ5 CJS3:CKF5 CTO3:CUB5 DDK3:DDX5 DNG3:DNT5 DXC3:DXP5 EGY3:EHL5 EQU3:ERH5 FAQ3:FBD5 FKM3:FKZ5 FUI3:FUV5 GEE3:GER5 GOA3:GON5 GXW3:GYJ5 HHS3:HIF5 HRO3:HSB5 IBK3:IBX5 ILG3:ILT5 IVC3:IVP5 JEY3:JFL5 JOU3:JPH5 JYQ3:JZD5 KIM3:KIZ5 KSI3:KSV5 LCE3:LCR5 LMA3:LMN5 LVW3:LWJ5 MFS3:MGF5 MPO3:MQB5 MZK3:MZX5 NJG3:NJT5 NTC3:NTP5 OCY3:ODL5 OMU3:ONH5 OWQ3:OXD5 PGM3:PGZ5 PQI3:PQV5 QAE3:QAR5 QKA3:QKN5 QTW3:QUJ5 RDS3:REF5 RNO3:ROB5 RXK3:RXX5 SHG3:SHT5 SRC3:SRP5 TAY3:TBL5 TKU3:TLH5 TUQ3:TVD5 UEM3:UEZ5 UOI3:UOV5 UYE3:UYR5 VIA3:VIN5 VRW3:VSJ5 WBS3:WCF5 WLO3:WMB5 WVK3:WVX5 C65538:P65540 IY65538:JL65540 SU65538:TH65540 ACQ65538:ADD65540 AMM65538:AMZ65540 AWI65538:AWV65540 BGE65538:BGR65540 BQA65538:BQN65540 BZW65538:CAJ65540 CJS65538:CKF65540 CTO65538:CUB65540 DDK65538:DDX65540 DNG65538:DNT65540 DXC65538:DXP65540 EGY65538:EHL65540 EQU65538:ERH65540 FAQ65538:FBD65540 FKM65538:FKZ65540 FUI65538:FUV65540 GEE65538:GER65540 GOA65538:GON65540 GXW65538:GYJ65540 HHS65538:HIF65540 HRO65538:HSB65540 IBK65538:IBX65540 ILG65538:ILT65540 IVC65538:IVP65540 JEY65538:JFL65540 JOU65538:JPH65540 JYQ65538:JZD65540 KIM65538:KIZ65540 KSI65538:KSV65540 LCE65538:LCR65540 LMA65538:LMN65540 LVW65538:LWJ65540 MFS65538:MGF65540 MPO65538:MQB65540 MZK65538:MZX65540 NJG65538:NJT65540 NTC65538:NTP65540 OCY65538:ODL65540 OMU65538:ONH65540 OWQ65538:OXD65540 PGM65538:PGZ65540 PQI65538:PQV65540 QAE65538:QAR65540 QKA65538:QKN65540 QTW65538:QUJ65540 RDS65538:REF65540 RNO65538:ROB65540 RXK65538:RXX65540 SHG65538:SHT65540 SRC65538:SRP65540 TAY65538:TBL65540 TKU65538:TLH65540 TUQ65538:TVD65540 UEM65538:UEZ65540 UOI65538:UOV65540 UYE65538:UYR65540 VIA65538:VIN65540 VRW65538:VSJ65540 WBS65538:WCF65540 WLO65538:WMB65540 WVK65538:WVX65540 C131074:P131076 IY131074:JL131076 SU131074:TH131076 ACQ131074:ADD131076 AMM131074:AMZ131076 AWI131074:AWV131076 BGE131074:BGR131076 BQA131074:BQN131076 BZW131074:CAJ131076 CJS131074:CKF131076 CTO131074:CUB131076 DDK131074:DDX131076 DNG131074:DNT131076 DXC131074:DXP131076 EGY131074:EHL131076 EQU131074:ERH131076 FAQ131074:FBD131076 FKM131074:FKZ131076 FUI131074:FUV131076 GEE131074:GER131076 GOA131074:GON131076 GXW131074:GYJ131076 HHS131074:HIF131076 HRO131074:HSB131076 IBK131074:IBX131076 ILG131074:ILT131076 IVC131074:IVP131076 JEY131074:JFL131076 JOU131074:JPH131076 JYQ131074:JZD131076 KIM131074:KIZ131076 KSI131074:KSV131076 LCE131074:LCR131076 LMA131074:LMN131076 LVW131074:LWJ131076 MFS131074:MGF131076 MPO131074:MQB131076 MZK131074:MZX131076 NJG131074:NJT131076 NTC131074:NTP131076 OCY131074:ODL131076 OMU131074:ONH131076 OWQ131074:OXD131076 PGM131074:PGZ131076 PQI131074:PQV131076 QAE131074:QAR131076 QKA131074:QKN131076 QTW131074:QUJ131076 RDS131074:REF131076 RNO131074:ROB131076 RXK131074:RXX131076 SHG131074:SHT131076 SRC131074:SRP131076 TAY131074:TBL131076 TKU131074:TLH131076 TUQ131074:TVD131076 UEM131074:UEZ131076 UOI131074:UOV131076 UYE131074:UYR131076 VIA131074:VIN131076 VRW131074:VSJ131076 WBS131074:WCF131076 WLO131074:WMB131076 WVK131074:WVX131076 C196610:P196612 IY196610:JL196612 SU196610:TH196612 ACQ196610:ADD196612 AMM196610:AMZ196612 AWI196610:AWV196612 BGE196610:BGR196612 BQA196610:BQN196612 BZW196610:CAJ196612 CJS196610:CKF196612 CTO196610:CUB196612 DDK196610:DDX196612 DNG196610:DNT196612 DXC196610:DXP196612 EGY196610:EHL196612 EQU196610:ERH196612 FAQ196610:FBD196612 FKM196610:FKZ196612 FUI196610:FUV196612 GEE196610:GER196612 GOA196610:GON196612 GXW196610:GYJ196612 HHS196610:HIF196612 HRO196610:HSB196612 IBK196610:IBX196612 ILG196610:ILT196612 IVC196610:IVP196612 JEY196610:JFL196612 JOU196610:JPH196612 JYQ196610:JZD196612 KIM196610:KIZ196612 KSI196610:KSV196612 LCE196610:LCR196612 LMA196610:LMN196612 LVW196610:LWJ196612 MFS196610:MGF196612 MPO196610:MQB196612 MZK196610:MZX196612 NJG196610:NJT196612 NTC196610:NTP196612 OCY196610:ODL196612 OMU196610:ONH196612 OWQ196610:OXD196612 PGM196610:PGZ196612 PQI196610:PQV196612 QAE196610:QAR196612 QKA196610:QKN196612 QTW196610:QUJ196612 RDS196610:REF196612 RNO196610:ROB196612 RXK196610:RXX196612 SHG196610:SHT196612 SRC196610:SRP196612 TAY196610:TBL196612 TKU196610:TLH196612 TUQ196610:TVD196612 UEM196610:UEZ196612 UOI196610:UOV196612 UYE196610:UYR196612 VIA196610:VIN196612 VRW196610:VSJ196612 WBS196610:WCF196612 WLO196610:WMB196612 WVK196610:WVX196612 C262146:P262148 IY262146:JL262148 SU262146:TH262148 ACQ262146:ADD262148 AMM262146:AMZ262148 AWI262146:AWV262148 BGE262146:BGR262148 BQA262146:BQN262148 BZW262146:CAJ262148 CJS262146:CKF262148 CTO262146:CUB262148 DDK262146:DDX262148 DNG262146:DNT262148 DXC262146:DXP262148 EGY262146:EHL262148 EQU262146:ERH262148 FAQ262146:FBD262148 FKM262146:FKZ262148 FUI262146:FUV262148 GEE262146:GER262148 GOA262146:GON262148 GXW262146:GYJ262148 HHS262146:HIF262148 HRO262146:HSB262148 IBK262146:IBX262148 ILG262146:ILT262148 IVC262146:IVP262148 JEY262146:JFL262148 JOU262146:JPH262148 JYQ262146:JZD262148 KIM262146:KIZ262148 KSI262146:KSV262148 LCE262146:LCR262148 LMA262146:LMN262148 LVW262146:LWJ262148 MFS262146:MGF262148 MPO262146:MQB262148 MZK262146:MZX262148 NJG262146:NJT262148 NTC262146:NTP262148 OCY262146:ODL262148 OMU262146:ONH262148 OWQ262146:OXD262148 PGM262146:PGZ262148 PQI262146:PQV262148 QAE262146:QAR262148 QKA262146:QKN262148 QTW262146:QUJ262148 RDS262146:REF262148 RNO262146:ROB262148 RXK262146:RXX262148 SHG262146:SHT262148 SRC262146:SRP262148 TAY262146:TBL262148 TKU262146:TLH262148 TUQ262146:TVD262148 UEM262146:UEZ262148 UOI262146:UOV262148 UYE262146:UYR262148 VIA262146:VIN262148 VRW262146:VSJ262148 WBS262146:WCF262148 WLO262146:WMB262148 WVK262146:WVX262148 C327682:P327684 IY327682:JL327684 SU327682:TH327684 ACQ327682:ADD327684 AMM327682:AMZ327684 AWI327682:AWV327684 BGE327682:BGR327684 BQA327682:BQN327684 BZW327682:CAJ327684 CJS327682:CKF327684 CTO327682:CUB327684 DDK327682:DDX327684 DNG327682:DNT327684 DXC327682:DXP327684 EGY327682:EHL327684 EQU327682:ERH327684 FAQ327682:FBD327684 FKM327682:FKZ327684 FUI327682:FUV327684 GEE327682:GER327684 GOA327682:GON327684 GXW327682:GYJ327684 HHS327682:HIF327684 HRO327682:HSB327684 IBK327682:IBX327684 ILG327682:ILT327684 IVC327682:IVP327684 JEY327682:JFL327684 JOU327682:JPH327684 JYQ327682:JZD327684 KIM327682:KIZ327684 KSI327682:KSV327684 LCE327682:LCR327684 LMA327682:LMN327684 LVW327682:LWJ327684 MFS327682:MGF327684 MPO327682:MQB327684 MZK327682:MZX327684 NJG327682:NJT327684 NTC327682:NTP327684 OCY327682:ODL327684 OMU327682:ONH327684 OWQ327682:OXD327684 PGM327682:PGZ327684 PQI327682:PQV327684 QAE327682:QAR327684 QKA327682:QKN327684 QTW327682:QUJ327684 RDS327682:REF327684 RNO327682:ROB327684 RXK327682:RXX327684 SHG327682:SHT327684 SRC327682:SRP327684 TAY327682:TBL327684 TKU327682:TLH327684 TUQ327682:TVD327684 UEM327682:UEZ327684 UOI327682:UOV327684 UYE327682:UYR327684 VIA327682:VIN327684 VRW327682:VSJ327684 WBS327682:WCF327684 WLO327682:WMB327684 WVK327682:WVX327684 C393218:P393220 IY393218:JL393220 SU393218:TH393220 ACQ393218:ADD393220 AMM393218:AMZ393220 AWI393218:AWV393220 BGE393218:BGR393220 BQA393218:BQN393220 BZW393218:CAJ393220 CJS393218:CKF393220 CTO393218:CUB393220 DDK393218:DDX393220 DNG393218:DNT393220 DXC393218:DXP393220 EGY393218:EHL393220 EQU393218:ERH393220 FAQ393218:FBD393220 FKM393218:FKZ393220 FUI393218:FUV393220 GEE393218:GER393220 GOA393218:GON393220 GXW393218:GYJ393220 HHS393218:HIF393220 HRO393218:HSB393220 IBK393218:IBX393220 ILG393218:ILT393220 IVC393218:IVP393220 JEY393218:JFL393220 JOU393218:JPH393220 JYQ393218:JZD393220 KIM393218:KIZ393220 KSI393218:KSV393220 LCE393218:LCR393220 LMA393218:LMN393220 LVW393218:LWJ393220 MFS393218:MGF393220 MPO393218:MQB393220 MZK393218:MZX393220 NJG393218:NJT393220 NTC393218:NTP393220 OCY393218:ODL393220 OMU393218:ONH393220 OWQ393218:OXD393220 PGM393218:PGZ393220 PQI393218:PQV393220 QAE393218:QAR393220 QKA393218:QKN393220 QTW393218:QUJ393220 RDS393218:REF393220 RNO393218:ROB393220 RXK393218:RXX393220 SHG393218:SHT393220 SRC393218:SRP393220 TAY393218:TBL393220 TKU393218:TLH393220 TUQ393218:TVD393220 UEM393218:UEZ393220 UOI393218:UOV393220 UYE393218:UYR393220 VIA393218:VIN393220 VRW393218:VSJ393220 WBS393218:WCF393220 WLO393218:WMB393220 WVK393218:WVX393220 C458754:P458756 IY458754:JL458756 SU458754:TH458756 ACQ458754:ADD458756 AMM458754:AMZ458756 AWI458754:AWV458756 BGE458754:BGR458756 BQA458754:BQN458756 BZW458754:CAJ458756 CJS458754:CKF458756 CTO458754:CUB458756 DDK458754:DDX458756 DNG458754:DNT458756 DXC458754:DXP458756 EGY458754:EHL458756 EQU458754:ERH458756 FAQ458754:FBD458756 FKM458754:FKZ458756 FUI458754:FUV458756 GEE458754:GER458756 GOA458754:GON458756 GXW458754:GYJ458756 HHS458754:HIF458756 HRO458754:HSB458756 IBK458754:IBX458756 ILG458754:ILT458756 IVC458754:IVP458756 JEY458754:JFL458756 JOU458754:JPH458756 JYQ458754:JZD458756 KIM458754:KIZ458756 KSI458754:KSV458756 LCE458754:LCR458756 LMA458754:LMN458756 LVW458754:LWJ458756 MFS458754:MGF458756 MPO458754:MQB458756 MZK458754:MZX458756 NJG458754:NJT458756 NTC458754:NTP458756 OCY458754:ODL458756 OMU458754:ONH458756 OWQ458754:OXD458756 PGM458754:PGZ458756 PQI458754:PQV458756 QAE458754:QAR458756 QKA458754:QKN458756 QTW458754:QUJ458756 RDS458754:REF458756 RNO458754:ROB458756 RXK458754:RXX458756 SHG458754:SHT458756 SRC458754:SRP458756 TAY458754:TBL458756 TKU458754:TLH458756 TUQ458754:TVD458756 UEM458754:UEZ458756 UOI458754:UOV458756 UYE458754:UYR458756 VIA458754:VIN458756 VRW458754:VSJ458756 WBS458754:WCF458756 WLO458754:WMB458756 WVK458754:WVX458756 C524290:P524292 IY524290:JL524292 SU524290:TH524292 ACQ524290:ADD524292 AMM524290:AMZ524292 AWI524290:AWV524292 BGE524290:BGR524292 BQA524290:BQN524292 BZW524290:CAJ524292 CJS524290:CKF524292 CTO524290:CUB524292 DDK524290:DDX524292 DNG524290:DNT524292 DXC524290:DXP524292 EGY524290:EHL524292 EQU524290:ERH524292 FAQ524290:FBD524292 FKM524290:FKZ524292 FUI524290:FUV524292 GEE524290:GER524292 GOA524290:GON524292 GXW524290:GYJ524292 HHS524290:HIF524292 HRO524290:HSB524292 IBK524290:IBX524292 ILG524290:ILT524292 IVC524290:IVP524292 JEY524290:JFL524292 JOU524290:JPH524292 JYQ524290:JZD524292 KIM524290:KIZ524292 KSI524290:KSV524292 LCE524290:LCR524292 LMA524290:LMN524292 LVW524290:LWJ524292 MFS524290:MGF524292 MPO524290:MQB524292 MZK524290:MZX524292 NJG524290:NJT524292 NTC524290:NTP524292 OCY524290:ODL524292 OMU524290:ONH524292 OWQ524290:OXD524292 PGM524290:PGZ524292 PQI524290:PQV524292 QAE524290:QAR524292 QKA524290:QKN524292 QTW524290:QUJ524292 RDS524290:REF524292 RNO524290:ROB524292 RXK524290:RXX524292 SHG524290:SHT524292 SRC524290:SRP524292 TAY524290:TBL524292 TKU524290:TLH524292 TUQ524290:TVD524292 UEM524290:UEZ524292 UOI524290:UOV524292 UYE524290:UYR524292 VIA524290:VIN524292 VRW524290:VSJ524292 WBS524290:WCF524292 WLO524290:WMB524292 WVK524290:WVX524292 C589826:P589828 IY589826:JL589828 SU589826:TH589828 ACQ589826:ADD589828 AMM589826:AMZ589828 AWI589826:AWV589828 BGE589826:BGR589828 BQA589826:BQN589828 BZW589826:CAJ589828 CJS589826:CKF589828 CTO589826:CUB589828 DDK589826:DDX589828 DNG589826:DNT589828 DXC589826:DXP589828 EGY589826:EHL589828 EQU589826:ERH589828 FAQ589826:FBD589828 FKM589826:FKZ589828 FUI589826:FUV589828 GEE589826:GER589828 GOA589826:GON589828 GXW589826:GYJ589828 HHS589826:HIF589828 HRO589826:HSB589828 IBK589826:IBX589828 ILG589826:ILT589828 IVC589826:IVP589828 JEY589826:JFL589828 JOU589826:JPH589828 JYQ589826:JZD589828 KIM589826:KIZ589828 KSI589826:KSV589828 LCE589826:LCR589828 LMA589826:LMN589828 LVW589826:LWJ589828 MFS589826:MGF589828 MPO589826:MQB589828 MZK589826:MZX589828 NJG589826:NJT589828 NTC589826:NTP589828 OCY589826:ODL589828 OMU589826:ONH589828 OWQ589826:OXD589828 PGM589826:PGZ589828 PQI589826:PQV589828 QAE589826:QAR589828 QKA589826:QKN589828 QTW589826:QUJ589828 RDS589826:REF589828 RNO589826:ROB589828 RXK589826:RXX589828 SHG589826:SHT589828 SRC589826:SRP589828 TAY589826:TBL589828 TKU589826:TLH589828 TUQ589826:TVD589828 UEM589826:UEZ589828 UOI589826:UOV589828 UYE589826:UYR589828 VIA589826:VIN589828 VRW589826:VSJ589828 WBS589826:WCF589828 WLO589826:WMB589828 WVK589826:WVX589828 C655362:P655364 IY655362:JL655364 SU655362:TH655364 ACQ655362:ADD655364 AMM655362:AMZ655364 AWI655362:AWV655364 BGE655362:BGR655364 BQA655362:BQN655364 BZW655362:CAJ655364 CJS655362:CKF655364 CTO655362:CUB655364 DDK655362:DDX655364 DNG655362:DNT655364 DXC655362:DXP655364 EGY655362:EHL655364 EQU655362:ERH655364 FAQ655362:FBD655364 FKM655362:FKZ655364 FUI655362:FUV655364 GEE655362:GER655364 GOA655362:GON655364 GXW655362:GYJ655364 HHS655362:HIF655364 HRO655362:HSB655364 IBK655362:IBX655364 ILG655362:ILT655364 IVC655362:IVP655364 JEY655362:JFL655364 JOU655362:JPH655364 JYQ655362:JZD655364 KIM655362:KIZ655364 KSI655362:KSV655364 LCE655362:LCR655364 LMA655362:LMN655364 LVW655362:LWJ655364 MFS655362:MGF655364 MPO655362:MQB655364 MZK655362:MZX655364 NJG655362:NJT655364 NTC655362:NTP655364 OCY655362:ODL655364 OMU655362:ONH655364 OWQ655362:OXD655364 PGM655362:PGZ655364 PQI655362:PQV655364 QAE655362:QAR655364 QKA655362:QKN655364 QTW655362:QUJ655364 RDS655362:REF655364 RNO655362:ROB655364 RXK655362:RXX655364 SHG655362:SHT655364 SRC655362:SRP655364 TAY655362:TBL655364 TKU655362:TLH655364 TUQ655362:TVD655364 UEM655362:UEZ655364 UOI655362:UOV655364 UYE655362:UYR655364 VIA655362:VIN655364 VRW655362:VSJ655364 WBS655362:WCF655364 WLO655362:WMB655364 WVK655362:WVX655364 C720898:P720900 IY720898:JL720900 SU720898:TH720900 ACQ720898:ADD720900 AMM720898:AMZ720900 AWI720898:AWV720900 BGE720898:BGR720900 BQA720898:BQN720900 BZW720898:CAJ720900 CJS720898:CKF720900 CTO720898:CUB720900 DDK720898:DDX720900 DNG720898:DNT720900 DXC720898:DXP720900 EGY720898:EHL720900 EQU720898:ERH720900 FAQ720898:FBD720900 FKM720898:FKZ720900 FUI720898:FUV720900 GEE720898:GER720900 GOA720898:GON720900 GXW720898:GYJ720900 HHS720898:HIF720900 HRO720898:HSB720900 IBK720898:IBX720900 ILG720898:ILT720900 IVC720898:IVP720900 JEY720898:JFL720900 JOU720898:JPH720900 JYQ720898:JZD720900 KIM720898:KIZ720900 KSI720898:KSV720900 LCE720898:LCR720900 LMA720898:LMN720900 LVW720898:LWJ720900 MFS720898:MGF720900 MPO720898:MQB720900 MZK720898:MZX720900 NJG720898:NJT720900 NTC720898:NTP720900 OCY720898:ODL720900 OMU720898:ONH720900 OWQ720898:OXD720900 PGM720898:PGZ720900 PQI720898:PQV720900 QAE720898:QAR720900 QKA720898:QKN720900 QTW720898:QUJ720900 RDS720898:REF720900 RNO720898:ROB720900 RXK720898:RXX720900 SHG720898:SHT720900 SRC720898:SRP720900 TAY720898:TBL720900 TKU720898:TLH720900 TUQ720898:TVD720900 UEM720898:UEZ720900 UOI720898:UOV720900 UYE720898:UYR720900 VIA720898:VIN720900 VRW720898:VSJ720900 WBS720898:WCF720900 WLO720898:WMB720900 WVK720898:WVX720900 C786434:P786436 IY786434:JL786436 SU786434:TH786436 ACQ786434:ADD786436 AMM786434:AMZ786436 AWI786434:AWV786436 BGE786434:BGR786436 BQA786434:BQN786436 BZW786434:CAJ786436 CJS786434:CKF786436 CTO786434:CUB786436 DDK786434:DDX786436 DNG786434:DNT786436 DXC786434:DXP786436 EGY786434:EHL786436 EQU786434:ERH786436 FAQ786434:FBD786436 FKM786434:FKZ786436 FUI786434:FUV786436 GEE786434:GER786436 GOA786434:GON786436 GXW786434:GYJ786436 HHS786434:HIF786436 HRO786434:HSB786436 IBK786434:IBX786436 ILG786434:ILT786436 IVC786434:IVP786436 JEY786434:JFL786436 JOU786434:JPH786436 JYQ786434:JZD786436 KIM786434:KIZ786436 KSI786434:KSV786436 LCE786434:LCR786436 LMA786434:LMN786436 LVW786434:LWJ786436 MFS786434:MGF786436 MPO786434:MQB786436 MZK786434:MZX786436 NJG786434:NJT786436 NTC786434:NTP786436 OCY786434:ODL786436 OMU786434:ONH786436 OWQ786434:OXD786436 PGM786434:PGZ786436 PQI786434:PQV786436 QAE786434:QAR786436 QKA786434:QKN786436 QTW786434:QUJ786436 RDS786434:REF786436 RNO786434:ROB786436 RXK786434:RXX786436 SHG786434:SHT786436 SRC786434:SRP786436 TAY786434:TBL786436 TKU786434:TLH786436 TUQ786434:TVD786436 UEM786434:UEZ786436 UOI786434:UOV786436 UYE786434:UYR786436 VIA786434:VIN786436 VRW786434:VSJ786436 WBS786434:WCF786436 WLO786434:WMB786436 WVK786434:WVX786436 C851970:P851972 IY851970:JL851972 SU851970:TH851972 ACQ851970:ADD851972 AMM851970:AMZ851972 AWI851970:AWV851972 BGE851970:BGR851972 BQA851970:BQN851972 BZW851970:CAJ851972 CJS851970:CKF851972 CTO851970:CUB851972 DDK851970:DDX851972 DNG851970:DNT851972 DXC851970:DXP851972 EGY851970:EHL851972 EQU851970:ERH851972 FAQ851970:FBD851972 FKM851970:FKZ851972 FUI851970:FUV851972 GEE851970:GER851972 GOA851970:GON851972 GXW851970:GYJ851972 HHS851970:HIF851972 HRO851970:HSB851972 IBK851970:IBX851972 ILG851970:ILT851972 IVC851970:IVP851972 JEY851970:JFL851972 JOU851970:JPH851972 JYQ851970:JZD851972 KIM851970:KIZ851972 KSI851970:KSV851972 LCE851970:LCR851972 LMA851970:LMN851972 LVW851970:LWJ851972 MFS851970:MGF851972 MPO851970:MQB851972 MZK851970:MZX851972 NJG851970:NJT851972 NTC851970:NTP851972 OCY851970:ODL851972 OMU851970:ONH851972 OWQ851970:OXD851972 PGM851970:PGZ851972 PQI851970:PQV851972 QAE851970:QAR851972 QKA851970:QKN851972 QTW851970:QUJ851972 RDS851970:REF851972 RNO851970:ROB851972 RXK851970:RXX851972 SHG851970:SHT851972 SRC851970:SRP851972 TAY851970:TBL851972 TKU851970:TLH851972 TUQ851970:TVD851972 UEM851970:UEZ851972 UOI851970:UOV851972 UYE851970:UYR851972 VIA851970:VIN851972 VRW851970:VSJ851972 WBS851970:WCF851972 WLO851970:WMB851972 WVK851970:WVX851972 C917506:P917508 IY917506:JL917508 SU917506:TH917508 ACQ917506:ADD917508 AMM917506:AMZ917508 AWI917506:AWV917508 BGE917506:BGR917508 BQA917506:BQN917508 BZW917506:CAJ917508 CJS917506:CKF917508 CTO917506:CUB917508 DDK917506:DDX917508 DNG917506:DNT917508 DXC917506:DXP917508 EGY917506:EHL917508 EQU917506:ERH917508 FAQ917506:FBD917508 FKM917506:FKZ917508 FUI917506:FUV917508 GEE917506:GER917508 GOA917506:GON917508 GXW917506:GYJ917508 HHS917506:HIF917508 HRO917506:HSB917508 IBK917506:IBX917508 ILG917506:ILT917508 IVC917506:IVP917508 JEY917506:JFL917508 JOU917506:JPH917508 JYQ917506:JZD917508 KIM917506:KIZ917508 KSI917506:KSV917508 LCE917506:LCR917508 LMA917506:LMN917508 LVW917506:LWJ917508 MFS917506:MGF917508 MPO917506:MQB917508 MZK917506:MZX917508 NJG917506:NJT917508 NTC917506:NTP917508 OCY917506:ODL917508 OMU917506:ONH917508 OWQ917506:OXD917508 PGM917506:PGZ917508 PQI917506:PQV917508 QAE917506:QAR917508 QKA917506:QKN917508 QTW917506:QUJ917508 RDS917506:REF917508 RNO917506:ROB917508 RXK917506:RXX917508 SHG917506:SHT917508 SRC917506:SRP917508 TAY917506:TBL917508 TKU917506:TLH917508 TUQ917506:TVD917508 UEM917506:UEZ917508 UOI917506:UOV917508 UYE917506:UYR917508 VIA917506:VIN917508 VRW917506:VSJ917508 WBS917506:WCF917508 WLO917506:WMB917508 WVK917506:WVX917508 C983042:P983044 IY983042:JL983044 SU983042:TH983044 ACQ983042:ADD983044 AMM983042:AMZ983044 AWI983042:AWV983044 BGE983042:BGR983044 BQA983042:BQN983044 BZW983042:CAJ983044 CJS983042:CKF983044 CTO983042:CUB983044 DDK983042:DDX983044 DNG983042:DNT983044 DXC983042:DXP983044 EGY983042:EHL983044 EQU983042:ERH983044 FAQ983042:FBD983044 FKM983042:FKZ983044 FUI983042:FUV983044 GEE983042:GER983044 GOA983042:GON983044 GXW983042:GYJ983044 HHS983042:HIF983044 HRO983042:HSB983044 IBK983042:IBX983044 ILG983042:ILT983044 IVC983042:IVP983044 JEY983042:JFL983044 JOU983042:JPH983044 JYQ983042:JZD983044 KIM983042:KIZ983044 KSI983042:KSV983044 LCE983042:LCR983044 LMA983042:LMN983044 LVW983042:LWJ983044 MFS983042:MGF983044 MPO983042:MQB983044 MZK983042:MZX983044 NJG983042:NJT983044 NTC983042:NTP983044 OCY983042:ODL983044 OMU983042:ONH983044 OWQ983042:OXD983044 PGM983042:PGZ983044 PQI983042:PQV983044 QAE983042:QAR983044 QKA983042:QKN983044 QTW983042:QUJ983044 RDS983042:REF983044 RNO983042:ROB983044 RXK983042:RXX983044 SHG983042:SHT983044 SRC983042:SRP983044 TAY983042:TBL983044 TKU983042:TLH983044 TUQ983042:TVD983044 UEM983042:UEZ983044 UOI983042:UOV983044 UYE983042:UYR983044 VIA983042:VIN983044 VRW983042:VSJ983044 WBS983042:WCF983044 WLO983042:WMB983044" xr:uid="{00000000-0002-0000-0200-000000000000}">
      <formula1>"業務代理人補経歴書,業務主任技術者経歴書,業務代理人・業務代理人補・業務主任技術者経歴書,業務代理人経歴書,業務代理人・業務主任技術者経歴書,業務代理人補・業務主任技術者経歴書"</formula1>
    </dataValidation>
  </dataValidations>
  <pageMargins left="1.1811023622047245" right="0.59055118110236227" top="0.98425196850393704" bottom="0.59055118110236227" header="0.51181102362204722" footer="0"/>
  <pageSetup paperSize="9" firstPageNumber="22" orientation="portrait"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37"/>
  <sheetViews>
    <sheetView view="pageBreakPreview" topLeftCell="A19" zoomScaleNormal="100" zoomScaleSheetLayoutView="100" workbookViewId="0">
      <selection activeCell="P37" sqref="P37"/>
    </sheetView>
  </sheetViews>
  <sheetFormatPr defaultRowHeight="13.5" x14ac:dyDescent="0.15"/>
  <cols>
    <col min="1" max="1" width="2.625" style="75" customWidth="1"/>
    <col min="2" max="2" width="25.625" style="75" customWidth="1"/>
    <col min="3" max="6" width="2.625" style="75" customWidth="1"/>
    <col min="7" max="7" width="25.5" style="75" customWidth="1"/>
    <col min="8" max="11" width="2.5" style="75" customWidth="1"/>
    <col min="12" max="16384" width="9" style="75"/>
  </cols>
  <sheetData>
    <row r="1" spans="2:13" x14ac:dyDescent="0.15">
      <c r="L1" s="1707" t="s">
        <v>447</v>
      </c>
      <c r="M1" s="1708"/>
    </row>
    <row r="7" spans="2:13" ht="18.75" x14ac:dyDescent="0.15">
      <c r="B7" s="83" t="s">
        <v>288</v>
      </c>
    </row>
    <row r="11" spans="2:13" x14ac:dyDescent="0.15">
      <c r="C11"/>
    </row>
    <row r="22" spans="2:12" x14ac:dyDescent="0.15">
      <c r="G22"/>
    </row>
    <row r="23" spans="2:12" x14ac:dyDescent="0.15">
      <c r="B23"/>
    </row>
    <row r="25" spans="2:12" x14ac:dyDescent="0.15">
      <c r="L25"/>
    </row>
    <row r="38" spans="2:13" x14ac:dyDescent="0.15">
      <c r="H38" s="1705" t="s">
        <v>289</v>
      </c>
      <c r="I38" s="1706"/>
      <c r="J38" s="1706"/>
      <c r="K38" s="1706"/>
      <c r="L38" s="1706"/>
      <c r="M38" s="1706"/>
    </row>
    <row r="39" spans="2:13" x14ac:dyDescent="0.15">
      <c r="H39" s="1706"/>
      <c r="I39" s="1706"/>
      <c r="J39" s="1706"/>
      <c r="K39" s="1706"/>
      <c r="L39" s="1706"/>
      <c r="M39" s="1706"/>
    </row>
    <row r="40" spans="2:13" x14ac:dyDescent="0.15">
      <c r="H40" s="1706"/>
      <c r="I40" s="1706"/>
      <c r="J40" s="1706"/>
      <c r="K40" s="1706"/>
      <c r="L40" s="1706"/>
      <c r="M40" s="1706"/>
    </row>
    <row r="41" spans="2:13" x14ac:dyDescent="0.15">
      <c r="H41" s="1706"/>
      <c r="I41" s="1706"/>
      <c r="J41" s="1706"/>
      <c r="K41" s="1706"/>
      <c r="L41" s="1706"/>
      <c r="M41" s="1706"/>
    </row>
    <row r="42" spans="2:13" x14ac:dyDescent="0.15">
      <c r="H42" s="1706"/>
      <c r="I42" s="1706"/>
      <c r="J42" s="1706"/>
      <c r="K42" s="1706"/>
      <c r="L42" s="1706"/>
      <c r="M42" s="1706"/>
    </row>
    <row r="43" spans="2:13" x14ac:dyDescent="0.15">
      <c r="H43" s="1706"/>
      <c r="I43" s="1706"/>
      <c r="J43" s="1706"/>
      <c r="K43" s="1706"/>
      <c r="L43" s="1706"/>
      <c r="M43" s="1706"/>
    </row>
    <row r="44" spans="2:13" x14ac:dyDescent="0.15">
      <c r="H44" s="1706"/>
      <c r="I44" s="1706"/>
      <c r="J44" s="1706"/>
      <c r="K44" s="1706"/>
      <c r="L44" s="1706"/>
      <c r="M44" s="1706"/>
    </row>
    <row r="45" spans="2:13" x14ac:dyDescent="0.15">
      <c r="H45" s="1706"/>
      <c r="I45" s="1706"/>
      <c r="J45" s="1706"/>
      <c r="K45" s="1706"/>
      <c r="L45" s="1706"/>
      <c r="M45" s="1706"/>
    </row>
    <row r="46" spans="2:13" x14ac:dyDescent="0.15">
      <c r="H46" s="1706"/>
      <c r="I46" s="1706"/>
      <c r="J46" s="1706"/>
      <c r="K46" s="1706"/>
      <c r="L46" s="1706"/>
      <c r="M46" s="1706"/>
    </row>
    <row r="47" spans="2:13" x14ac:dyDescent="0.15">
      <c r="H47" s="1706"/>
      <c r="I47" s="1706"/>
      <c r="J47" s="1706"/>
      <c r="K47" s="1706"/>
      <c r="L47" s="1706"/>
      <c r="M47" s="1706"/>
    </row>
    <row r="48" spans="2:13" x14ac:dyDescent="0.15">
      <c r="B48"/>
      <c r="H48" s="1706"/>
      <c r="I48" s="1706"/>
      <c r="J48" s="1706"/>
      <c r="K48" s="1706"/>
      <c r="L48" s="1706"/>
      <c r="M48" s="1706"/>
    </row>
    <row r="49" spans="2:13" x14ac:dyDescent="0.15">
      <c r="H49" s="1706"/>
      <c r="I49" s="1706"/>
      <c r="J49" s="1706"/>
      <c r="K49" s="1706"/>
      <c r="L49" s="1706"/>
      <c r="M49" s="1706"/>
    </row>
    <row r="50" spans="2:13" x14ac:dyDescent="0.15">
      <c r="F50"/>
      <c r="H50" s="1706"/>
      <c r="I50" s="1706"/>
      <c r="J50" s="1706"/>
      <c r="K50" s="1706"/>
      <c r="L50" s="1706"/>
      <c r="M50" s="1706"/>
    </row>
    <row r="54" spans="2:13" x14ac:dyDescent="0.15">
      <c r="B54"/>
      <c r="L54"/>
    </row>
    <row r="71" spans="2:13" ht="22.5" customHeight="1" x14ac:dyDescent="0.15">
      <c r="B71" s="1703" t="s">
        <v>285</v>
      </c>
      <c r="C71" s="1704"/>
      <c r="D71" s="1704"/>
      <c r="E71" s="1704"/>
      <c r="F71" s="79"/>
      <c r="G71" s="76" t="s">
        <v>282</v>
      </c>
      <c r="H71" s="79"/>
      <c r="J71" s="76"/>
      <c r="L71" s="1707" t="s">
        <v>448</v>
      </c>
      <c r="M71" s="1708"/>
    </row>
    <row r="73" spans="2:13" x14ac:dyDescent="0.15">
      <c r="E73" s="1702" t="s">
        <v>279</v>
      </c>
      <c r="J73" s="1702" t="s">
        <v>279</v>
      </c>
    </row>
    <row r="74" spans="2:13" x14ac:dyDescent="0.15">
      <c r="E74" s="1702"/>
      <c r="J74" s="1702"/>
    </row>
    <row r="75" spans="2:13" x14ac:dyDescent="0.15">
      <c r="E75" s="1702"/>
      <c r="J75" s="1702"/>
    </row>
    <row r="77" spans="2:13" x14ac:dyDescent="0.15">
      <c r="E77" s="78"/>
      <c r="J77" s="78"/>
    </row>
    <row r="84" spans="5:14" x14ac:dyDescent="0.15">
      <c r="E84" s="1702" t="s">
        <v>281</v>
      </c>
      <c r="J84" s="1702" t="s">
        <v>280</v>
      </c>
    </row>
    <row r="85" spans="5:14" x14ac:dyDescent="0.15">
      <c r="E85" s="1702"/>
      <c r="J85" s="1702"/>
    </row>
    <row r="86" spans="5:14" x14ac:dyDescent="0.15">
      <c r="E86" s="1702"/>
      <c r="J86" s="1702"/>
      <c r="N86"/>
    </row>
    <row r="94" spans="5:14" x14ac:dyDescent="0.15">
      <c r="E94" s="1702" t="s">
        <v>279</v>
      </c>
      <c r="J94" s="1702" t="s">
        <v>272</v>
      </c>
    </row>
    <row r="95" spans="5:14" x14ac:dyDescent="0.15">
      <c r="E95" s="1702"/>
      <c r="J95" s="1702"/>
    </row>
    <row r="96" spans="5:14" x14ac:dyDescent="0.15">
      <c r="E96" s="1702"/>
      <c r="J96" s="1702"/>
    </row>
    <row r="103" spans="2:7" ht="16.5" customHeight="1" x14ac:dyDescent="0.15"/>
    <row r="104" spans="2:7" ht="16.5" customHeight="1" x14ac:dyDescent="0.15">
      <c r="B104" s="77" t="s">
        <v>271</v>
      </c>
      <c r="G104" s="77" t="s">
        <v>271</v>
      </c>
    </row>
    <row r="105" spans="2:7" ht="22.5" customHeight="1" x14ac:dyDescent="0.15">
      <c r="B105" s="1703" t="s">
        <v>286</v>
      </c>
      <c r="C105" s="1704"/>
      <c r="D105" s="1704"/>
      <c r="E105" s="1704"/>
    </row>
    <row r="106" spans="2:7" x14ac:dyDescent="0.15">
      <c r="G106" s="75" t="s">
        <v>278</v>
      </c>
    </row>
    <row r="107" spans="2:7" ht="13.5" customHeight="1" x14ac:dyDescent="0.15">
      <c r="E107" s="1702" t="s">
        <v>279</v>
      </c>
      <c r="G107" s="75" t="s">
        <v>277</v>
      </c>
    </row>
    <row r="108" spans="2:7" x14ac:dyDescent="0.15">
      <c r="E108" s="1702"/>
    </row>
    <row r="109" spans="2:7" x14ac:dyDescent="0.15">
      <c r="E109" s="1702"/>
      <c r="G109" s="75" t="s">
        <v>276</v>
      </c>
    </row>
    <row r="110" spans="2:7" x14ac:dyDescent="0.15">
      <c r="G110" s="75" t="s">
        <v>275</v>
      </c>
    </row>
    <row r="111" spans="2:7" x14ac:dyDescent="0.15">
      <c r="E111" s="78"/>
      <c r="G111" s="75" t="s">
        <v>274</v>
      </c>
    </row>
    <row r="113" spans="5:7" x14ac:dyDescent="0.15">
      <c r="G113" s="75" t="s">
        <v>273</v>
      </c>
    </row>
    <row r="114" spans="5:7" x14ac:dyDescent="0.15">
      <c r="G114" s="80" t="s">
        <v>284</v>
      </c>
    </row>
    <row r="115" spans="5:7" x14ac:dyDescent="0.15">
      <c r="G115" s="80" t="s">
        <v>283</v>
      </c>
    </row>
    <row r="116" spans="5:7" x14ac:dyDescent="0.15">
      <c r="G116" s="80"/>
    </row>
    <row r="117" spans="5:7" x14ac:dyDescent="0.15">
      <c r="G117" s="80" t="s">
        <v>284</v>
      </c>
    </row>
    <row r="118" spans="5:7" ht="13.5" customHeight="1" x14ac:dyDescent="0.15">
      <c r="E118" s="1702" t="s">
        <v>281</v>
      </c>
      <c r="G118" s="80" t="s">
        <v>287</v>
      </c>
    </row>
    <row r="119" spans="5:7" x14ac:dyDescent="0.15">
      <c r="E119" s="1702"/>
      <c r="G119" s="80"/>
    </row>
    <row r="120" spans="5:7" x14ac:dyDescent="0.15">
      <c r="E120" s="1702"/>
      <c r="G120" s="80"/>
    </row>
    <row r="128" spans="5:7" ht="13.5" customHeight="1" x14ac:dyDescent="0.15">
      <c r="E128" s="1702" t="s">
        <v>279</v>
      </c>
    </row>
    <row r="129" spans="2:7" x14ac:dyDescent="0.15">
      <c r="E129" s="1702"/>
    </row>
    <row r="130" spans="2:7" x14ac:dyDescent="0.15">
      <c r="E130" s="1702"/>
    </row>
    <row r="132" spans="2:7" x14ac:dyDescent="0.15">
      <c r="G132" s="81"/>
    </row>
    <row r="133" spans="2:7" x14ac:dyDescent="0.15">
      <c r="G133" s="81"/>
    </row>
    <row r="134" spans="2:7" x14ac:dyDescent="0.15">
      <c r="G134" s="81"/>
    </row>
    <row r="135" spans="2:7" x14ac:dyDescent="0.15">
      <c r="G135" s="81"/>
    </row>
    <row r="136" spans="2:7" ht="16.5" customHeight="1" x14ac:dyDescent="0.15">
      <c r="G136" s="81"/>
    </row>
    <row r="137" spans="2:7" ht="16.5" customHeight="1" x14ac:dyDescent="0.15">
      <c r="B137" s="77" t="s">
        <v>271</v>
      </c>
      <c r="G137" s="82"/>
    </row>
  </sheetData>
  <mergeCells count="14">
    <mergeCell ref="B71:E71"/>
    <mergeCell ref="B105:E105"/>
    <mergeCell ref="H38:M50"/>
    <mergeCell ref="E118:E120"/>
    <mergeCell ref="L1:M1"/>
    <mergeCell ref="L71:M71"/>
    <mergeCell ref="E128:E130"/>
    <mergeCell ref="E73:E75"/>
    <mergeCell ref="J73:J75"/>
    <mergeCell ref="E84:E86"/>
    <mergeCell ref="J84:J86"/>
    <mergeCell ref="E94:E96"/>
    <mergeCell ref="J94:J96"/>
    <mergeCell ref="E107:E109"/>
  </mergeCells>
  <phoneticPr fontId="4"/>
  <printOptions horizontalCentered="1" verticalCentered="1"/>
  <pageMargins left="0.78740157480314965" right="0.59055118110236227" top="0.39370078740157483" bottom="0.39370078740157483" header="0.51181102362204722" footer="0.51181102362204722"/>
  <pageSetup paperSize="9" scale="90" firstPageNumber="50" orientation="portrait" useFirstPageNumber="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301"/>
  <sheetViews>
    <sheetView topLeftCell="A7" workbookViewId="0">
      <selection activeCell="E13" sqref="E13"/>
    </sheetView>
  </sheetViews>
  <sheetFormatPr defaultRowHeight="13.5" x14ac:dyDescent="0.15"/>
  <cols>
    <col min="1" max="1" width="4.5" bestFit="1" customWidth="1"/>
    <col min="2" max="2" width="5.25" bestFit="1" customWidth="1"/>
    <col min="3" max="3" width="30.25" bestFit="1" customWidth="1"/>
    <col min="4" max="4" width="5.25" bestFit="1" customWidth="1"/>
    <col min="6" max="6" width="4.5" style="132" bestFit="1" customWidth="1"/>
    <col min="7" max="7" width="40.625" style="132" bestFit="1" customWidth="1"/>
    <col min="8" max="8" width="5.25" style="132" bestFit="1" customWidth="1"/>
  </cols>
  <sheetData>
    <row r="1" spans="1:8" ht="14.25" thickBot="1" x14ac:dyDescent="0.2">
      <c r="A1" s="89" t="s">
        <v>538</v>
      </c>
      <c r="B1" s="89" t="s">
        <v>662</v>
      </c>
      <c r="C1" s="89" t="s">
        <v>663</v>
      </c>
      <c r="D1" s="89" t="s">
        <v>664</v>
      </c>
      <c r="F1" s="89"/>
      <c r="G1" s="89"/>
      <c r="H1" s="89"/>
    </row>
    <row r="2" spans="1:8" x14ac:dyDescent="0.15">
      <c r="A2" s="90">
        <v>1</v>
      </c>
      <c r="B2" s="90">
        <v>101</v>
      </c>
      <c r="C2" s="90" t="s">
        <v>477</v>
      </c>
      <c r="D2" s="91" t="s">
        <v>4</v>
      </c>
      <c r="F2" s="90"/>
      <c r="G2" s="90"/>
      <c r="H2" s="91"/>
    </row>
    <row r="3" spans="1:8" x14ac:dyDescent="0.15">
      <c r="A3" s="92">
        <v>2</v>
      </c>
      <c r="B3" s="92">
        <v>102</v>
      </c>
      <c r="C3" s="92" t="s">
        <v>478</v>
      </c>
      <c r="D3" s="93" t="s">
        <v>4</v>
      </c>
      <c r="F3" s="92"/>
      <c r="G3" s="92"/>
      <c r="H3" s="93"/>
    </row>
    <row r="4" spans="1:8" x14ac:dyDescent="0.15">
      <c r="A4" s="92">
        <v>3</v>
      </c>
      <c r="B4" s="92">
        <v>103</v>
      </c>
      <c r="C4" s="92" t="s">
        <v>149</v>
      </c>
      <c r="D4" s="93" t="s">
        <v>4</v>
      </c>
      <c r="F4" s="92"/>
      <c r="G4" s="92"/>
      <c r="H4" s="93"/>
    </row>
    <row r="5" spans="1:8" x14ac:dyDescent="0.15">
      <c r="A5" s="92">
        <v>4</v>
      </c>
      <c r="B5" s="92">
        <v>104</v>
      </c>
      <c r="C5" s="92" t="s">
        <v>479</v>
      </c>
      <c r="D5" s="93" t="s">
        <v>4</v>
      </c>
      <c r="F5" s="92"/>
      <c r="G5" s="92"/>
      <c r="H5" s="93"/>
    </row>
    <row r="6" spans="1:8" x14ac:dyDescent="0.15">
      <c r="A6" s="92">
        <v>5</v>
      </c>
      <c r="B6" s="92">
        <v>105</v>
      </c>
      <c r="C6" s="92" t="s">
        <v>480</v>
      </c>
      <c r="D6" s="93" t="s">
        <v>4</v>
      </c>
      <c r="F6" s="92"/>
      <c r="G6" s="92"/>
      <c r="H6" s="93"/>
    </row>
    <row r="7" spans="1:8" x14ac:dyDescent="0.15">
      <c r="A7" s="92">
        <v>6</v>
      </c>
      <c r="B7" s="92">
        <v>106</v>
      </c>
      <c r="C7" s="92" t="s">
        <v>481</v>
      </c>
      <c r="D7" s="93" t="s">
        <v>4</v>
      </c>
      <c r="F7" s="92"/>
      <c r="G7" s="92"/>
      <c r="H7" s="93"/>
    </row>
    <row r="8" spans="1:8" x14ac:dyDescent="0.15">
      <c r="A8" s="92">
        <v>7</v>
      </c>
      <c r="B8" s="92">
        <v>107</v>
      </c>
      <c r="C8" s="92" t="s">
        <v>611</v>
      </c>
      <c r="D8" s="93" t="s">
        <v>4</v>
      </c>
      <c r="F8" s="92"/>
      <c r="G8" s="92"/>
      <c r="H8" s="93"/>
    </row>
    <row r="9" spans="1:8" x14ac:dyDescent="0.15">
      <c r="A9" s="92">
        <v>8</v>
      </c>
      <c r="B9" s="92">
        <v>108</v>
      </c>
      <c r="C9" s="92" t="s">
        <v>612</v>
      </c>
      <c r="D9" s="93" t="s">
        <v>4</v>
      </c>
      <c r="F9" s="92"/>
      <c r="G9" s="92"/>
      <c r="H9" s="93"/>
    </row>
    <row r="10" spans="1:8" x14ac:dyDescent="0.15">
      <c r="A10" s="92">
        <v>9</v>
      </c>
      <c r="B10" s="92">
        <v>109</v>
      </c>
      <c r="C10" s="92" t="s">
        <v>147</v>
      </c>
      <c r="D10" s="93" t="s">
        <v>4</v>
      </c>
      <c r="F10" s="92"/>
      <c r="G10" s="92"/>
      <c r="H10" s="93"/>
    </row>
    <row r="11" spans="1:8" x14ac:dyDescent="0.15">
      <c r="A11" s="92">
        <v>10</v>
      </c>
      <c r="B11" s="92">
        <v>110</v>
      </c>
      <c r="C11" s="92" t="s">
        <v>482</v>
      </c>
      <c r="D11" s="93" t="s">
        <v>4</v>
      </c>
      <c r="F11" s="92"/>
      <c r="G11" s="92"/>
      <c r="H11" s="93"/>
    </row>
    <row r="12" spans="1:8" x14ac:dyDescent="0.15">
      <c r="A12" s="92">
        <v>11</v>
      </c>
      <c r="B12" s="92">
        <v>111</v>
      </c>
      <c r="C12" s="92" t="s">
        <v>483</v>
      </c>
      <c r="D12" s="93" t="s">
        <v>4</v>
      </c>
      <c r="F12" s="92"/>
      <c r="G12" s="92"/>
      <c r="H12" s="93"/>
    </row>
    <row r="13" spans="1:8" x14ac:dyDescent="0.15">
      <c r="A13" s="92">
        <v>12</v>
      </c>
      <c r="B13" s="92">
        <v>112</v>
      </c>
      <c r="C13" s="92" t="s">
        <v>484</v>
      </c>
      <c r="D13" s="93" t="s">
        <v>4</v>
      </c>
      <c r="F13" s="92"/>
      <c r="G13" s="92"/>
      <c r="H13" s="93"/>
    </row>
    <row r="14" spans="1:8" x14ac:dyDescent="0.15">
      <c r="A14" s="92">
        <v>13</v>
      </c>
      <c r="B14" s="92" t="s">
        <v>158</v>
      </c>
      <c r="C14" s="92" t="s">
        <v>119</v>
      </c>
      <c r="D14" s="93" t="s">
        <v>4</v>
      </c>
      <c r="F14" s="92"/>
      <c r="G14" s="92"/>
      <c r="H14" s="93"/>
    </row>
    <row r="15" spans="1:8" x14ac:dyDescent="0.15">
      <c r="A15" s="92">
        <v>14</v>
      </c>
      <c r="B15" s="92">
        <v>113</v>
      </c>
      <c r="C15" s="92" t="s">
        <v>485</v>
      </c>
      <c r="D15" s="93" t="s">
        <v>4</v>
      </c>
      <c r="F15" s="92"/>
      <c r="G15" s="92"/>
      <c r="H15" s="93"/>
    </row>
    <row r="16" spans="1:8" x14ac:dyDescent="0.15">
      <c r="A16" s="92">
        <v>15</v>
      </c>
      <c r="B16" s="92">
        <v>114</v>
      </c>
      <c r="C16" s="92" t="s">
        <v>613</v>
      </c>
      <c r="D16" s="93" t="s">
        <v>4</v>
      </c>
      <c r="F16" s="92"/>
      <c r="G16" s="92"/>
      <c r="H16" s="93"/>
    </row>
    <row r="17" spans="1:8" x14ac:dyDescent="0.15">
      <c r="A17" s="92">
        <v>16</v>
      </c>
      <c r="B17" s="92">
        <v>115</v>
      </c>
      <c r="C17" s="92" t="s">
        <v>614</v>
      </c>
      <c r="D17" s="93" t="s">
        <v>4</v>
      </c>
      <c r="F17" s="92"/>
      <c r="G17" s="92"/>
      <c r="H17" s="93"/>
    </row>
    <row r="18" spans="1:8" x14ac:dyDescent="0.15">
      <c r="A18" s="92">
        <v>17</v>
      </c>
      <c r="B18" s="92" t="s">
        <v>158</v>
      </c>
      <c r="C18" s="92" t="s">
        <v>615</v>
      </c>
      <c r="D18" s="93" t="s">
        <v>4</v>
      </c>
      <c r="F18" s="92"/>
      <c r="G18" s="92"/>
      <c r="H18" s="93"/>
    </row>
    <row r="19" spans="1:8" x14ac:dyDescent="0.15">
      <c r="A19" s="92">
        <v>18</v>
      </c>
      <c r="B19" s="92">
        <v>116</v>
      </c>
      <c r="C19" s="92" t="s">
        <v>616</v>
      </c>
      <c r="D19" s="93" t="s">
        <v>4</v>
      </c>
      <c r="F19" s="92"/>
      <c r="G19" s="92"/>
      <c r="H19" s="93"/>
    </row>
    <row r="20" spans="1:8" x14ac:dyDescent="0.15">
      <c r="A20" s="92">
        <v>19</v>
      </c>
      <c r="B20" s="92" t="s">
        <v>158</v>
      </c>
      <c r="C20" s="92" t="s">
        <v>486</v>
      </c>
      <c r="D20" s="93" t="s">
        <v>4</v>
      </c>
      <c r="F20" s="92"/>
      <c r="G20" s="92"/>
      <c r="H20" s="93"/>
    </row>
    <row r="21" spans="1:8" x14ac:dyDescent="0.15">
      <c r="A21" s="92">
        <v>20</v>
      </c>
      <c r="B21" s="92" t="s">
        <v>158</v>
      </c>
      <c r="C21" s="92" t="s">
        <v>487</v>
      </c>
      <c r="D21" s="93" t="s">
        <v>4</v>
      </c>
      <c r="F21" s="92"/>
      <c r="G21" s="92"/>
      <c r="H21" s="93"/>
    </row>
    <row r="22" spans="1:8" x14ac:dyDescent="0.15">
      <c r="A22" s="92">
        <v>21</v>
      </c>
      <c r="B22" s="92" t="s">
        <v>158</v>
      </c>
      <c r="C22" s="92" t="s">
        <v>618</v>
      </c>
      <c r="D22" s="93" t="s">
        <v>4</v>
      </c>
      <c r="F22" s="92"/>
      <c r="G22" s="92"/>
      <c r="H22" s="93"/>
    </row>
    <row r="23" spans="1:8" x14ac:dyDescent="0.15">
      <c r="A23" s="92">
        <v>22</v>
      </c>
      <c r="B23" s="92" t="s">
        <v>158</v>
      </c>
      <c r="C23" s="92" t="s">
        <v>619</v>
      </c>
      <c r="D23" s="93" t="s">
        <v>148</v>
      </c>
      <c r="F23" s="92"/>
      <c r="G23" s="92"/>
      <c r="H23" s="93"/>
    </row>
    <row r="24" spans="1:8" x14ac:dyDescent="0.15">
      <c r="A24" s="92">
        <v>23</v>
      </c>
      <c r="B24" s="92" t="s">
        <v>158</v>
      </c>
      <c r="C24" s="92" t="s">
        <v>620</v>
      </c>
      <c r="D24" s="93" t="s">
        <v>4</v>
      </c>
      <c r="F24" s="92"/>
      <c r="G24" s="92"/>
      <c r="H24" s="93"/>
    </row>
    <row r="25" spans="1:8" x14ac:dyDescent="0.15">
      <c r="A25" s="92">
        <v>24</v>
      </c>
      <c r="B25" s="92" t="s">
        <v>158</v>
      </c>
      <c r="C25" s="92" t="s">
        <v>621</v>
      </c>
      <c r="D25" s="93" t="s">
        <v>4</v>
      </c>
      <c r="F25" s="92"/>
      <c r="G25" s="92"/>
      <c r="H25" s="93"/>
    </row>
    <row r="26" spans="1:8" x14ac:dyDescent="0.15">
      <c r="A26" s="92">
        <v>25</v>
      </c>
      <c r="B26" s="92">
        <v>117</v>
      </c>
      <c r="C26" s="92" t="s">
        <v>622</v>
      </c>
      <c r="D26" s="93" t="s">
        <v>4</v>
      </c>
      <c r="F26" s="92"/>
      <c r="G26" s="92"/>
      <c r="H26" s="93"/>
    </row>
    <row r="27" spans="1:8" x14ac:dyDescent="0.15">
      <c r="A27" s="92">
        <v>26</v>
      </c>
      <c r="B27" s="92" t="s">
        <v>158</v>
      </c>
      <c r="C27" s="92" t="s">
        <v>113</v>
      </c>
      <c r="D27" s="93" t="s">
        <v>4</v>
      </c>
      <c r="F27" s="92"/>
      <c r="G27" s="92"/>
      <c r="H27" s="93"/>
    </row>
    <row r="28" spans="1:8" x14ac:dyDescent="0.15">
      <c r="A28" s="92">
        <v>27</v>
      </c>
      <c r="B28" s="92" t="s">
        <v>158</v>
      </c>
      <c r="C28" s="92" t="s">
        <v>489</v>
      </c>
      <c r="D28" s="93" t="s">
        <v>4</v>
      </c>
      <c r="F28" s="92"/>
      <c r="G28" s="92"/>
      <c r="H28" s="93"/>
    </row>
    <row r="29" spans="1:8" x14ac:dyDescent="0.15">
      <c r="A29" s="92">
        <v>28</v>
      </c>
      <c r="B29" s="92">
        <v>118</v>
      </c>
      <c r="C29" s="92" t="s">
        <v>131</v>
      </c>
      <c r="D29" s="93" t="s">
        <v>460</v>
      </c>
      <c r="F29" s="92"/>
      <c r="G29" s="92"/>
      <c r="H29" s="93"/>
    </row>
    <row r="30" spans="1:8" x14ac:dyDescent="0.15">
      <c r="A30" s="92">
        <v>29</v>
      </c>
      <c r="B30" s="92">
        <v>119</v>
      </c>
      <c r="C30" s="92" t="s">
        <v>126</v>
      </c>
      <c r="D30" s="93" t="s">
        <v>460</v>
      </c>
      <c r="F30" s="92"/>
      <c r="G30" s="92"/>
      <c r="H30" s="93"/>
    </row>
    <row r="31" spans="1:8" x14ac:dyDescent="0.15">
      <c r="A31" s="92">
        <v>30</v>
      </c>
      <c r="B31" s="92">
        <v>120</v>
      </c>
      <c r="C31" s="92" t="s">
        <v>490</v>
      </c>
      <c r="D31" s="93" t="s">
        <v>460</v>
      </c>
      <c r="F31" s="92"/>
      <c r="G31" s="92"/>
      <c r="H31" s="93"/>
    </row>
    <row r="32" spans="1:8" x14ac:dyDescent="0.15">
      <c r="A32" s="92">
        <v>31</v>
      </c>
      <c r="B32" s="92">
        <v>121</v>
      </c>
      <c r="C32" s="92" t="s">
        <v>491</v>
      </c>
      <c r="D32" s="93" t="s">
        <v>4</v>
      </c>
      <c r="F32" s="92"/>
      <c r="G32" s="92"/>
      <c r="H32" s="93"/>
    </row>
    <row r="33" spans="1:8" x14ac:dyDescent="0.15">
      <c r="A33" s="92">
        <v>32</v>
      </c>
      <c r="B33" s="92">
        <v>122</v>
      </c>
      <c r="C33" s="92" t="s">
        <v>129</v>
      </c>
      <c r="D33" s="93" t="s">
        <v>4</v>
      </c>
      <c r="F33" s="92"/>
      <c r="G33" s="92"/>
      <c r="H33" s="93"/>
    </row>
    <row r="34" spans="1:8" x14ac:dyDescent="0.15">
      <c r="A34" s="92">
        <v>33</v>
      </c>
      <c r="B34" s="92">
        <v>123</v>
      </c>
      <c r="C34" s="92" t="s">
        <v>128</v>
      </c>
      <c r="D34" s="93" t="s">
        <v>4</v>
      </c>
      <c r="F34" s="92"/>
      <c r="G34" s="92"/>
      <c r="H34" s="93"/>
    </row>
    <row r="35" spans="1:8" x14ac:dyDescent="0.15">
      <c r="A35" s="92">
        <v>34</v>
      </c>
      <c r="B35" s="92">
        <v>124</v>
      </c>
      <c r="C35" s="92" t="s">
        <v>492</v>
      </c>
      <c r="D35" s="93" t="s">
        <v>493</v>
      </c>
      <c r="F35" s="92"/>
      <c r="G35" s="92"/>
      <c r="H35" s="93"/>
    </row>
    <row r="36" spans="1:8" x14ac:dyDescent="0.15">
      <c r="A36" s="92">
        <v>35</v>
      </c>
      <c r="B36" s="92">
        <v>125</v>
      </c>
      <c r="C36" s="92" t="s">
        <v>494</v>
      </c>
      <c r="D36" s="93" t="s">
        <v>493</v>
      </c>
      <c r="F36" s="92"/>
      <c r="G36" s="92"/>
      <c r="H36" s="93"/>
    </row>
    <row r="37" spans="1:8" x14ac:dyDescent="0.15">
      <c r="A37" s="92">
        <v>36</v>
      </c>
      <c r="B37" s="92">
        <v>126</v>
      </c>
      <c r="C37" s="92" t="s">
        <v>124</v>
      </c>
      <c r="D37" s="93" t="s">
        <v>460</v>
      </c>
      <c r="F37" s="92"/>
      <c r="G37" s="92"/>
      <c r="H37" s="93"/>
    </row>
    <row r="38" spans="1:8" x14ac:dyDescent="0.15">
      <c r="A38" s="92">
        <v>37</v>
      </c>
      <c r="B38" s="92">
        <v>127</v>
      </c>
      <c r="C38" s="92" t="s">
        <v>495</v>
      </c>
      <c r="D38" s="93" t="s">
        <v>493</v>
      </c>
      <c r="F38" s="92"/>
      <c r="G38" s="92"/>
      <c r="H38" s="93"/>
    </row>
    <row r="39" spans="1:8" x14ac:dyDescent="0.15">
      <c r="A39" s="92">
        <v>38</v>
      </c>
      <c r="B39" s="92">
        <v>128</v>
      </c>
      <c r="C39" s="92" t="s">
        <v>496</v>
      </c>
      <c r="D39" s="93" t="s">
        <v>493</v>
      </c>
      <c r="F39" s="92"/>
      <c r="G39" s="92"/>
      <c r="H39" s="93"/>
    </row>
    <row r="40" spans="1:8" x14ac:dyDescent="0.15">
      <c r="A40" s="92">
        <v>39</v>
      </c>
      <c r="B40" s="92">
        <v>129</v>
      </c>
      <c r="C40" s="92" t="s">
        <v>151</v>
      </c>
      <c r="D40" s="93" t="s">
        <v>150</v>
      </c>
      <c r="F40" s="92"/>
      <c r="G40" s="92"/>
      <c r="H40" s="93"/>
    </row>
    <row r="41" spans="1:8" x14ac:dyDescent="0.15">
      <c r="A41" s="92">
        <v>40</v>
      </c>
      <c r="B41" s="92">
        <v>130</v>
      </c>
      <c r="C41" s="92" t="s">
        <v>112</v>
      </c>
      <c r="D41" s="93" t="s">
        <v>4</v>
      </c>
      <c r="F41" s="92"/>
      <c r="G41" s="92"/>
      <c r="H41" s="93"/>
    </row>
    <row r="42" spans="1:8" x14ac:dyDescent="0.15">
      <c r="A42" s="92">
        <v>41</v>
      </c>
      <c r="B42" s="92">
        <v>131</v>
      </c>
      <c r="C42" s="92" t="s">
        <v>497</v>
      </c>
      <c r="D42" s="93" t="s">
        <v>4</v>
      </c>
      <c r="F42" s="92"/>
      <c r="G42" s="92"/>
      <c r="H42" s="93"/>
    </row>
    <row r="43" spans="1:8" x14ac:dyDescent="0.15">
      <c r="A43" s="92">
        <v>42</v>
      </c>
      <c r="B43" s="92">
        <v>132</v>
      </c>
      <c r="C43" s="92" t="s">
        <v>498</v>
      </c>
      <c r="D43" s="93" t="s">
        <v>123</v>
      </c>
      <c r="F43" s="92"/>
      <c r="G43" s="92"/>
      <c r="H43" s="93"/>
    </row>
    <row r="44" spans="1:8" x14ac:dyDescent="0.15">
      <c r="A44" s="92">
        <v>43</v>
      </c>
      <c r="B44" s="92">
        <v>133</v>
      </c>
      <c r="C44" s="92" t="s">
        <v>499</v>
      </c>
      <c r="D44" s="93" t="s">
        <v>4</v>
      </c>
      <c r="F44" s="92"/>
      <c r="G44" s="92"/>
      <c r="H44" s="93"/>
    </row>
    <row r="45" spans="1:8" x14ac:dyDescent="0.15">
      <c r="A45" s="92">
        <v>44</v>
      </c>
      <c r="B45" s="92">
        <v>134</v>
      </c>
      <c r="C45" s="92" t="s">
        <v>500</v>
      </c>
      <c r="D45" s="93" t="s">
        <v>4</v>
      </c>
      <c r="F45" s="92"/>
      <c r="G45" s="92"/>
      <c r="H45" s="93"/>
    </row>
    <row r="46" spans="1:8" x14ac:dyDescent="0.15">
      <c r="A46" s="92">
        <v>45</v>
      </c>
      <c r="B46" s="92">
        <v>135</v>
      </c>
      <c r="C46" s="92" t="s">
        <v>501</v>
      </c>
      <c r="D46" s="93" t="s">
        <v>4</v>
      </c>
      <c r="F46" s="92"/>
      <c r="G46" s="92"/>
      <c r="H46" s="93"/>
    </row>
    <row r="47" spans="1:8" x14ac:dyDescent="0.15">
      <c r="A47" s="92">
        <v>46</v>
      </c>
      <c r="B47" s="92">
        <v>136</v>
      </c>
      <c r="C47" s="92" t="s">
        <v>502</v>
      </c>
      <c r="D47" s="93" t="s">
        <v>4</v>
      </c>
      <c r="F47" s="92"/>
      <c r="G47" s="92"/>
      <c r="H47" s="93"/>
    </row>
    <row r="48" spans="1:8" x14ac:dyDescent="0.15">
      <c r="A48" s="92">
        <v>47</v>
      </c>
      <c r="B48" s="92">
        <v>137</v>
      </c>
      <c r="C48" s="92" t="s">
        <v>503</v>
      </c>
      <c r="D48" s="93" t="s">
        <v>4</v>
      </c>
      <c r="F48" s="92"/>
      <c r="G48" s="92"/>
      <c r="H48" s="93"/>
    </row>
    <row r="49" spans="1:8" x14ac:dyDescent="0.15">
      <c r="A49" s="92">
        <v>48</v>
      </c>
      <c r="B49" s="92">
        <v>138</v>
      </c>
      <c r="C49" s="92" t="s">
        <v>504</v>
      </c>
      <c r="D49" s="93" t="s">
        <v>4</v>
      </c>
      <c r="F49" s="92"/>
      <c r="G49" s="92"/>
      <c r="H49" s="93"/>
    </row>
    <row r="50" spans="1:8" x14ac:dyDescent="0.15">
      <c r="A50" s="92">
        <v>49</v>
      </c>
      <c r="B50" s="92">
        <v>139</v>
      </c>
      <c r="C50" s="92" t="s">
        <v>505</v>
      </c>
      <c r="D50" s="93" t="s">
        <v>4</v>
      </c>
      <c r="F50" s="92"/>
      <c r="G50" s="92"/>
      <c r="H50" s="93"/>
    </row>
    <row r="51" spans="1:8" x14ac:dyDescent="0.15">
      <c r="A51" s="92">
        <v>50</v>
      </c>
      <c r="B51" s="92">
        <v>140</v>
      </c>
      <c r="C51" s="92" t="s">
        <v>506</v>
      </c>
      <c r="D51" s="93" t="s">
        <v>4</v>
      </c>
      <c r="F51" s="92"/>
      <c r="G51" s="92"/>
      <c r="H51" s="93"/>
    </row>
    <row r="52" spans="1:8" x14ac:dyDescent="0.15">
      <c r="A52" s="92">
        <v>51</v>
      </c>
      <c r="B52" s="92">
        <v>141</v>
      </c>
      <c r="C52" s="92" t="s">
        <v>507</v>
      </c>
      <c r="D52" s="93" t="s">
        <v>4</v>
      </c>
      <c r="F52" s="92"/>
      <c r="G52" s="92"/>
      <c r="H52" s="93"/>
    </row>
    <row r="53" spans="1:8" x14ac:dyDescent="0.15">
      <c r="A53" s="92">
        <v>52</v>
      </c>
      <c r="B53" s="92">
        <v>142</v>
      </c>
      <c r="C53" s="92" t="s">
        <v>508</v>
      </c>
      <c r="D53" s="93" t="s">
        <v>4</v>
      </c>
      <c r="F53" s="92"/>
      <c r="G53" s="92"/>
      <c r="H53" s="93"/>
    </row>
    <row r="54" spans="1:8" x14ac:dyDescent="0.15">
      <c r="A54" s="92">
        <v>53</v>
      </c>
      <c r="B54" s="92">
        <v>143</v>
      </c>
      <c r="C54" s="92" t="s">
        <v>509</v>
      </c>
      <c r="D54" s="93" t="s">
        <v>510</v>
      </c>
      <c r="F54" s="92"/>
      <c r="G54" s="92"/>
      <c r="H54" s="93"/>
    </row>
    <row r="55" spans="1:8" x14ac:dyDescent="0.15">
      <c r="A55" s="92">
        <v>54</v>
      </c>
      <c r="B55" s="92">
        <v>144</v>
      </c>
      <c r="C55" s="92" t="s">
        <v>511</v>
      </c>
      <c r="D55" s="93" t="s">
        <v>510</v>
      </c>
      <c r="F55" s="92"/>
      <c r="G55" s="92"/>
      <c r="H55" s="93"/>
    </row>
    <row r="56" spans="1:8" x14ac:dyDescent="0.15">
      <c r="A56" s="92">
        <v>55</v>
      </c>
      <c r="B56" s="92">
        <v>145</v>
      </c>
      <c r="C56" s="92" t="s">
        <v>130</v>
      </c>
      <c r="D56" s="93" t="s">
        <v>4</v>
      </c>
      <c r="F56" s="92"/>
      <c r="G56" s="92"/>
      <c r="H56" s="93"/>
    </row>
    <row r="57" spans="1:8" x14ac:dyDescent="0.15">
      <c r="A57" s="92">
        <v>56</v>
      </c>
      <c r="B57" s="92">
        <v>146</v>
      </c>
      <c r="C57" s="92" t="s">
        <v>127</v>
      </c>
      <c r="D57" s="93" t="s">
        <v>4</v>
      </c>
      <c r="F57" s="92"/>
      <c r="G57" s="92"/>
      <c r="H57" s="93"/>
    </row>
    <row r="58" spans="1:8" x14ac:dyDescent="0.15">
      <c r="A58" s="92">
        <v>57</v>
      </c>
      <c r="B58" s="92">
        <v>147</v>
      </c>
      <c r="C58" s="92" t="s">
        <v>125</v>
      </c>
      <c r="D58" s="93" t="s">
        <v>4</v>
      </c>
      <c r="F58" s="92"/>
      <c r="G58" s="92"/>
      <c r="H58" s="93"/>
    </row>
    <row r="59" spans="1:8" x14ac:dyDescent="0.15">
      <c r="A59" s="92">
        <v>58</v>
      </c>
      <c r="B59" s="92">
        <v>148</v>
      </c>
      <c r="C59" s="92" t="s">
        <v>512</v>
      </c>
      <c r="D59" s="93" t="s">
        <v>4</v>
      </c>
      <c r="F59" s="92"/>
      <c r="G59" s="92"/>
      <c r="H59" s="93"/>
    </row>
    <row r="60" spans="1:8" x14ac:dyDescent="0.15">
      <c r="A60" s="92">
        <v>59</v>
      </c>
      <c r="B60" s="92">
        <v>149</v>
      </c>
      <c r="C60" s="92" t="s">
        <v>122</v>
      </c>
      <c r="D60" s="93" t="s">
        <v>4</v>
      </c>
      <c r="F60" s="92"/>
      <c r="G60" s="92"/>
      <c r="H60" s="93"/>
    </row>
    <row r="61" spans="1:8" x14ac:dyDescent="0.15">
      <c r="A61" s="92">
        <v>60</v>
      </c>
      <c r="B61" s="92">
        <v>150</v>
      </c>
      <c r="C61" s="92" t="s">
        <v>660</v>
      </c>
      <c r="D61" s="93" t="s">
        <v>115</v>
      </c>
      <c r="F61" s="92"/>
      <c r="G61" s="92"/>
      <c r="H61" s="93"/>
    </row>
    <row r="62" spans="1:8" x14ac:dyDescent="0.15">
      <c r="A62" s="92">
        <v>61</v>
      </c>
      <c r="B62" s="92">
        <v>151</v>
      </c>
      <c r="C62" s="92" t="s">
        <v>661</v>
      </c>
      <c r="D62" s="93" t="s">
        <v>115</v>
      </c>
      <c r="F62" s="92"/>
      <c r="G62" s="92"/>
      <c r="H62" s="93"/>
    </row>
    <row r="63" spans="1:8" x14ac:dyDescent="0.15">
      <c r="A63" s="92">
        <v>62</v>
      </c>
      <c r="B63" s="92">
        <v>152</v>
      </c>
      <c r="C63" s="92" t="s">
        <v>513</v>
      </c>
      <c r="D63" s="93" t="s">
        <v>460</v>
      </c>
      <c r="F63" s="92"/>
      <c r="G63" s="92"/>
      <c r="H63" s="93"/>
    </row>
    <row r="64" spans="1:8" x14ac:dyDescent="0.15">
      <c r="A64" s="92">
        <v>63</v>
      </c>
      <c r="B64" s="92">
        <v>153</v>
      </c>
      <c r="C64" s="92" t="s">
        <v>118</v>
      </c>
      <c r="D64" s="93" t="s">
        <v>117</v>
      </c>
      <c r="F64" s="92"/>
      <c r="G64" s="92"/>
      <c r="H64" s="93"/>
    </row>
    <row r="65" spans="1:8" x14ac:dyDescent="0.15">
      <c r="A65" s="92">
        <v>64</v>
      </c>
      <c r="B65" s="92">
        <v>154</v>
      </c>
      <c r="C65" s="92" t="s">
        <v>116</v>
      </c>
      <c r="D65" s="93" t="s">
        <v>115</v>
      </c>
      <c r="F65" s="92"/>
      <c r="G65" s="92"/>
      <c r="H65" s="93"/>
    </row>
    <row r="66" spans="1:8" x14ac:dyDescent="0.15">
      <c r="A66" s="92">
        <v>65</v>
      </c>
      <c r="B66" s="92">
        <v>155</v>
      </c>
      <c r="C66" s="92" t="s">
        <v>514</v>
      </c>
      <c r="D66" s="93" t="s">
        <v>115</v>
      </c>
      <c r="F66" s="92"/>
      <c r="G66" s="92"/>
      <c r="H66" s="93"/>
    </row>
    <row r="67" spans="1:8" x14ac:dyDescent="0.15">
      <c r="A67" s="92">
        <v>66</v>
      </c>
      <c r="B67" s="92">
        <v>156</v>
      </c>
      <c r="C67" s="92" t="s">
        <v>154</v>
      </c>
      <c r="D67" s="93" t="s">
        <v>115</v>
      </c>
      <c r="F67" s="92"/>
      <c r="G67" s="92"/>
      <c r="H67" s="93"/>
    </row>
    <row r="68" spans="1:8" x14ac:dyDescent="0.15">
      <c r="A68" s="92">
        <v>67</v>
      </c>
      <c r="B68" s="92">
        <v>157</v>
      </c>
      <c r="C68" s="92" t="s">
        <v>153</v>
      </c>
      <c r="D68" s="93" t="s">
        <v>117</v>
      </c>
      <c r="F68" s="92"/>
      <c r="G68" s="92"/>
      <c r="H68" s="93"/>
    </row>
    <row r="69" spans="1:8" x14ac:dyDescent="0.15">
      <c r="A69" s="92">
        <v>68</v>
      </c>
      <c r="B69" s="92" t="s">
        <v>158</v>
      </c>
      <c r="C69" s="92" t="s">
        <v>152</v>
      </c>
      <c r="D69" s="93" t="s">
        <v>115</v>
      </c>
      <c r="F69" s="92"/>
      <c r="G69" s="92"/>
      <c r="H69" s="93"/>
    </row>
    <row r="70" spans="1:8" x14ac:dyDescent="0.15">
      <c r="A70" s="92">
        <v>69</v>
      </c>
      <c r="B70" s="92" t="s">
        <v>158</v>
      </c>
      <c r="C70" s="92" t="s">
        <v>630</v>
      </c>
      <c r="D70" s="93" t="s">
        <v>475</v>
      </c>
      <c r="F70" s="92"/>
      <c r="G70" s="92"/>
      <c r="H70" s="93"/>
    </row>
    <row r="71" spans="1:8" x14ac:dyDescent="0.15">
      <c r="A71" s="92">
        <v>70</v>
      </c>
      <c r="B71" s="92" t="s">
        <v>158</v>
      </c>
      <c r="C71" s="92" t="s">
        <v>631</v>
      </c>
      <c r="D71" s="93" t="s">
        <v>475</v>
      </c>
      <c r="F71" s="92"/>
      <c r="G71" s="92"/>
      <c r="H71" s="93"/>
    </row>
    <row r="72" spans="1:8" x14ac:dyDescent="0.15">
      <c r="A72" s="92">
        <v>71</v>
      </c>
      <c r="B72" s="92" t="s">
        <v>158</v>
      </c>
      <c r="C72" s="92" t="s">
        <v>632</v>
      </c>
      <c r="D72" s="93" t="s">
        <v>475</v>
      </c>
      <c r="F72" s="92"/>
      <c r="G72" s="92"/>
      <c r="H72" s="93"/>
    </row>
    <row r="73" spans="1:8" x14ac:dyDescent="0.15">
      <c r="A73" s="92">
        <v>72</v>
      </c>
      <c r="B73" s="92" t="s">
        <v>158</v>
      </c>
      <c r="C73" s="92" t="s">
        <v>633</v>
      </c>
      <c r="D73" s="93" t="s">
        <v>475</v>
      </c>
      <c r="F73" s="92"/>
      <c r="G73" s="92"/>
      <c r="H73" s="93"/>
    </row>
    <row r="74" spans="1:8" x14ac:dyDescent="0.15">
      <c r="A74" s="92">
        <v>73</v>
      </c>
      <c r="B74" s="92" t="s">
        <v>158</v>
      </c>
      <c r="C74" s="92" t="s">
        <v>634</v>
      </c>
      <c r="D74" s="93" t="s">
        <v>475</v>
      </c>
      <c r="F74" s="92"/>
      <c r="G74" s="92"/>
      <c r="H74" s="93"/>
    </row>
    <row r="75" spans="1:8" x14ac:dyDescent="0.15">
      <c r="A75" s="92">
        <v>74</v>
      </c>
      <c r="B75" s="92" t="s">
        <v>158</v>
      </c>
      <c r="C75" s="92" t="s">
        <v>635</v>
      </c>
      <c r="D75" s="93" t="s">
        <v>475</v>
      </c>
      <c r="F75" s="92"/>
      <c r="G75" s="92"/>
      <c r="H75" s="93"/>
    </row>
    <row r="76" spans="1:8" x14ac:dyDescent="0.15">
      <c r="A76" s="92">
        <v>75</v>
      </c>
      <c r="B76" s="92" t="s">
        <v>158</v>
      </c>
      <c r="C76" s="92" t="s">
        <v>649</v>
      </c>
      <c r="D76" s="93" t="s">
        <v>4</v>
      </c>
      <c r="F76" s="92"/>
      <c r="G76" s="92"/>
      <c r="H76" s="93"/>
    </row>
    <row r="77" spans="1:8" x14ac:dyDescent="0.15">
      <c r="A77" s="92">
        <v>76</v>
      </c>
      <c r="B77" s="92" t="s">
        <v>158</v>
      </c>
      <c r="C77" s="92" t="s">
        <v>636</v>
      </c>
      <c r="D77" s="93" t="s">
        <v>4</v>
      </c>
      <c r="F77" s="92"/>
      <c r="G77" s="92"/>
      <c r="H77" s="93"/>
    </row>
    <row r="78" spans="1:8" x14ac:dyDescent="0.15">
      <c r="A78" s="92">
        <v>77</v>
      </c>
      <c r="B78" s="92">
        <v>158</v>
      </c>
      <c r="C78" s="92" t="s">
        <v>114</v>
      </c>
      <c r="D78" s="93" t="s">
        <v>4</v>
      </c>
      <c r="F78" s="92"/>
      <c r="G78" s="92"/>
      <c r="H78" s="93"/>
    </row>
    <row r="79" spans="1:8" x14ac:dyDescent="0.15">
      <c r="A79" s="92">
        <v>78</v>
      </c>
      <c r="B79" s="92" t="s">
        <v>158</v>
      </c>
      <c r="C79" s="92" t="s">
        <v>515</v>
      </c>
      <c r="D79" s="93" t="s">
        <v>4</v>
      </c>
      <c r="F79" s="92"/>
      <c r="G79" s="92"/>
      <c r="H79" s="93"/>
    </row>
    <row r="80" spans="1:8" x14ac:dyDescent="0.15">
      <c r="A80" s="92">
        <v>79</v>
      </c>
      <c r="B80" s="92">
        <v>159</v>
      </c>
      <c r="C80" s="92" t="s">
        <v>121</v>
      </c>
      <c r="D80" s="93" t="s">
        <v>493</v>
      </c>
      <c r="F80" s="92"/>
      <c r="G80" s="92"/>
      <c r="H80" s="93"/>
    </row>
    <row r="81" spans="1:8" x14ac:dyDescent="0.15">
      <c r="A81" s="92">
        <v>80</v>
      </c>
      <c r="B81" s="92">
        <v>160</v>
      </c>
      <c r="C81" s="92" t="s">
        <v>146</v>
      </c>
      <c r="D81" s="93" t="s">
        <v>516</v>
      </c>
      <c r="F81" s="92"/>
      <c r="G81" s="92"/>
      <c r="H81" s="93"/>
    </row>
    <row r="82" spans="1:8" x14ac:dyDescent="0.15">
      <c r="A82" s="92">
        <v>81</v>
      </c>
      <c r="B82" s="92" t="s">
        <v>158</v>
      </c>
      <c r="C82" s="92" t="s">
        <v>517</v>
      </c>
      <c r="D82" s="93" t="s">
        <v>518</v>
      </c>
      <c r="F82" s="92"/>
      <c r="G82" s="92"/>
      <c r="H82" s="93"/>
    </row>
    <row r="83" spans="1:8" x14ac:dyDescent="0.15">
      <c r="A83" s="92">
        <v>82</v>
      </c>
      <c r="B83" s="92" t="s">
        <v>158</v>
      </c>
      <c r="C83" s="92" t="s">
        <v>519</v>
      </c>
      <c r="D83" s="93" t="s">
        <v>518</v>
      </c>
      <c r="F83" s="92"/>
      <c r="G83" s="92"/>
      <c r="H83" s="93"/>
    </row>
    <row r="84" spans="1:8" x14ac:dyDescent="0.15">
      <c r="A84" s="92">
        <v>83</v>
      </c>
      <c r="B84" s="92" t="s">
        <v>158</v>
      </c>
      <c r="C84" s="92" t="s">
        <v>520</v>
      </c>
      <c r="D84" s="93" t="s">
        <v>117</v>
      </c>
      <c r="F84" s="92"/>
      <c r="G84" s="92"/>
      <c r="H84" s="93"/>
    </row>
    <row r="85" spans="1:8" x14ac:dyDescent="0.15">
      <c r="A85" s="92">
        <v>84</v>
      </c>
      <c r="B85" s="92" t="s">
        <v>158</v>
      </c>
      <c r="C85" s="92" t="s">
        <v>521</v>
      </c>
      <c r="D85" s="93" t="s">
        <v>518</v>
      </c>
      <c r="F85" s="92"/>
      <c r="G85" s="92"/>
      <c r="H85" s="93"/>
    </row>
    <row r="86" spans="1:8" x14ac:dyDescent="0.15">
      <c r="A86" s="92">
        <v>85</v>
      </c>
      <c r="B86" s="92" t="s">
        <v>158</v>
      </c>
      <c r="C86" s="92" t="s">
        <v>522</v>
      </c>
      <c r="D86" s="93" t="s">
        <v>518</v>
      </c>
      <c r="F86" s="92"/>
      <c r="G86" s="92"/>
      <c r="H86" s="93"/>
    </row>
    <row r="87" spans="1:8" x14ac:dyDescent="0.15">
      <c r="A87" s="92">
        <v>86</v>
      </c>
      <c r="B87" s="92" t="s">
        <v>158</v>
      </c>
      <c r="C87" s="92" t="s">
        <v>523</v>
      </c>
      <c r="D87" s="93" t="s">
        <v>518</v>
      </c>
      <c r="F87" s="92"/>
      <c r="G87" s="92"/>
      <c r="H87" s="93"/>
    </row>
    <row r="88" spans="1:8" x14ac:dyDescent="0.15">
      <c r="A88" s="92">
        <v>87</v>
      </c>
      <c r="B88" s="92" t="s">
        <v>158</v>
      </c>
      <c r="C88" s="92" t="s">
        <v>524</v>
      </c>
      <c r="D88" s="93" t="s">
        <v>120</v>
      </c>
      <c r="F88" s="92"/>
      <c r="G88" s="92"/>
      <c r="H88" s="93"/>
    </row>
    <row r="89" spans="1:8" x14ac:dyDescent="0.15">
      <c r="A89" s="92">
        <v>88</v>
      </c>
      <c r="B89" s="92" t="s">
        <v>158</v>
      </c>
      <c r="C89" s="92" t="s">
        <v>525</v>
      </c>
      <c r="D89" s="93" t="s">
        <v>120</v>
      </c>
      <c r="F89" s="92"/>
      <c r="G89" s="92"/>
      <c r="H89" s="93"/>
    </row>
    <row r="90" spans="1:8" x14ac:dyDescent="0.15">
      <c r="A90" s="92">
        <v>89</v>
      </c>
      <c r="B90" s="92" t="s">
        <v>158</v>
      </c>
      <c r="C90" s="92" t="s">
        <v>526</v>
      </c>
      <c r="D90" s="93" t="s">
        <v>120</v>
      </c>
      <c r="F90" s="92"/>
      <c r="G90" s="92"/>
      <c r="H90" s="93"/>
    </row>
    <row r="91" spans="1:8" x14ac:dyDescent="0.15">
      <c r="A91" s="92">
        <v>90</v>
      </c>
      <c r="B91" s="92" t="s">
        <v>158</v>
      </c>
      <c r="C91" s="92" t="s">
        <v>488</v>
      </c>
      <c r="D91" s="93" t="s">
        <v>117</v>
      </c>
      <c r="F91" s="92"/>
      <c r="G91" s="92"/>
      <c r="H91" s="93"/>
    </row>
    <row r="92" spans="1:8" x14ac:dyDescent="0.15">
      <c r="A92" s="92">
        <v>91</v>
      </c>
      <c r="B92" s="92" t="s">
        <v>158</v>
      </c>
      <c r="C92" s="92" t="s">
        <v>637</v>
      </c>
      <c r="D92" s="93" t="s">
        <v>120</v>
      </c>
      <c r="F92" s="92"/>
      <c r="G92" s="92"/>
      <c r="H92" s="93"/>
    </row>
    <row r="93" spans="1:8" x14ac:dyDescent="0.15">
      <c r="A93" s="92">
        <v>92</v>
      </c>
      <c r="B93" s="92" t="s">
        <v>158</v>
      </c>
      <c r="C93" s="92" t="s">
        <v>527</v>
      </c>
      <c r="D93" s="93" t="s">
        <v>518</v>
      </c>
      <c r="F93" s="92"/>
      <c r="G93" s="92"/>
      <c r="H93" s="93"/>
    </row>
    <row r="94" spans="1:8" x14ac:dyDescent="0.15">
      <c r="A94" s="92">
        <v>93</v>
      </c>
      <c r="B94" s="92">
        <v>161</v>
      </c>
      <c r="C94" s="92" t="s">
        <v>539</v>
      </c>
      <c r="D94" s="93" t="s">
        <v>4</v>
      </c>
      <c r="F94" s="92"/>
      <c r="G94" s="92"/>
      <c r="H94" s="93"/>
    </row>
    <row r="95" spans="1:8" x14ac:dyDescent="0.15">
      <c r="A95" s="92">
        <v>94</v>
      </c>
      <c r="B95" s="92">
        <v>162</v>
      </c>
      <c r="C95" s="92" t="s">
        <v>638</v>
      </c>
      <c r="D95" s="93" t="s">
        <v>639</v>
      </c>
      <c r="F95" s="92"/>
      <c r="G95" s="92"/>
      <c r="H95" s="93"/>
    </row>
    <row r="96" spans="1:8" x14ac:dyDescent="0.15">
      <c r="A96" s="92">
        <v>95</v>
      </c>
      <c r="B96" s="92">
        <v>163</v>
      </c>
      <c r="C96" s="92" t="s">
        <v>640</v>
      </c>
      <c r="D96" s="93" t="s">
        <v>639</v>
      </c>
      <c r="F96" s="92"/>
      <c r="G96" s="92"/>
      <c r="H96" s="93"/>
    </row>
    <row r="97" spans="1:8" x14ac:dyDescent="0.15">
      <c r="A97" s="92">
        <v>96</v>
      </c>
      <c r="B97" s="92">
        <v>164</v>
      </c>
      <c r="C97" s="92" t="s">
        <v>641</v>
      </c>
      <c r="D97" s="93" t="s">
        <v>639</v>
      </c>
      <c r="F97" s="92"/>
      <c r="G97" s="92"/>
      <c r="H97" s="93"/>
    </row>
    <row r="98" spans="1:8" x14ac:dyDescent="0.15">
      <c r="A98" s="92">
        <v>97</v>
      </c>
      <c r="B98" s="92">
        <v>165</v>
      </c>
      <c r="C98" s="92" t="s">
        <v>642</v>
      </c>
      <c r="D98" s="93" t="s">
        <v>639</v>
      </c>
      <c r="F98" s="92"/>
      <c r="G98" s="92"/>
      <c r="H98" s="93"/>
    </row>
    <row r="99" spans="1:8" x14ac:dyDescent="0.15">
      <c r="A99" s="92">
        <v>98</v>
      </c>
      <c r="B99" s="92">
        <v>166</v>
      </c>
      <c r="C99" s="92" t="s">
        <v>528</v>
      </c>
      <c r="D99" s="93" t="s">
        <v>529</v>
      </c>
      <c r="F99" s="92"/>
      <c r="G99" s="92"/>
      <c r="H99" s="93"/>
    </row>
    <row r="100" spans="1:8" x14ac:dyDescent="0.15">
      <c r="A100" s="94">
        <v>99</v>
      </c>
      <c r="B100" s="94">
        <v>167</v>
      </c>
      <c r="C100" s="94" t="s">
        <v>530</v>
      </c>
      <c r="D100" s="95" t="s">
        <v>529</v>
      </c>
      <c r="F100" s="94"/>
      <c r="G100" s="94"/>
      <c r="H100" s="95"/>
    </row>
    <row r="101" spans="1:8" ht="14.25" thickBot="1" x14ac:dyDescent="0.2">
      <c r="A101" s="96">
        <v>100</v>
      </c>
      <c r="B101" s="96" t="s">
        <v>158</v>
      </c>
      <c r="C101" s="96" t="s">
        <v>158</v>
      </c>
      <c r="D101" s="97" t="s">
        <v>158</v>
      </c>
      <c r="F101" s="96"/>
      <c r="G101" s="94"/>
      <c r="H101" s="97"/>
    </row>
    <row r="102" spans="1:8" x14ac:dyDescent="0.15">
      <c r="A102" s="98">
        <v>101</v>
      </c>
      <c r="B102" s="98"/>
      <c r="C102" s="339" t="s">
        <v>816</v>
      </c>
      <c r="D102" s="99" t="s">
        <v>4</v>
      </c>
      <c r="F102" s="98"/>
      <c r="G102" s="98"/>
      <c r="H102" s="99"/>
    </row>
    <row r="103" spans="1:8" x14ac:dyDescent="0.15">
      <c r="A103" s="100">
        <v>102</v>
      </c>
      <c r="B103" s="100"/>
      <c r="C103" s="100" t="s">
        <v>478</v>
      </c>
      <c r="D103" s="101" t="s">
        <v>4</v>
      </c>
      <c r="F103" s="100"/>
      <c r="G103" s="100"/>
      <c r="H103" s="101"/>
    </row>
    <row r="104" spans="1:8" x14ac:dyDescent="0.15">
      <c r="A104" s="100">
        <v>103</v>
      </c>
      <c r="B104" s="100"/>
      <c r="C104" s="100" t="s">
        <v>149</v>
      </c>
      <c r="D104" s="101" t="s">
        <v>4</v>
      </c>
      <c r="F104" s="100"/>
      <c r="G104" s="100"/>
      <c r="H104" s="101"/>
    </row>
    <row r="105" spans="1:8" x14ac:dyDescent="0.15">
      <c r="A105" s="100">
        <v>104</v>
      </c>
      <c r="B105" s="100"/>
      <c r="C105" s="100" t="s">
        <v>479</v>
      </c>
      <c r="D105" s="101" t="s">
        <v>4</v>
      </c>
      <c r="F105" s="100"/>
      <c r="G105" s="100"/>
      <c r="H105" s="101"/>
    </row>
    <row r="106" spans="1:8" x14ac:dyDescent="0.15">
      <c r="A106" s="100">
        <v>105</v>
      </c>
      <c r="B106" s="100"/>
      <c r="C106" s="100" t="s">
        <v>480</v>
      </c>
      <c r="D106" s="101" t="s">
        <v>4</v>
      </c>
      <c r="F106" s="100"/>
      <c r="G106" s="100"/>
      <c r="H106" s="101"/>
    </row>
    <row r="107" spans="1:8" x14ac:dyDescent="0.15">
      <c r="A107" s="100">
        <v>106</v>
      </c>
      <c r="B107" s="100"/>
      <c r="C107" s="100" t="s">
        <v>481</v>
      </c>
      <c r="D107" s="101" t="s">
        <v>4</v>
      </c>
      <c r="F107" s="100"/>
      <c r="G107" s="100"/>
      <c r="H107" s="101"/>
    </row>
    <row r="108" spans="1:8" x14ac:dyDescent="0.15">
      <c r="A108" s="100">
        <v>107</v>
      </c>
      <c r="B108" s="100"/>
      <c r="C108" s="100" t="s">
        <v>611</v>
      </c>
      <c r="D108" s="101" t="s">
        <v>4</v>
      </c>
      <c r="F108" s="100"/>
      <c r="G108" s="100"/>
      <c r="H108" s="101"/>
    </row>
    <row r="109" spans="1:8" x14ac:dyDescent="0.15">
      <c r="A109" s="100">
        <v>108</v>
      </c>
      <c r="B109" s="100"/>
      <c r="C109" s="100" t="s">
        <v>612</v>
      </c>
      <c r="D109" s="101" t="s">
        <v>4</v>
      </c>
      <c r="F109" s="100"/>
      <c r="G109" s="100"/>
      <c r="H109" s="101"/>
    </row>
    <row r="110" spans="1:8" x14ac:dyDescent="0.15">
      <c r="A110" s="100">
        <v>109</v>
      </c>
      <c r="B110" s="100"/>
      <c r="C110" s="100" t="s">
        <v>147</v>
      </c>
      <c r="D110" s="101" t="s">
        <v>4</v>
      </c>
      <c r="F110" s="100"/>
      <c r="G110" s="100"/>
      <c r="H110" s="101"/>
    </row>
    <row r="111" spans="1:8" x14ac:dyDescent="0.15">
      <c r="A111" s="100">
        <v>110</v>
      </c>
      <c r="B111" s="100"/>
      <c r="C111" s="100" t="s">
        <v>482</v>
      </c>
      <c r="D111" s="101" t="s">
        <v>4</v>
      </c>
      <c r="F111" s="100"/>
      <c r="G111" s="100"/>
      <c r="H111" s="101"/>
    </row>
    <row r="112" spans="1:8" x14ac:dyDescent="0.15">
      <c r="A112" s="100">
        <v>111</v>
      </c>
      <c r="B112" s="100"/>
      <c r="C112" s="100" t="s">
        <v>483</v>
      </c>
      <c r="D112" s="101" t="s">
        <v>4</v>
      </c>
      <c r="F112" s="100"/>
      <c r="G112" s="100"/>
      <c r="H112" s="101"/>
    </row>
    <row r="113" spans="1:8" x14ac:dyDescent="0.15">
      <c r="A113" s="100">
        <v>112</v>
      </c>
      <c r="B113" s="100"/>
      <c r="C113" s="100" t="s">
        <v>484</v>
      </c>
      <c r="D113" s="101" t="s">
        <v>4</v>
      </c>
      <c r="F113" s="100"/>
      <c r="G113" s="100"/>
      <c r="H113" s="101"/>
    </row>
    <row r="114" spans="1:8" x14ac:dyDescent="0.15">
      <c r="A114" s="100">
        <v>113</v>
      </c>
      <c r="B114" s="100"/>
      <c r="C114" s="100" t="s">
        <v>485</v>
      </c>
      <c r="D114" s="101" t="s">
        <v>4</v>
      </c>
      <c r="F114" s="100"/>
      <c r="G114" s="100"/>
      <c r="H114" s="101"/>
    </row>
    <row r="115" spans="1:8" x14ac:dyDescent="0.15">
      <c r="A115" s="100">
        <v>114</v>
      </c>
      <c r="B115" s="100"/>
      <c r="C115" s="100" t="s">
        <v>613</v>
      </c>
      <c r="D115" s="101" t="s">
        <v>4</v>
      </c>
      <c r="F115" s="100"/>
      <c r="G115" s="100"/>
      <c r="H115" s="101"/>
    </row>
    <row r="116" spans="1:8" x14ac:dyDescent="0.15">
      <c r="A116" s="100">
        <v>115</v>
      </c>
      <c r="B116" s="100"/>
      <c r="C116" s="100" t="s">
        <v>614</v>
      </c>
      <c r="D116" s="101" t="s">
        <v>4</v>
      </c>
      <c r="F116" s="100"/>
      <c r="G116" s="100"/>
      <c r="H116" s="101"/>
    </row>
    <row r="117" spans="1:8" x14ac:dyDescent="0.15">
      <c r="A117" s="100">
        <v>116</v>
      </c>
      <c r="B117" s="100"/>
      <c r="C117" s="100" t="s">
        <v>616</v>
      </c>
      <c r="D117" s="101" t="s">
        <v>4</v>
      </c>
      <c r="F117" s="100"/>
      <c r="G117" s="100"/>
      <c r="H117" s="101"/>
    </row>
    <row r="118" spans="1:8" x14ac:dyDescent="0.15">
      <c r="A118" s="100">
        <v>117</v>
      </c>
      <c r="B118" s="100"/>
      <c r="C118" s="100" t="s">
        <v>622</v>
      </c>
      <c r="D118" s="101" t="s">
        <v>4</v>
      </c>
      <c r="F118" s="100"/>
      <c r="G118" s="100"/>
      <c r="H118" s="101"/>
    </row>
    <row r="119" spans="1:8" x14ac:dyDescent="0.15">
      <c r="A119" s="100">
        <v>118</v>
      </c>
      <c r="B119" s="100"/>
      <c r="C119" s="100" t="s">
        <v>131</v>
      </c>
      <c r="D119" s="101" t="s">
        <v>460</v>
      </c>
      <c r="F119" s="100"/>
      <c r="G119" s="100"/>
      <c r="H119" s="101"/>
    </row>
    <row r="120" spans="1:8" x14ac:dyDescent="0.15">
      <c r="A120" s="100">
        <v>119</v>
      </c>
      <c r="B120" s="100"/>
      <c r="C120" s="100" t="s">
        <v>126</v>
      </c>
      <c r="D120" s="101" t="s">
        <v>460</v>
      </c>
      <c r="F120" s="100"/>
      <c r="G120" s="100"/>
      <c r="H120" s="101"/>
    </row>
    <row r="121" spans="1:8" x14ac:dyDescent="0.15">
      <c r="A121" s="100">
        <v>120</v>
      </c>
      <c r="B121" s="100"/>
      <c r="C121" s="100" t="s">
        <v>490</v>
      </c>
      <c r="D121" s="101" t="s">
        <v>460</v>
      </c>
      <c r="F121" s="100"/>
      <c r="G121" s="100"/>
      <c r="H121" s="101"/>
    </row>
    <row r="122" spans="1:8" x14ac:dyDescent="0.15">
      <c r="A122" s="100">
        <v>121</v>
      </c>
      <c r="B122" s="100"/>
      <c r="C122" s="100" t="s">
        <v>491</v>
      </c>
      <c r="D122" s="101" t="s">
        <v>4</v>
      </c>
      <c r="F122" s="100"/>
      <c r="G122" s="100"/>
      <c r="H122" s="101"/>
    </row>
    <row r="123" spans="1:8" x14ac:dyDescent="0.15">
      <c r="A123" s="100">
        <v>122</v>
      </c>
      <c r="B123" s="100"/>
      <c r="C123" s="100" t="s">
        <v>129</v>
      </c>
      <c r="D123" s="101" t="s">
        <v>4</v>
      </c>
      <c r="F123" s="100"/>
      <c r="G123" s="100"/>
      <c r="H123" s="101"/>
    </row>
    <row r="124" spans="1:8" x14ac:dyDescent="0.15">
      <c r="A124" s="100">
        <v>123</v>
      </c>
      <c r="B124" s="100"/>
      <c r="C124" s="100" t="s">
        <v>128</v>
      </c>
      <c r="D124" s="101" t="s">
        <v>4</v>
      </c>
      <c r="F124" s="100"/>
      <c r="G124" s="100"/>
      <c r="H124" s="101"/>
    </row>
    <row r="125" spans="1:8" x14ac:dyDescent="0.15">
      <c r="A125" s="100">
        <v>124</v>
      </c>
      <c r="B125" s="100"/>
      <c r="C125" s="100" t="s">
        <v>492</v>
      </c>
      <c r="D125" s="101" t="s">
        <v>493</v>
      </c>
      <c r="F125" s="100"/>
      <c r="G125" s="100"/>
      <c r="H125" s="101"/>
    </row>
    <row r="126" spans="1:8" x14ac:dyDescent="0.15">
      <c r="A126" s="100">
        <v>125</v>
      </c>
      <c r="B126" s="100"/>
      <c r="C126" s="100" t="s">
        <v>494</v>
      </c>
      <c r="D126" s="101" t="s">
        <v>493</v>
      </c>
      <c r="F126" s="100"/>
      <c r="G126" s="100"/>
      <c r="H126" s="101"/>
    </row>
    <row r="127" spans="1:8" x14ac:dyDescent="0.15">
      <c r="A127" s="100">
        <v>126</v>
      </c>
      <c r="B127" s="100"/>
      <c r="C127" s="100" t="s">
        <v>124</v>
      </c>
      <c r="D127" s="101" t="s">
        <v>460</v>
      </c>
      <c r="F127" s="100"/>
      <c r="G127" s="100"/>
      <c r="H127" s="101"/>
    </row>
    <row r="128" spans="1:8" x14ac:dyDescent="0.15">
      <c r="A128" s="100">
        <v>127</v>
      </c>
      <c r="B128" s="100"/>
      <c r="C128" s="100" t="s">
        <v>495</v>
      </c>
      <c r="D128" s="101" t="s">
        <v>493</v>
      </c>
      <c r="F128" s="100"/>
      <c r="G128" s="100"/>
      <c r="H128" s="101"/>
    </row>
    <row r="129" spans="1:8" x14ac:dyDescent="0.15">
      <c r="A129" s="100">
        <v>128</v>
      </c>
      <c r="B129" s="100"/>
      <c r="C129" s="100" t="s">
        <v>496</v>
      </c>
      <c r="D129" s="101" t="s">
        <v>493</v>
      </c>
      <c r="F129" s="100"/>
      <c r="G129" s="100"/>
      <c r="H129" s="101"/>
    </row>
    <row r="130" spans="1:8" x14ac:dyDescent="0.15">
      <c r="A130" s="100">
        <v>129</v>
      </c>
      <c r="B130" s="100"/>
      <c r="C130" s="100" t="s">
        <v>151</v>
      </c>
      <c r="D130" s="101" t="s">
        <v>150</v>
      </c>
      <c r="F130" s="100"/>
      <c r="G130" s="100"/>
      <c r="H130" s="101"/>
    </row>
    <row r="131" spans="1:8" x14ac:dyDescent="0.15">
      <c r="A131" s="100">
        <v>130</v>
      </c>
      <c r="B131" s="100"/>
      <c r="C131" s="100" t="s">
        <v>112</v>
      </c>
      <c r="D131" s="101" t="s">
        <v>4</v>
      </c>
      <c r="F131" s="100"/>
      <c r="G131" s="100"/>
      <c r="H131" s="101"/>
    </row>
    <row r="132" spans="1:8" x14ac:dyDescent="0.15">
      <c r="A132" s="100">
        <v>131</v>
      </c>
      <c r="B132" s="100"/>
      <c r="C132" s="100" t="s">
        <v>497</v>
      </c>
      <c r="D132" s="101" t="s">
        <v>4</v>
      </c>
      <c r="F132" s="100"/>
      <c r="G132" s="100"/>
      <c r="H132" s="101"/>
    </row>
    <row r="133" spans="1:8" x14ac:dyDescent="0.15">
      <c r="A133" s="100">
        <v>132</v>
      </c>
      <c r="B133" s="100"/>
      <c r="C133" s="100" t="s">
        <v>498</v>
      </c>
      <c r="D133" s="101" t="s">
        <v>123</v>
      </c>
      <c r="F133" s="100"/>
      <c r="G133" s="100"/>
      <c r="H133" s="101"/>
    </row>
    <row r="134" spans="1:8" x14ac:dyDescent="0.15">
      <c r="A134" s="100">
        <v>133</v>
      </c>
      <c r="B134" s="100"/>
      <c r="C134" s="100" t="s">
        <v>499</v>
      </c>
      <c r="D134" s="101" t="s">
        <v>4</v>
      </c>
      <c r="F134" s="100"/>
      <c r="G134" s="100"/>
      <c r="H134" s="101"/>
    </row>
    <row r="135" spans="1:8" x14ac:dyDescent="0.15">
      <c r="A135" s="100">
        <v>134</v>
      </c>
      <c r="B135" s="100"/>
      <c r="C135" s="100" t="s">
        <v>500</v>
      </c>
      <c r="D135" s="101" t="s">
        <v>4</v>
      </c>
      <c r="F135" s="100"/>
      <c r="G135" s="100"/>
      <c r="H135" s="101"/>
    </row>
    <row r="136" spans="1:8" x14ac:dyDescent="0.15">
      <c r="A136" s="100">
        <v>135</v>
      </c>
      <c r="B136" s="100"/>
      <c r="C136" s="100" t="s">
        <v>501</v>
      </c>
      <c r="D136" s="101" t="s">
        <v>4</v>
      </c>
      <c r="F136" s="100"/>
      <c r="G136" s="100"/>
      <c r="H136" s="101"/>
    </row>
    <row r="137" spans="1:8" x14ac:dyDescent="0.15">
      <c r="A137" s="100">
        <v>136</v>
      </c>
      <c r="B137" s="100"/>
      <c r="C137" s="100" t="s">
        <v>502</v>
      </c>
      <c r="D137" s="101" t="s">
        <v>4</v>
      </c>
      <c r="F137" s="100"/>
      <c r="G137" s="100"/>
      <c r="H137" s="101"/>
    </row>
    <row r="138" spans="1:8" x14ac:dyDescent="0.15">
      <c r="A138" s="100">
        <v>137</v>
      </c>
      <c r="B138" s="100"/>
      <c r="C138" s="100" t="s">
        <v>503</v>
      </c>
      <c r="D138" s="101" t="s">
        <v>4</v>
      </c>
      <c r="F138" s="100"/>
      <c r="G138" s="100"/>
      <c r="H138" s="101"/>
    </row>
    <row r="139" spans="1:8" x14ac:dyDescent="0.15">
      <c r="A139" s="100">
        <v>138</v>
      </c>
      <c r="B139" s="100"/>
      <c r="C139" s="100" t="s">
        <v>504</v>
      </c>
      <c r="D139" s="101" t="s">
        <v>4</v>
      </c>
      <c r="F139" s="100"/>
      <c r="G139" s="100"/>
      <c r="H139" s="101"/>
    </row>
    <row r="140" spans="1:8" x14ac:dyDescent="0.15">
      <c r="A140" s="100">
        <v>139</v>
      </c>
      <c r="B140" s="100"/>
      <c r="C140" s="100" t="s">
        <v>505</v>
      </c>
      <c r="D140" s="101" t="s">
        <v>4</v>
      </c>
      <c r="F140" s="100"/>
      <c r="G140" s="100"/>
      <c r="H140" s="101"/>
    </row>
    <row r="141" spans="1:8" x14ac:dyDescent="0.15">
      <c r="A141" s="100">
        <v>140</v>
      </c>
      <c r="B141" s="100"/>
      <c r="C141" s="100" t="s">
        <v>506</v>
      </c>
      <c r="D141" s="101" t="s">
        <v>4</v>
      </c>
      <c r="F141" s="100"/>
      <c r="G141" s="100"/>
      <c r="H141" s="101"/>
    </row>
    <row r="142" spans="1:8" x14ac:dyDescent="0.15">
      <c r="A142" s="100">
        <v>141</v>
      </c>
      <c r="B142" s="100"/>
      <c r="C142" s="100" t="s">
        <v>507</v>
      </c>
      <c r="D142" s="101" t="s">
        <v>4</v>
      </c>
      <c r="F142" s="100"/>
      <c r="G142" s="100"/>
      <c r="H142" s="101"/>
    </row>
    <row r="143" spans="1:8" x14ac:dyDescent="0.15">
      <c r="A143" s="100">
        <v>142</v>
      </c>
      <c r="B143" s="100"/>
      <c r="C143" s="100" t="s">
        <v>508</v>
      </c>
      <c r="D143" s="101" t="s">
        <v>4</v>
      </c>
      <c r="F143" s="100"/>
      <c r="G143" s="100"/>
      <c r="H143" s="101"/>
    </row>
    <row r="144" spans="1:8" x14ac:dyDescent="0.15">
      <c r="A144" s="100">
        <v>143</v>
      </c>
      <c r="B144" s="100"/>
      <c r="C144" s="100" t="s">
        <v>509</v>
      </c>
      <c r="D144" s="101" t="s">
        <v>510</v>
      </c>
      <c r="F144" s="100"/>
      <c r="G144" s="100"/>
      <c r="H144" s="101"/>
    </row>
    <row r="145" spans="1:8" x14ac:dyDescent="0.15">
      <c r="A145" s="100">
        <v>144</v>
      </c>
      <c r="B145" s="100"/>
      <c r="C145" s="100" t="s">
        <v>511</v>
      </c>
      <c r="D145" s="101" t="s">
        <v>510</v>
      </c>
      <c r="F145" s="100"/>
      <c r="G145" s="100"/>
      <c r="H145" s="101"/>
    </row>
    <row r="146" spans="1:8" x14ac:dyDescent="0.15">
      <c r="A146" s="100">
        <v>145</v>
      </c>
      <c r="B146" s="100"/>
      <c r="C146" s="100" t="s">
        <v>130</v>
      </c>
      <c r="D146" s="101" t="s">
        <v>4</v>
      </c>
      <c r="F146" s="100"/>
      <c r="G146" s="100"/>
      <c r="H146" s="101"/>
    </row>
    <row r="147" spans="1:8" x14ac:dyDescent="0.15">
      <c r="A147" s="100">
        <v>146</v>
      </c>
      <c r="B147" s="100"/>
      <c r="C147" s="100" t="s">
        <v>127</v>
      </c>
      <c r="D147" s="101" t="s">
        <v>4</v>
      </c>
      <c r="F147" s="100"/>
      <c r="G147" s="100"/>
      <c r="H147" s="101"/>
    </row>
    <row r="148" spans="1:8" x14ac:dyDescent="0.15">
      <c r="A148" s="100">
        <v>147</v>
      </c>
      <c r="B148" s="100"/>
      <c r="C148" s="100" t="s">
        <v>125</v>
      </c>
      <c r="D148" s="101" t="s">
        <v>4</v>
      </c>
      <c r="F148" s="100"/>
      <c r="G148" s="100"/>
      <c r="H148" s="101"/>
    </row>
    <row r="149" spans="1:8" x14ac:dyDescent="0.15">
      <c r="A149" s="100">
        <v>148</v>
      </c>
      <c r="B149" s="100"/>
      <c r="C149" s="100" t="s">
        <v>512</v>
      </c>
      <c r="D149" s="101" t="s">
        <v>4</v>
      </c>
      <c r="F149" s="100"/>
      <c r="G149" s="100"/>
      <c r="H149" s="101"/>
    </row>
    <row r="150" spans="1:8" x14ac:dyDescent="0.15">
      <c r="A150" s="100">
        <v>149</v>
      </c>
      <c r="B150" s="100"/>
      <c r="C150" s="100" t="s">
        <v>122</v>
      </c>
      <c r="D150" s="101" t="s">
        <v>4</v>
      </c>
      <c r="F150" s="100"/>
      <c r="G150" s="100"/>
      <c r="H150" s="101"/>
    </row>
    <row r="151" spans="1:8" x14ac:dyDescent="0.15">
      <c r="A151" s="100">
        <v>150</v>
      </c>
      <c r="B151" s="100"/>
      <c r="C151" s="100" t="s">
        <v>660</v>
      </c>
      <c r="D151" s="101" t="s">
        <v>115</v>
      </c>
      <c r="F151" s="100"/>
      <c r="G151" s="100"/>
      <c r="H151" s="101"/>
    </row>
    <row r="152" spans="1:8" x14ac:dyDescent="0.15">
      <c r="A152" s="100">
        <v>151</v>
      </c>
      <c r="B152" s="100"/>
      <c r="C152" s="100" t="s">
        <v>661</v>
      </c>
      <c r="D152" s="101" t="s">
        <v>115</v>
      </c>
      <c r="F152" s="100"/>
      <c r="G152" s="100"/>
      <c r="H152" s="101"/>
    </row>
    <row r="153" spans="1:8" x14ac:dyDescent="0.15">
      <c r="A153" s="100">
        <v>152</v>
      </c>
      <c r="B153" s="100"/>
      <c r="C153" s="100" t="s">
        <v>513</v>
      </c>
      <c r="D153" s="101" t="s">
        <v>460</v>
      </c>
      <c r="F153" s="100"/>
      <c r="G153" s="100"/>
      <c r="H153" s="101"/>
    </row>
    <row r="154" spans="1:8" x14ac:dyDescent="0.15">
      <c r="A154" s="100">
        <v>153</v>
      </c>
      <c r="B154" s="100"/>
      <c r="C154" s="100" t="s">
        <v>118</v>
      </c>
      <c r="D154" s="101" t="s">
        <v>117</v>
      </c>
      <c r="F154" s="100"/>
      <c r="G154" s="100"/>
      <c r="H154" s="101"/>
    </row>
    <row r="155" spans="1:8" x14ac:dyDescent="0.15">
      <c r="A155" s="100">
        <v>154</v>
      </c>
      <c r="B155" s="100"/>
      <c r="C155" s="100" t="s">
        <v>116</v>
      </c>
      <c r="D155" s="101" t="s">
        <v>115</v>
      </c>
      <c r="F155" s="100"/>
      <c r="G155" s="100"/>
      <c r="H155" s="101"/>
    </row>
    <row r="156" spans="1:8" x14ac:dyDescent="0.15">
      <c r="A156" s="100">
        <v>155</v>
      </c>
      <c r="B156" s="100"/>
      <c r="C156" s="100" t="s">
        <v>514</v>
      </c>
      <c r="D156" s="101" t="s">
        <v>115</v>
      </c>
      <c r="F156" s="100"/>
      <c r="G156" s="100"/>
      <c r="H156" s="101"/>
    </row>
    <row r="157" spans="1:8" x14ac:dyDescent="0.15">
      <c r="A157" s="100">
        <v>156</v>
      </c>
      <c r="B157" s="100"/>
      <c r="C157" s="100" t="s">
        <v>154</v>
      </c>
      <c r="D157" s="101" t="s">
        <v>115</v>
      </c>
      <c r="F157" s="100"/>
      <c r="G157" s="100"/>
      <c r="H157" s="101"/>
    </row>
    <row r="158" spans="1:8" x14ac:dyDescent="0.15">
      <c r="A158" s="100">
        <v>157</v>
      </c>
      <c r="B158" s="100"/>
      <c r="C158" s="100" t="s">
        <v>153</v>
      </c>
      <c r="D158" s="101" t="s">
        <v>117</v>
      </c>
      <c r="F158" s="100"/>
      <c r="G158" s="100"/>
      <c r="H158" s="101"/>
    </row>
    <row r="159" spans="1:8" x14ac:dyDescent="0.15">
      <c r="A159" s="100">
        <v>158</v>
      </c>
      <c r="B159" s="100"/>
      <c r="C159" s="100" t="s">
        <v>114</v>
      </c>
      <c r="D159" s="101" t="s">
        <v>4</v>
      </c>
      <c r="F159" s="100"/>
      <c r="G159" s="100"/>
      <c r="H159" s="101"/>
    </row>
    <row r="160" spans="1:8" x14ac:dyDescent="0.15">
      <c r="A160" s="100">
        <v>159</v>
      </c>
      <c r="B160" s="100"/>
      <c r="C160" s="100" t="s">
        <v>121</v>
      </c>
      <c r="D160" s="101" t="s">
        <v>493</v>
      </c>
      <c r="F160" s="100"/>
      <c r="G160" s="100"/>
      <c r="H160" s="101"/>
    </row>
    <row r="161" spans="1:8" x14ac:dyDescent="0.15">
      <c r="A161" s="100">
        <v>160</v>
      </c>
      <c r="B161" s="100"/>
      <c r="C161" s="100" t="s">
        <v>146</v>
      </c>
      <c r="D161" s="101" t="s">
        <v>516</v>
      </c>
      <c r="F161" s="100"/>
      <c r="G161" s="100"/>
      <c r="H161" s="101"/>
    </row>
    <row r="162" spans="1:8" x14ac:dyDescent="0.15">
      <c r="A162" s="100">
        <v>161</v>
      </c>
      <c r="B162" s="100"/>
      <c r="C162" s="100" t="s">
        <v>539</v>
      </c>
      <c r="D162" s="101" t="s">
        <v>4</v>
      </c>
      <c r="F162" s="100"/>
      <c r="G162" s="100"/>
      <c r="H162" s="101"/>
    </row>
    <row r="163" spans="1:8" x14ac:dyDescent="0.15">
      <c r="A163" s="100">
        <v>162</v>
      </c>
      <c r="B163" s="100"/>
      <c r="C163" s="100" t="s">
        <v>638</v>
      </c>
      <c r="D163" s="101" t="s">
        <v>639</v>
      </c>
      <c r="F163" s="100"/>
      <c r="G163" s="100"/>
      <c r="H163" s="101"/>
    </row>
    <row r="164" spans="1:8" x14ac:dyDescent="0.15">
      <c r="A164" s="100">
        <v>163</v>
      </c>
      <c r="B164" s="100"/>
      <c r="C164" s="100" t="s">
        <v>640</v>
      </c>
      <c r="D164" s="101" t="s">
        <v>639</v>
      </c>
      <c r="F164" s="100"/>
      <c r="G164" s="100"/>
      <c r="H164" s="101"/>
    </row>
    <row r="165" spans="1:8" x14ac:dyDescent="0.15">
      <c r="A165" s="100">
        <v>164</v>
      </c>
      <c r="B165" s="100"/>
      <c r="C165" s="100" t="s">
        <v>641</v>
      </c>
      <c r="D165" s="101" t="s">
        <v>639</v>
      </c>
      <c r="F165" s="100"/>
      <c r="G165" s="100"/>
      <c r="H165" s="101"/>
    </row>
    <row r="166" spans="1:8" x14ac:dyDescent="0.15">
      <c r="A166" s="100">
        <v>165</v>
      </c>
      <c r="B166" s="100"/>
      <c r="C166" s="100" t="s">
        <v>642</v>
      </c>
      <c r="D166" s="101" t="s">
        <v>639</v>
      </c>
      <c r="F166" s="100"/>
      <c r="G166" s="100"/>
      <c r="H166" s="101"/>
    </row>
    <row r="167" spans="1:8" x14ac:dyDescent="0.15">
      <c r="A167" s="100">
        <v>166</v>
      </c>
      <c r="B167" s="100"/>
      <c r="C167" s="100" t="s">
        <v>528</v>
      </c>
      <c r="D167" s="101" t="s">
        <v>529</v>
      </c>
      <c r="F167" s="100"/>
      <c r="G167" s="100"/>
      <c r="H167" s="101"/>
    </row>
    <row r="168" spans="1:8" x14ac:dyDescent="0.15">
      <c r="A168" s="100">
        <v>167</v>
      </c>
      <c r="B168" s="100"/>
      <c r="C168" s="100" t="s">
        <v>530</v>
      </c>
      <c r="D168" s="101" t="s">
        <v>529</v>
      </c>
      <c r="F168" s="100"/>
      <c r="G168" s="100"/>
      <c r="H168" s="101"/>
    </row>
    <row r="169" spans="1:8" x14ac:dyDescent="0.15">
      <c r="A169" s="100">
        <v>168</v>
      </c>
      <c r="B169" s="100"/>
      <c r="C169" s="100" t="s">
        <v>158</v>
      </c>
      <c r="D169" s="101" t="s">
        <v>158</v>
      </c>
      <c r="F169" s="100"/>
      <c r="G169" s="100"/>
      <c r="H169" s="101"/>
    </row>
    <row r="170" spans="1:8" x14ac:dyDescent="0.15">
      <c r="A170" s="100">
        <v>169</v>
      </c>
      <c r="B170" s="100"/>
      <c r="C170" s="100" t="s">
        <v>158</v>
      </c>
      <c r="D170" s="101" t="s">
        <v>158</v>
      </c>
      <c r="F170" s="100"/>
      <c r="G170" s="100"/>
      <c r="H170" s="101"/>
    </row>
    <row r="171" spans="1:8" x14ac:dyDescent="0.15">
      <c r="A171" s="100">
        <v>170</v>
      </c>
      <c r="B171" s="100"/>
      <c r="C171" s="100" t="s">
        <v>158</v>
      </c>
      <c r="D171" s="101" t="s">
        <v>158</v>
      </c>
      <c r="F171" s="100"/>
      <c r="G171" s="100"/>
      <c r="H171" s="101"/>
    </row>
    <row r="172" spans="1:8" x14ac:dyDescent="0.15">
      <c r="A172" s="100">
        <v>171</v>
      </c>
      <c r="B172" s="100"/>
      <c r="C172" s="100" t="s">
        <v>158</v>
      </c>
      <c r="D172" s="101" t="s">
        <v>158</v>
      </c>
      <c r="F172" s="100"/>
      <c r="G172" s="100"/>
      <c r="H172" s="101"/>
    </row>
    <row r="173" spans="1:8" x14ac:dyDescent="0.15">
      <c r="A173" s="100">
        <v>172</v>
      </c>
      <c r="B173" s="100"/>
      <c r="C173" s="100" t="s">
        <v>158</v>
      </c>
      <c r="D173" s="101" t="s">
        <v>158</v>
      </c>
      <c r="F173" s="100"/>
      <c r="G173" s="100"/>
      <c r="H173" s="101"/>
    </row>
    <row r="174" spans="1:8" x14ac:dyDescent="0.15">
      <c r="A174" s="100">
        <v>173</v>
      </c>
      <c r="B174" s="100"/>
      <c r="C174" s="100" t="s">
        <v>158</v>
      </c>
      <c r="D174" s="101" t="s">
        <v>158</v>
      </c>
      <c r="F174" s="100"/>
      <c r="G174" s="100"/>
      <c r="H174" s="101"/>
    </row>
    <row r="175" spans="1:8" x14ac:dyDescent="0.15">
      <c r="A175" s="100">
        <v>174</v>
      </c>
      <c r="B175" s="100"/>
      <c r="C175" s="100" t="s">
        <v>158</v>
      </c>
      <c r="D175" s="101" t="s">
        <v>158</v>
      </c>
      <c r="F175" s="100"/>
      <c r="G175" s="100"/>
      <c r="H175" s="101"/>
    </row>
    <row r="176" spans="1:8" x14ac:dyDescent="0.15">
      <c r="A176" s="100">
        <v>175</v>
      </c>
      <c r="B176" s="100"/>
      <c r="C176" s="100" t="s">
        <v>158</v>
      </c>
      <c r="D176" s="101" t="s">
        <v>158</v>
      </c>
      <c r="F176" s="100"/>
      <c r="G176" s="100"/>
      <c r="H176" s="101"/>
    </row>
    <row r="177" spans="1:8" x14ac:dyDescent="0.15">
      <c r="A177" s="100">
        <v>176</v>
      </c>
      <c r="B177" s="100"/>
      <c r="C177" s="100" t="s">
        <v>158</v>
      </c>
      <c r="D177" s="101" t="s">
        <v>158</v>
      </c>
      <c r="F177" s="100"/>
      <c r="G177" s="100"/>
      <c r="H177" s="101"/>
    </row>
    <row r="178" spans="1:8" x14ac:dyDescent="0.15">
      <c r="A178" s="100">
        <v>177</v>
      </c>
      <c r="B178" s="100"/>
      <c r="C178" s="100" t="s">
        <v>158</v>
      </c>
      <c r="D178" s="101" t="s">
        <v>158</v>
      </c>
      <c r="F178" s="100"/>
      <c r="G178" s="100"/>
      <c r="H178" s="101"/>
    </row>
    <row r="179" spans="1:8" x14ac:dyDescent="0.15">
      <c r="A179" s="100">
        <v>178</v>
      </c>
      <c r="B179" s="100"/>
      <c r="C179" s="100" t="s">
        <v>158</v>
      </c>
      <c r="D179" s="101" t="s">
        <v>158</v>
      </c>
      <c r="F179" s="100"/>
      <c r="G179" s="100"/>
      <c r="H179" s="101"/>
    </row>
    <row r="180" spans="1:8" x14ac:dyDescent="0.15">
      <c r="A180" s="100">
        <v>179</v>
      </c>
      <c r="B180" s="100"/>
      <c r="C180" s="100" t="s">
        <v>158</v>
      </c>
      <c r="D180" s="101" t="s">
        <v>158</v>
      </c>
      <c r="F180" s="100"/>
      <c r="G180" s="100"/>
      <c r="H180" s="101"/>
    </row>
    <row r="181" spans="1:8" x14ac:dyDescent="0.15">
      <c r="A181" s="100">
        <v>180</v>
      </c>
      <c r="B181" s="100"/>
      <c r="C181" s="100" t="s">
        <v>158</v>
      </c>
      <c r="D181" s="101" t="s">
        <v>158</v>
      </c>
      <c r="F181" s="100"/>
      <c r="G181" s="100"/>
      <c r="H181" s="101"/>
    </row>
    <row r="182" spans="1:8" x14ac:dyDescent="0.15">
      <c r="A182" s="100">
        <v>181</v>
      </c>
      <c r="B182" s="100"/>
      <c r="C182" s="100" t="s">
        <v>158</v>
      </c>
      <c r="D182" s="101" t="s">
        <v>158</v>
      </c>
      <c r="F182" s="100"/>
      <c r="G182" s="100"/>
      <c r="H182" s="101"/>
    </row>
    <row r="183" spans="1:8" x14ac:dyDescent="0.15">
      <c r="A183" s="100">
        <v>182</v>
      </c>
      <c r="B183" s="100"/>
      <c r="C183" s="100" t="s">
        <v>158</v>
      </c>
      <c r="D183" s="101" t="s">
        <v>158</v>
      </c>
      <c r="F183" s="100"/>
      <c r="G183" s="100"/>
      <c r="H183" s="101"/>
    </row>
    <row r="184" spans="1:8" x14ac:dyDescent="0.15">
      <c r="A184" s="100">
        <v>183</v>
      </c>
      <c r="B184" s="100"/>
      <c r="C184" s="100" t="s">
        <v>158</v>
      </c>
      <c r="D184" s="101" t="s">
        <v>158</v>
      </c>
      <c r="F184" s="100"/>
      <c r="G184" s="100"/>
      <c r="H184" s="101"/>
    </row>
    <row r="185" spans="1:8" x14ac:dyDescent="0.15">
      <c r="A185" s="100">
        <v>184</v>
      </c>
      <c r="B185" s="100"/>
      <c r="C185" s="100" t="s">
        <v>158</v>
      </c>
      <c r="D185" s="101" t="s">
        <v>158</v>
      </c>
      <c r="F185" s="100"/>
      <c r="G185" s="100"/>
      <c r="H185" s="101"/>
    </row>
    <row r="186" spans="1:8" x14ac:dyDescent="0.15">
      <c r="A186" s="100">
        <v>185</v>
      </c>
      <c r="B186" s="100"/>
      <c r="C186" s="100" t="s">
        <v>158</v>
      </c>
      <c r="D186" s="101" t="s">
        <v>158</v>
      </c>
      <c r="F186" s="100"/>
      <c r="G186" s="100"/>
      <c r="H186" s="101"/>
    </row>
    <row r="187" spans="1:8" x14ac:dyDescent="0.15">
      <c r="A187" s="100">
        <v>186</v>
      </c>
      <c r="B187" s="100"/>
      <c r="C187" s="100" t="s">
        <v>158</v>
      </c>
      <c r="D187" s="101" t="s">
        <v>158</v>
      </c>
      <c r="F187" s="100"/>
      <c r="G187" s="100"/>
      <c r="H187" s="101"/>
    </row>
    <row r="188" spans="1:8" x14ac:dyDescent="0.15">
      <c r="A188" s="100">
        <v>187</v>
      </c>
      <c r="B188" s="100"/>
      <c r="C188" s="100" t="s">
        <v>158</v>
      </c>
      <c r="D188" s="101" t="s">
        <v>158</v>
      </c>
      <c r="F188" s="100"/>
      <c r="G188" s="100"/>
      <c r="H188" s="101"/>
    </row>
    <row r="189" spans="1:8" x14ac:dyDescent="0.15">
      <c r="A189" s="100">
        <v>188</v>
      </c>
      <c r="B189" s="100"/>
      <c r="C189" s="100" t="s">
        <v>158</v>
      </c>
      <c r="D189" s="101" t="s">
        <v>158</v>
      </c>
      <c r="F189" s="100"/>
      <c r="G189" s="100"/>
      <c r="H189" s="101"/>
    </row>
    <row r="190" spans="1:8" x14ac:dyDescent="0.15">
      <c r="A190" s="100">
        <v>189</v>
      </c>
      <c r="B190" s="100"/>
      <c r="C190" s="100" t="s">
        <v>158</v>
      </c>
      <c r="D190" s="101" t="s">
        <v>158</v>
      </c>
      <c r="F190" s="100"/>
      <c r="G190" s="100"/>
      <c r="H190" s="101"/>
    </row>
    <row r="191" spans="1:8" x14ac:dyDescent="0.15">
      <c r="A191" s="100">
        <v>190</v>
      </c>
      <c r="B191" s="100"/>
      <c r="C191" s="100" t="s">
        <v>158</v>
      </c>
      <c r="D191" s="101" t="s">
        <v>158</v>
      </c>
      <c r="F191" s="100"/>
      <c r="G191" s="100"/>
      <c r="H191" s="101"/>
    </row>
    <row r="192" spans="1:8" x14ac:dyDescent="0.15">
      <c r="A192" s="100">
        <v>191</v>
      </c>
      <c r="B192" s="100"/>
      <c r="C192" s="100" t="s">
        <v>158</v>
      </c>
      <c r="D192" s="101" t="s">
        <v>158</v>
      </c>
      <c r="F192" s="100"/>
      <c r="G192" s="100"/>
      <c r="H192" s="101"/>
    </row>
    <row r="193" spans="1:8" x14ac:dyDescent="0.15">
      <c r="A193" s="100">
        <v>192</v>
      </c>
      <c r="B193" s="100"/>
      <c r="C193" s="100" t="s">
        <v>158</v>
      </c>
      <c r="D193" s="101" t="s">
        <v>158</v>
      </c>
      <c r="F193" s="100"/>
      <c r="G193" s="100"/>
      <c r="H193" s="101"/>
    </row>
    <row r="194" spans="1:8" x14ac:dyDescent="0.15">
      <c r="A194" s="100">
        <v>193</v>
      </c>
      <c r="B194" s="100"/>
      <c r="C194" s="100" t="s">
        <v>158</v>
      </c>
      <c r="D194" s="101" t="s">
        <v>158</v>
      </c>
      <c r="F194" s="100"/>
      <c r="G194" s="100"/>
      <c r="H194" s="101"/>
    </row>
    <row r="195" spans="1:8" x14ac:dyDescent="0.15">
      <c r="A195" s="100">
        <v>194</v>
      </c>
      <c r="B195" s="100"/>
      <c r="C195" s="100" t="s">
        <v>158</v>
      </c>
      <c r="D195" s="101" t="s">
        <v>158</v>
      </c>
      <c r="F195" s="100"/>
      <c r="G195" s="100"/>
      <c r="H195" s="101"/>
    </row>
    <row r="196" spans="1:8" x14ac:dyDescent="0.15">
      <c r="A196" s="100">
        <v>195</v>
      </c>
      <c r="B196" s="100"/>
      <c r="C196" s="100" t="s">
        <v>158</v>
      </c>
      <c r="D196" s="101" t="s">
        <v>158</v>
      </c>
      <c r="F196" s="100"/>
      <c r="G196" s="100"/>
      <c r="H196" s="101"/>
    </row>
    <row r="197" spans="1:8" x14ac:dyDescent="0.15">
      <c r="A197" s="100">
        <v>196</v>
      </c>
      <c r="B197" s="100"/>
      <c r="C197" s="100" t="s">
        <v>158</v>
      </c>
      <c r="D197" s="101" t="s">
        <v>158</v>
      </c>
      <c r="F197" s="100"/>
      <c r="G197" s="100"/>
      <c r="H197" s="101"/>
    </row>
    <row r="198" spans="1:8" x14ac:dyDescent="0.15">
      <c r="A198" s="100">
        <v>197</v>
      </c>
      <c r="B198" s="100"/>
      <c r="C198" s="100" t="s">
        <v>158</v>
      </c>
      <c r="D198" s="101" t="s">
        <v>158</v>
      </c>
      <c r="F198" s="100"/>
      <c r="G198" s="100"/>
      <c r="H198" s="101"/>
    </row>
    <row r="199" spans="1:8" x14ac:dyDescent="0.15">
      <c r="A199" s="100">
        <v>198</v>
      </c>
      <c r="B199" s="100"/>
      <c r="C199" s="100" t="s">
        <v>158</v>
      </c>
      <c r="D199" s="101" t="s">
        <v>158</v>
      </c>
      <c r="F199" s="100"/>
      <c r="G199" s="100"/>
      <c r="H199" s="101"/>
    </row>
    <row r="200" spans="1:8" ht="14.25" thickBot="1" x14ac:dyDescent="0.2">
      <c r="A200" s="100">
        <v>199</v>
      </c>
      <c r="B200" s="100"/>
      <c r="C200" s="100" t="s">
        <v>158</v>
      </c>
      <c r="D200" s="101" t="s">
        <v>158</v>
      </c>
      <c r="F200" s="100"/>
      <c r="G200" s="100"/>
      <c r="H200" s="101"/>
    </row>
    <row r="201" spans="1:8" ht="15" thickTop="1" thickBot="1" x14ac:dyDescent="0.2">
      <c r="A201" s="102">
        <v>200</v>
      </c>
      <c r="B201" s="102" t="s">
        <v>158</v>
      </c>
      <c r="C201" s="102" t="s">
        <v>531</v>
      </c>
      <c r="D201" s="103" t="s">
        <v>120</v>
      </c>
      <c r="F201" s="128"/>
      <c r="G201" s="128"/>
      <c r="H201" s="129"/>
    </row>
    <row r="202" spans="1:8" x14ac:dyDescent="0.15">
      <c r="A202" s="104">
        <v>201</v>
      </c>
      <c r="C202" s="104" t="s">
        <v>265</v>
      </c>
      <c r="D202" t="s">
        <v>168</v>
      </c>
      <c r="F202" s="92"/>
      <c r="G202" s="92"/>
      <c r="H202" s="93"/>
    </row>
    <row r="203" spans="1:8" x14ac:dyDescent="0.15">
      <c r="A203" s="104">
        <v>202</v>
      </c>
      <c r="C203" s="104" t="s">
        <v>456</v>
      </c>
      <c r="D203" t="s">
        <v>168</v>
      </c>
      <c r="F203" s="92"/>
      <c r="G203" s="92"/>
      <c r="H203" s="93"/>
    </row>
    <row r="204" spans="1:8" x14ac:dyDescent="0.15">
      <c r="A204" s="104">
        <v>203</v>
      </c>
      <c r="C204" s="104" t="s">
        <v>268</v>
      </c>
      <c r="D204" t="s">
        <v>168</v>
      </c>
      <c r="F204" s="92"/>
      <c r="G204" s="92"/>
      <c r="H204" s="93"/>
    </row>
    <row r="205" spans="1:8" x14ac:dyDescent="0.15">
      <c r="A205" s="104">
        <v>204</v>
      </c>
      <c r="C205" s="104" t="s">
        <v>457</v>
      </c>
      <c r="D205" t="s">
        <v>168</v>
      </c>
      <c r="F205" s="92"/>
      <c r="G205" s="92"/>
      <c r="H205" s="93"/>
    </row>
    <row r="206" spans="1:8" x14ac:dyDescent="0.15">
      <c r="A206" s="104">
        <v>205</v>
      </c>
      <c r="C206" s="104" t="s">
        <v>266</v>
      </c>
      <c r="D206" t="s">
        <v>168</v>
      </c>
      <c r="F206" s="92"/>
      <c r="G206" s="92"/>
      <c r="H206" s="93"/>
    </row>
    <row r="207" spans="1:8" x14ac:dyDescent="0.15">
      <c r="A207" s="104">
        <v>206</v>
      </c>
      <c r="C207" s="104" t="s">
        <v>267</v>
      </c>
      <c r="D207" t="s">
        <v>168</v>
      </c>
      <c r="F207" s="92"/>
      <c r="G207" s="92"/>
      <c r="H207" s="93"/>
    </row>
    <row r="208" spans="1:8" x14ac:dyDescent="0.15">
      <c r="A208" s="104">
        <v>207</v>
      </c>
      <c r="C208" s="104" t="s">
        <v>269</v>
      </c>
      <c r="D208" t="s">
        <v>458</v>
      </c>
      <c r="F208" s="92"/>
      <c r="G208" s="92"/>
      <c r="H208" s="93"/>
    </row>
    <row r="209" spans="1:8" x14ac:dyDescent="0.15">
      <c r="A209" s="104">
        <v>208</v>
      </c>
      <c r="C209" s="104" t="s">
        <v>540</v>
      </c>
      <c r="D209" t="s">
        <v>168</v>
      </c>
      <c r="F209" s="92"/>
      <c r="G209" s="92"/>
      <c r="H209" s="93"/>
    </row>
    <row r="210" spans="1:8" x14ac:dyDescent="0.15">
      <c r="A210" s="104">
        <v>209</v>
      </c>
      <c r="C210" s="104" t="s">
        <v>541</v>
      </c>
      <c r="D210" t="s">
        <v>168</v>
      </c>
      <c r="F210" s="92"/>
      <c r="G210" s="92"/>
      <c r="H210" s="93"/>
    </row>
    <row r="211" spans="1:8" x14ac:dyDescent="0.15">
      <c r="A211" s="104">
        <v>210</v>
      </c>
      <c r="C211" s="104" t="s">
        <v>542</v>
      </c>
      <c r="D211" t="s">
        <v>168</v>
      </c>
      <c r="F211" s="92"/>
      <c r="G211" s="92"/>
      <c r="H211" s="93"/>
    </row>
    <row r="212" spans="1:8" x14ac:dyDescent="0.15">
      <c r="A212" s="104">
        <v>211</v>
      </c>
      <c r="C212" s="104" t="s">
        <v>543</v>
      </c>
      <c r="D212" t="s">
        <v>168</v>
      </c>
      <c r="F212" s="92"/>
      <c r="G212" s="92"/>
      <c r="H212" s="93"/>
    </row>
    <row r="213" spans="1:8" x14ac:dyDescent="0.15">
      <c r="A213" s="104">
        <v>212</v>
      </c>
      <c r="C213" s="104" t="s">
        <v>544</v>
      </c>
      <c r="D213" t="s">
        <v>168</v>
      </c>
      <c r="F213" s="92"/>
      <c r="G213" s="92"/>
      <c r="H213" s="93"/>
    </row>
    <row r="214" spans="1:8" x14ac:dyDescent="0.15">
      <c r="A214" s="104">
        <v>213</v>
      </c>
      <c r="C214" s="104" t="s">
        <v>459</v>
      </c>
      <c r="D214" t="s">
        <v>123</v>
      </c>
      <c r="F214" s="92"/>
      <c r="G214" s="92"/>
      <c r="H214" s="93"/>
    </row>
    <row r="215" spans="1:8" x14ac:dyDescent="0.15">
      <c r="A215" s="104">
        <v>214</v>
      </c>
      <c r="C215" s="104" t="s">
        <v>459</v>
      </c>
      <c r="D215" t="s">
        <v>123</v>
      </c>
      <c r="F215" s="92"/>
      <c r="G215" s="92"/>
      <c r="H215" s="93"/>
    </row>
    <row r="216" spans="1:8" x14ac:dyDescent="0.15">
      <c r="A216" s="104">
        <v>215</v>
      </c>
      <c r="C216" s="104" t="s">
        <v>461</v>
      </c>
      <c r="D216" t="s">
        <v>123</v>
      </c>
      <c r="F216" s="92"/>
      <c r="G216" s="92"/>
      <c r="H216" s="93"/>
    </row>
    <row r="217" spans="1:8" x14ac:dyDescent="0.15">
      <c r="A217" s="104">
        <v>216</v>
      </c>
      <c r="C217" s="104" t="s">
        <v>545</v>
      </c>
      <c r="D217" t="s">
        <v>168</v>
      </c>
      <c r="F217" s="92"/>
      <c r="G217" s="92"/>
      <c r="H217" s="93"/>
    </row>
    <row r="218" spans="1:8" x14ac:dyDescent="0.15">
      <c r="A218" s="104">
        <v>217</v>
      </c>
      <c r="C218" s="104" t="s">
        <v>462</v>
      </c>
      <c r="D218" t="s">
        <v>168</v>
      </c>
      <c r="F218" s="92"/>
      <c r="G218" s="92"/>
      <c r="H218" s="93"/>
    </row>
    <row r="219" spans="1:8" x14ac:dyDescent="0.15">
      <c r="A219" s="104">
        <v>218</v>
      </c>
      <c r="C219" s="104" t="s">
        <v>546</v>
      </c>
      <c r="D219" t="s">
        <v>168</v>
      </c>
      <c r="F219" s="92"/>
      <c r="G219" s="92"/>
      <c r="H219" s="93"/>
    </row>
    <row r="220" spans="1:8" x14ac:dyDescent="0.15">
      <c r="A220" s="104">
        <v>219</v>
      </c>
      <c r="C220" s="104" t="s">
        <v>547</v>
      </c>
      <c r="D220" t="s">
        <v>168</v>
      </c>
      <c r="F220" s="92"/>
      <c r="G220" s="92"/>
      <c r="H220" s="93"/>
    </row>
    <row r="221" spans="1:8" x14ac:dyDescent="0.15">
      <c r="A221" s="104">
        <v>220</v>
      </c>
      <c r="C221" s="104" t="s">
        <v>463</v>
      </c>
      <c r="D221" t="s">
        <v>168</v>
      </c>
      <c r="F221" s="92"/>
      <c r="G221" s="92"/>
      <c r="H221" s="93"/>
    </row>
    <row r="222" spans="1:8" x14ac:dyDescent="0.15">
      <c r="A222" s="104">
        <v>221</v>
      </c>
      <c r="C222" s="104" t="s">
        <v>463</v>
      </c>
      <c r="D222" t="s">
        <v>168</v>
      </c>
      <c r="F222" s="92"/>
      <c r="G222" s="92"/>
      <c r="H222" s="93"/>
    </row>
    <row r="223" spans="1:8" x14ac:dyDescent="0.15">
      <c r="A223" s="104">
        <v>222</v>
      </c>
      <c r="C223" s="104" t="s">
        <v>464</v>
      </c>
      <c r="D223" t="s">
        <v>168</v>
      </c>
      <c r="F223" s="92"/>
      <c r="G223" s="92"/>
      <c r="H223" s="93"/>
    </row>
    <row r="224" spans="1:8" x14ac:dyDescent="0.15">
      <c r="A224" s="104">
        <v>223</v>
      </c>
      <c r="C224" s="104" t="s">
        <v>464</v>
      </c>
      <c r="D224" t="s">
        <v>168</v>
      </c>
      <c r="F224" s="92"/>
      <c r="G224" s="92"/>
      <c r="H224" s="93"/>
    </row>
    <row r="225" spans="1:8" x14ac:dyDescent="0.15">
      <c r="A225" s="104">
        <v>224</v>
      </c>
      <c r="C225" s="104" t="s">
        <v>465</v>
      </c>
      <c r="D225" t="s">
        <v>270</v>
      </c>
      <c r="F225" s="92"/>
      <c r="G225" s="92"/>
      <c r="H225" s="93"/>
    </row>
    <row r="226" spans="1:8" x14ac:dyDescent="0.15">
      <c r="A226" s="104">
        <v>225</v>
      </c>
      <c r="C226" s="104" t="s">
        <v>466</v>
      </c>
      <c r="D226" t="s">
        <v>168</v>
      </c>
      <c r="F226" s="92"/>
      <c r="G226" s="92"/>
      <c r="H226" s="93"/>
    </row>
    <row r="227" spans="1:8" x14ac:dyDescent="0.15">
      <c r="A227" s="104">
        <v>226</v>
      </c>
      <c r="C227" s="104" t="s">
        <v>466</v>
      </c>
      <c r="D227" t="s">
        <v>168</v>
      </c>
      <c r="F227" s="92"/>
      <c r="G227" s="92"/>
      <c r="H227" s="93"/>
    </row>
    <row r="228" spans="1:8" x14ac:dyDescent="0.15">
      <c r="A228" s="104">
        <v>227</v>
      </c>
      <c r="C228" s="104" t="s">
        <v>548</v>
      </c>
      <c r="D228" t="s">
        <v>270</v>
      </c>
      <c r="F228" s="92"/>
      <c r="G228" s="92"/>
      <c r="H228" s="93"/>
    </row>
    <row r="229" spans="1:8" x14ac:dyDescent="0.15">
      <c r="A229" s="104">
        <v>228</v>
      </c>
      <c r="C229" s="104" t="s">
        <v>549</v>
      </c>
      <c r="D229" t="s">
        <v>168</v>
      </c>
      <c r="F229" s="92"/>
      <c r="G229" s="92"/>
      <c r="H229" s="93"/>
    </row>
    <row r="230" spans="1:8" x14ac:dyDescent="0.15">
      <c r="A230" s="104">
        <v>229</v>
      </c>
      <c r="C230" s="104" t="s">
        <v>467</v>
      </c>
      <c r="D230" t="s">
        <v>168</v>
      </c>
      <c r="F230" s="92"/>
      <c r="G230" s="92"/>
      <c r="H230" s="93"/>
    </row>
    <row r="231" spans="1:8" x14ac:dyDescent="0.15">
      <c r="A231" s="104">
        <v>230</v>
      </c>
      <c r="C231" s="104" t="s">
        <v>468</v>
      </c>
      <c r="D231" t="s">
        <v>168</v>
      </c>
      <c r="F231" s="92"/>
      <c r="G231" s="92"/>
      <c r="H231" s="93"/>
    </row>
    <row r="232" spans="1:8" x14ac:dyDescent="0.15">
      <c r="A232" s="104">
        <v>231</v>
      </c>
      <c r="C232" s="104" t="s">
        <v>469</v>
      </c>
      <c r="D232" t="s">
        <v>168</v>
      </c>
      <c r="F232" s="92"/>
      <c r="G232" s="92"/>
      <c r="H232" s="93"/>
    </row>
    <row r="233" spans="1:8" x14ac:dyDescent="0.15">
      <c r="A233" s="104">
        <v>232</v>
      </c>
      <c r="C233" s="104" t="s">
        <v>470</v>
      </c>
      <c r="D233" t="s">
        <v>458</v>
      </c>
      <c r="F233" s="92"/>
      <c r="G233" s="92"/>
      <c r="H233" s="93"/>
    </row>
    <row r="234" spans="1:8" x14ac:dyDescent="0.15">
      <c r="A234" s="104">
        <v>233</v>
      </c>
      <c r="C234" s="104" t="s">
        <v>471</v>
      </c>
      <c r="D234" t="s">
        <v>168</v>
      </c>
      <c r="F234" s="92"/>
      <c r="G234" s="92"/>
      <c r="H234" s="93"/>
    </row>
    <row r="235" spans="1:8" x14ac:dyDescent="0.15">
      <c r="A235" s="104">
        <v>234</v>
      </c>
      <c r="C235" s="104" t="s">
        <v>472</v>
      </c>
      <c r="D235" t="s">
        <v>168</v>
      </c>
      <c r="F235" s="92"/>
      <c r="G235" s="92"/>
      <c r="H235" s="93"/>
    </row>
    <row r="236" spans="1:8" x14ac:dyDescent="0.15">
      <c r="A236" s="104">
        <v>235</v>
      </c>
      <c r="C236" s="104" t="s">
        <v>473</v>
      </c>
      <c r="D236" t="s">
        <v>148</v>
      </c>
      <c r="F236" s="92"/>
      <c r="G236" s="92"/>
      <c r="H236" s="93"/>
    </row>
    <row r="237" spans="1:8" x14ac:dyDescent="0.15">
      <c r="A237" s="104">
        <v>236</v>
      </c>
      <c r="C237" s="104" t="s">
        <v>474</v>
      </c>
      <c r="D237" t="s">
        <v>475</v>
      </c>
      <c r="F237" s="92"/>
      <c r="G237" s="92"/>
      <c r="H237" s="93"/>
    </row>
    <row r="238" spans="1:8" x14ac:dyDescent="0.15">
      <c r="A238" s="104">
        <v>237</v>
      </c>
      <c r="C238" s="104" t="s">
        <v>476</v>
      </c>
      <c r="D238" t="s">
        <v>475</v>
      </c>
      <c r="F238" s="92"/>
      <c r="G238" s="92"/>
      <c r="H238" s="93"/>
    </row>
    <row r="239" spans="1:8" x14ac:dyDescent="0.15">
      <c r="A239" s="104">
        <v>238</v>
      </c>
      <c r="C239" s="104" t="s">
        <v>550</v>
      </c>
      <c r="D239" t="s">
        <v>270</v>
      </c>
      <c r="F239" s="92"/>
      <c r="G239" s="92"/>
      <c r="H239" s="93"/>
    </row>
    <row r="240" spans="1:8" x14ac:dyDescent="0.15">
      <c r="A240" s="104">
        <v>239</v>
      </c>
      <c r="C240" s="104" t="s">
        <v>551</v>
      </c>
      <c r="D240" t="s">
        <v>168</v>
      </c>
      <c r="F240" s="92"/>
      <c r="G240" s="92"/>
      <c r="H240" s="93"/>
    </row>
    <row r="241" spans="1:8" x14ac:dyDescent="0.15">
      <c r="A241" s="104">
        <v>240</v>
      </c>
      <c r="C241" s="104" t="s">
        <v>551</v>
      </c>
      <c r="D241" t="s">
        <v>168</v>
      </c>
      <c r="F241" s="92"/>
      <c r="G241" s="92"/>
      <c r="H241" s="93"/>
    </row>
    <row r="242" spans="1:8" x14ac:dyDescent="0.15">
      <c r="A242" s="104">
        <v>241</v>
      </c>
      <c r="C242" s="104" t="s">
        <v>552</v>
      </c>
      <c r="D242" t="s">
        <v>168</v>
      </c>
      <c r="F242" s="92"/>
      <c r="G242" s="92"/>
      <c r="H242" s="93"/>
    </row>
    <row r="243" spans="1:8" x14ac:dyDescent="0.15">
      <c r="A243" s="104">
        <v>242</v>
      </c>
      <c r="C243" s="104" t="s">
        <v>552</v>
      </c>
      <c r="D243" t="s">
        <v>168</v>
      </c>
      <c r="F243" s="92"/>
      <c r="G243" s="92"/>
      <c r="H243" s="93"/>
    </row>
    <row r="244" spans="1:8" x14ac:dyDescent="0.15">
      <c r="A244" s="104">
        <v>243</v>
      </c>
      <c r="C244" s="104" t="s">
        <v>553</v>
      </c>
      <c r="D244" t="s">
        <v>168</v>
      </c>
      <c r="F244" s="92"/>
      <c r="G244" s="92"/>
      <c r="H244" s="93"/>
    </row>
    <row r="245" spans="1:8" x14ac:dyDescent="0.15">
      <c r="A245" s="104">
        <v>244</v>
      </c>
      <c r="C245" s="104" t="s">
        <v>554</v>
      </c>
      <c r="D245" t="s">
        <v>168</v>
      </c>
      <c r="F245" s="92"/>
      <c r="G245" s="92"/>
      <c r="H245" s="93"/>
    </row>
    <row r="246" spans="1:8" x14ac:dyDescent="0.15">
      <c r="A246" s="104">
        <v>245</v>
      </c>
      <c r="C246" s="104" t="s">
        <v>555</v>
      </c>
      <c r="D246" t="s">
        <v>168</v>
      </c>
      <c r="F246" s="92"/>
      <c r="G246" s="92"/>
      <c r="H246" s="93"/>
    </row>
    <row r="247" spans="1:8" x14ac:dyDescent="0.15">
      <c r="A247" s="104">
        <v>246</v>
      </c>
      <c r="C247" s="104" t="s">
        <v>556</v>
      </c>
      <c r="D247" t="s">
        <v>168</v>
      </c>
      <c r="F247" s="92"/>
      <c r="G247" s="92"/>
      <c r="H247" s="93"/>
    </row>
    <row r="248" spans="1:8" x14ac:dyDescent="0.15">
      <c r="A248" s="104">
        <v>247</v>
      </c>
      <c r="C248" s="104">
        <v>0</v>
      </c>
      <c r="D248">
        <v>0</v>
      </c>
      <c r="F248" s="92"/>
      <c r="G248" s="92"/>
      <c r="H248" s="93"/>
    </row>
    <row r="249" spans="1:8" x14ac:dyDescent="0.15">
      <c r="A249" s="104">
        <v>248</v>
      </c>
      <c r="C249" s="104">
        <v>0</v>
      </c>
      <c r="D249">
        <v>0</v>
      </c>
      <c r="F249" s="92"/>
      <c r="G249" s="92"/>
      <c r="H249" s="93"/>
    </row>
    <row r="250" spans="1:8" x14ac:dyDescent="0.15">
      <c r="A250" s="104">
        <v>249</v>
      </c>
      <c r="C250" s="104">
        <v>0</v>
      </c>
      <c r="D250">
        <v>0</v>
      </c>
      <c r="F250" s="92"/>
      <c r="G250" s="92"/>
      <c r="H250" s="93"/>
    </row>
    <row r="251" spans="1:8" x14ac:dyDescent="0.15">
      <c r="A251" s="104">
        <v>250</v>
      </c>
      <c r="C251" s="104">
        <v>0</v>
      </c>
      <c r="D251">
        <v>0</v>
      </c>
      <c r="F251" s="92"/>
      <c r="G251" s="92"/>
      <c r="H251" s="93"/>
    </row>
    <row r="252" spans="1:8" x14ac:dyDescent="0.15">
      <c r="A252" s="104">
        <v>251</v>
      </c>
      <c r="C252" s="104">
        <v>0</v>
      </c>
      <c r="D252">
        <v>0</v>
      </c>
      <c r="F252" s="92"/>
      <c r="G252" s="92"/>
      <c r="H252" s="93"/>
    </row>
    <row r="253" spans="1:8" x14ac:dyDescent="0.15">
      <c r="A253" s="104">
        <v>252</v>
      </c>
      <c r="C253" s="104">
        <v>0</v>
      </c>
      <c r="D253">
        <v>0</v>
      </c>
      <c r="F253" s="92"/>
      <c r="G253" s="92"/>
      <c r="H253" s="93"/>
    </row>
    <row r="254" spans="1:8" x14ac:dyDescent="0.15">
      <c r="A254" s="104">
        <v>253</v>
      </c>
      <c r="C254" s="104">
        <v>0</v>
      </c>
      <c r="D254">
        <v>0</v>
      </c>
      <c r="F254" s="92"/>
      <c r="G254" s="92"/>
      <c r="H254" s="93"/>
    </row>
    <row r="255" spans="1:8" x14ac:dyDescent="0.15">
      <c r="A255" s="104">
        <v>254</v>
      </c>
      <c r="C255" s="104">
        <v>0</v>
      </c>
      <c r="D255">
        <v>0</v>
      </c>
      <c r="F255" s="92"/>
      <c r="G255" s="92"/>
      <c r="H255" s="93"/>
    </row>
    <row r="256" spans="1:8" x14ac:dyDescent="0.15">
      <c r="A256" s="104">
        <v>255</v>
      </c>
      <c r="C256" s="104">
        <v>0</v>
      </c>
      <c r="D256">
        <v>0</v>
      </c>
      <c r="F256" s="92"/>
      <c r="G256" s="92"/>
      <c r="H256" s="93"/>
    </row>
    <row r="257" spans="1:8" x14ac:dyDescent="0.15">
      <c r="A257" s="104">
        <v>256</v>
      </c>
      <c r="C257" s="104">
        <v>0</v>
      </c>
      <c r="D257">
        <v>0</v>
      </c>
      <c r="F257" s="92"/>
      <c r="G257" s="92"/>
      <c r="H257" s="93"/>
    </row>
    <row r="258" spans="1:8" x14ac:dyDescent="0.15">
      <c r="A258" s="104">
        <v>257</v>
      </c>
      <c r="C258" s="104">
        <v>0</v>
      </c>
      <c r="D258">
        <v>0</v>
      </c>
      <c r="F258" s="92"/>
      <c r="G258" s="92"/>
      <c r="H258" s="93"/>
    </row>
    <row r="259" spans="1:8" x14ac:dyDescent="0.15">
      <c r="A259" s="104">
        <v>258</v>
      </c>
      <c r="C259" s="104">
        <v>0</v>
      </c>
      <c r="D259">
        <v>0</v>
      </c>
      <c r="F259" s="92"/>
      <c r="G259" s="92"/>
      <c r="H259" s="93"/>
    </row>
    <row r="260" spans="1:8" x14ac:dyDescent="0.15">
      <c r="A260" s="104">
        <v>259</v>
      </c>
      <c r="C260" s="104">
        <v>0</v>
      </c>
      <c r="D260">
        <v>0</v>
      </c>
      <c r="F260" s="92"/>
      <c r="G260" s="92"/>
      <c r="H260" s="93"/>
    </row>
    <row r="261" spans="1:8" x14ac:dyDescent="0.15">
      <c r="A261" s="104">
        <v>260</v>
      </c>
      <c r="C261" s="104">
        <v>0</v>
      </c>
      <c r="D261">
        <v>0</v>
      </c>
      <c r="F261" s="92"/>
      <c r="G261" s="92"/>
      <c r="H261" s="93"/>
    </row>
    <row r="262" spans="1:8" x14ac:dyDescent="0.15">
      <c r="A262" s="104">
        <v>261</v>
      </c>
      <c r="C262" s="104">
        <v>0</v>
      </c>
      <c r="D262">
        <v>0</v>
      </c>
      <c r="F262" s="92"/>
      <c r="G262" s="92"/>
      <c r="H262" s="93"/>
    </row>
    <row r="263" spans="1:8" x14ac:dyDescent="0.15">
      <c r="A263" s="104">
        <v>262</v>
      </c>
      <c r="C263" s="104">
        <v>0</v>
      </c>
      <c r="D263">
        <v>0</v>
      </c>
      <c r="F263" s="92"/>
      <c r="G263" s="92"/>
      <c r="H263" s="93"/>
    </row>
    <row r="264" spans="1:8" x14ac:dyDescent="0.15">
      <c r="A264" s="104">
        <v>263</v>
      </c>
      <c r="C264" s="104">
        <v>0</v>
      </c>
      <c r="D264">
        <v>0</v>
      </c>
      <c r="F264" s="92"/>
      <c r="G264" s="92"/>
      <c r="H264" s="93"/>
    </row>
    <row r="265" spans="1:8" x14ac:dyDescent="0.15">
      <c r="A265" s="104">
        <v>264</v>
      </c>
      <c r="C265" s="104">
        <v>0</v>
      </c>
      <c r="D265">
        <v>0</v>
      </c>
      <c r="F265" s="92"/>
      <c r="G265" s="92"/>
      <c r="H265" s="93"/>
    </row>
    <row r="266" spans="1:8" x14ac:dyDescent="0.15">
      <c r="A266" s="104">
        <v>265</v>
      </c>
      <c r="C266" s="104">
        <v>0</v>
      </c>
      <c r="D266">
        <v>0</v>
      </c>
      <c r="F266" s="92"/>
      <c r="G266" s="92"/>
      <c r="H266" s="93"/>
    </row>
    <row r="267" spans="1:8" x14ac:dyDescent="0.15">
      <c r="A267" s="104">
        <v>266</v>
      </c>
      <c r="C267" s="104">
        <v>0</v>
      </c>
      <c r="D267">
        <v>0</v>
      </c>
      <c r="F267" s="92"/>
      <c r="G267" s="92"/>
      <c r="H267" s="93"/>
    </row>
    <row r="268" spans="1:8" x14ac:dyDescent="0.15">
      <c r="A268" s="104">
        <v>267</v>
      </c>
      <c r="C268" s="104">
        <v>0</v>
      </c>
      <c r="D268">
        <v>0</v>
      </c>
      <c r="F268" s="92"/>
      <c r="G268" s="92"/>
      <c r="H268" s="93"/>
    </row>
    <row r="269" spans="1:8" x14ac:dyDescent="0.15">
      <c r="A269" s="104">
        <v>268</v>
      </c>
      <c r="C269" s="104">
        <v>0</v>
      </c>
      <c r="D269">
        <v>0</v>
      </c>
      <c r="F269" s="92"/>
      <c r="G269" s="92"/>
      <c r="H269" s="93"/>
    </row>
    <row r="270" spans="1:8" x14ac:dyDescent="0.15">
      <c r="A270" s="104">
        <v>269</v>
      </c>
      <c r="C270" s="104">
        <v>0</v>
      </c>
      <c r="D270">
        <v>0</v>
      </c>
      <c r="F270" s="92"/>
      <c r="G270" s="92"/>
      <c r="H270" s="93"/>
    </row>
    <row r="271" spans="1:8" x14ac:dyDescent="0.15">
      <c r="A271" s="104">
        <v>270</v>
      </c>
      <c r="C271" s="104">
        <v>0</v>
      </c>
      <c r="D271">
        <v>0</v>
      </c>
      <c r="F271" s="92"/>
      <c r="G271" s="92"/>
      <c r="H271" s="93"/>
    </row>
    <row r="272" spans="1:8" x14ac:dyDescent="0.15">
      <c r="A272" s="104">
        <v>271</v>
      </c>
      <c r="C272" s="104">
        <v>0</v>
      </c>
      <c r="D272">
        <v>0</v>
      </c>
      <c r="F272" s="92"/>
      <c r="G272" s="92"/>
      <c r="H272" s="93"/>
    </row>
    <row r="273" spans="1:8" x14ac:dyDescent="0.15">
      <c r="A273" s="104">
        <v>272</v>
      </c>
      <c r="C273" s="104">
        <v>0</v>
      </c>
      <c r="D273">
        <v>0</v>
      </c>
      <c r="F273" s="92"/>
      <c r="G273" s="92"/>
      <c r="H273" s="93"/>
    </row>
    <row r="274" spans="1:8" x14ac:dyDescent="0.15">
      <c r="A274" s="104">
        <v>273</v>
      </c>
      <c r="C274" s="104">
        <v>0</v>
      </c>
      <c r="D274">
        <v>0</v>
      </c>
      <c r="F274" s="92"/>
      <c r="G274" s="92"/>
      <c r="H274" s="93"/>
    </row>
    <row r="275" spans="1:8" x14ac:dyDescent="0.15">
      <c r="A275" s="104">
        <v>274</v>
      </c>
      <c r="C275" s="104">
        <v>0</v>
      </c>
      <c r="D275">
        <v>0</v>
      </c>
      <c r="F275" s="92"/>
      <c r="G275" s="92"/>
      <c r="H275" s="93"/>
    </row>
    <row r="276" spans="1:8" x14ac:dyDescent="0.15">
      <c r="A276" s="104">
        <v>275</v>
      </c>
      <c r="C276" s="104">
        <v>0</v>
      </c>
      <c r="D276">
        <v>0</v>
      </c>
      <c r="F276" s="92"/>
      <c r="G276" s="92"/>
      <c r="H276" s="93"/>
    </row>
    <row r="277" spans="1:8" x14ac:dyDescent="0.15">
      <c r="A277" s="104">
        <v>276</v>
      </c>
      <c r="C277" s="104">
        <v>0</v>
      </c>
      <c r="D277">
        <v>0</v>
      </c>
      <c r="F277" s="92"/>
      <c r="G277" s="92"/>
      <c r="H277" s="93"/>
    </row>
    <row r="278" spans="1:8" x14ac:dyDescent="0.15">
      <c r="A278" s="104">
        <v>277</v>
      </c>
      <c r="C278" s="104">
        <v>0</v>
      </c>
      <c r="D278">
        <v>0</v>
      </c>
      <c r="F278" s="92"/>
      <c r="G278" s="92"/>
      <c r="H278" s="93"/>
    </row>
    <row r="279" spans="1:8" x14ac:dyDescent="0.15">
      <c r="A279" s="104">
        <v>278</v>
      </c>
      <c r="C279" s="104">
        <v>0</v>
      </c>
      <c r="D279">
        <v>0</v>
      </c>
      <c r="F279" s="92"/>
      <c r="G279" s="92"/>
      <c r="H279" s="93"/>
    </row>
    <row r="280" spans="1:8" x14ac:dyDescent="0.15">
      <c r="A280" s="104">
        <v>279</v>
      </c>
      <c r="C280" s="104">
        <v>0</v>
      </c>
      <c r="D280">
        <v>0</v>
      </c>
      <c r="F280" s="92"/>
      <c r="G280" s="92"/>
      <c r="H280" s="93"/>
    </row>
    <row r="281" spans="1:8" x14ac:dyDescent="0.15">
      <c r="A281" s="104">
        <v>280</v>
      </c>
      <c r="C281" s="104">
        <v>0</v>
      </c>
      <c r="D281">
        <v>0</v>
      </c>
      <c r="F281" s="92"/>
      <c r="G281" s="92"/>
      <c r="H281" s="93"/>
    </row>
    <row r="282" spans="1:8" x14ac:dyDescent="0.15">
      <c r="A282" s="104">
        <v>281</v>
      </c>
      <c r="C282" s="104">
        <v>0</v>
      </c>
      <c r="D282">
        <v>0</v>
      </c>
      <c r="F282" s="92"/>
      <c r="G282" s="92"/>
      <c r="H282" s="93"/>
    </row>
    <row r="283" spans="1:8" x14ac:dyDescent="0.15">
      <c r="A283" s="104">
        <v>282</v>
      </c>
      <c r="C283" s="104">
        <v>0</v>
      </c>
      <c r="D283">
        <v>0</v>
      </c>
      <c r="F283" s="92"/>
      <c r="G283" s="92"/>
      <c r="H283" s="93"/>
    </row>
    <row r="284" spans="1:8" x14ac:dyDescent="0.15">
      <c r="A284" s="104">
        <v>283</v>
      </c>
      <c r="C284" s="104">
        <v>0</v>
      </c>
      <c r="D284">
        <v>0</v>
      </c>
      <c r="F284" s="92"/>
      <c r="G284" s="92"/>
      <c r="H284" s="93"/>
    </row>
    <row r="285" spans="1:8" x14ac:dyDescent="0.15">
      <c r="A285" s="104">
        <v>284</v>
      </c>
      <c r="C285" s="104">
        <v>0</v>
      </c>
      <c r="D285">
        <v>0</v>
      </c>
      <c r="F285" s="92"/>
      <c r="G285" s="92"/>
      <c r="H285" s="93"/>
    </row>
    <row r="286" spans="1:8" x14ac:dyDescent="0.15">
      <c r="A286" s="104">
        <v>285</v>
      </c>
      <c r="C286" s="104">
        <v>0</v>
      </c>
      <c r="D286">
        <v>0</v>
      </c>
      <c r="F286" s="92"/>
      <c r="G286" s="92"/>
      <c r="H286" s="93"/>
    </row>
    <row r="287" spans="1:8" x14ac:dyDescent="0.15">
      <c r="A287" s="104">
        <v>286</v>
      </c>
      <c r="C287" s="104">
        <v>0</v>
      </c>
      <c r="D287">
        <v>0</v>
      </c>
      <c r="F287" s="92"/>
      <c r="G287" s="92"/>
      <c r="H287" s="93"/>
    </row>
    <row r="288" spans="1:8" x14ac:dyDescent="0.15">
      <c r="A288" s="104">
        <v>287</v>
      </c>
      <c r="C288" s="104">
        <v>0</v>
      </c>
      <c r="D288">
        <v>0</v>
      </c>
      <c r="F288" s="92"/>
      <c r="G288" s="92"/>
      <c r="H288" s="93"/>
    </row>
    <row r="289" spans="1:8" x14ac:dyDescent="0.15">
      <c r="A289" s="104">
        <v>288</v>
      </c>
      <c r="C289" s="104">
        <v>0</v>
      </c>
      <c r="D289">
        <v>0</v>
      </c>
      <c r="F289" s="92"/>
      <c r="G289" s="92"/>
      <c r="H289" s="93"/>
    </row>
    <row r="290" spans="1:8" x14ac:dyDescent="0.15">
      <c r="A290" s="104">
        <v>289</v>
      </c>
      <c r="C290" s="104">
        <v>0</v>
      </c>
      <c r="D290">
        <v>0</v>
      </c>
      <c r="F290" s="92"/>
      <c r="G290" s="92"/>
      <c r="H290" s="93"/>
    </row>
    <row r="291" spans="1:8" x14ac:dyDescent="0.15">
      <c r="A291" s="104">
        <v>290</v>
      </c>
      <c r="C291" s="104">
        <v>0</v>
      </c>
      <c r="D291">
        <v>0</v>
      </c>
      <c r="F291" s="92"/>
      <c r="G291" s="92"/>
      <c r="H291" s="93"/>
    </row>
    <row r="292" spans="1:8" x14ac:dyDescent="0.15">
      <c r="A292" s="104">
        <v>291</v>
      </c>
      <c r="C292" s="104">
        <v>0</v>
      </c>
      <c r="D292">
        <v>0</v>
      </c>
      <c r="F292" s="92"/>
      <c r="G292" s="92"/>
      <c r="H292" s="93"/>
    </row>
    <row r="293" spans="1:8" x14ac:dyDescent="0.15">
      <c r="A293" s="104">
        <v>292</v>
      </c>
      <c r="C293" s="104">
        <v>0</v>
      </c>
      <c r="D293">
        <v>0</v>
      </c>
      <c r="F293" s="92"/>
      <c r="G293" s="92"/>
      <c r="H293" s="93"/>
    </row>
    <row r="294" spans="1:8" x14ac:dyDescent="0.15">
      <c r="A294" s="104">
        <v>293</v>
      </c>
      <c r="C294" s="104">
        <v>0</v>
      </c>
      <c r="D294">
        <v>0</v>
      </c>
      <c r="F294" s="92"/>
      <c r="G294" s="92"/>
      <c r="H294" s="93"/>
    </row>
    <row r="295" spans="1:8" x14ac:dyDescent="0.15">
      <c r="A295" s="104">
        <v>294</v>
      </c>
      <c r="C295" s="104">
        <v>0</v>
      </c>
      <c r="D295">
        <v>0</v>
      </c>
      <c r="F295" s="92"/>
      <c r="G295" s="92"/>
      <c r="H295" s="93"/>
    </row>
    <row r="296" spans="1:8" x14ac:dyDescent="0.15">
      <c r="A296" s="104">
        <v>295</v>
      </c>
      <c r="C296" s="104">
        <v>0</v>
      </c>
      <c r="D296">
        <v>0</v>
      </c>
      <c r="F296" s="92"/>
      <c r="G296" s="92"/>
      <c r="H296" s="93"/>
    </row>
    <row r="297" spans="1:8" x14ac:dyDescent="0.15">
      <c r="A297" s="104">
        <v>296</v>
      </c>
      <c r="C297" s="104">
        <v>0</v>
      </c>
      <c r="D297">
        <v>0</v>
      </c>
      <c r="F297" s="92"/>
      <c r="G297" s="92"/>
      <c r="H297" s="93"/>
    </row>
    <row r="298" spans="1:8" x14ac:dyDescent="0.15">
      <c r="A298" s="104">
        <v>297</v>
      </c>
      <c r="C298" s="104">
        <v>0</v>
      </c>
      <c r="D298">
        <v>0</v>
      </c>
      <c r="F298" s="92"/>
      <c r="G298" s="92"/>
      <c r="H298" s="93"/>
    </row>
    <row r="299" spans="1:8" x14ac:dyDescent="0.15">
      <c r="A299" s="104">
        <v>298</v>
      </c>
      <c r="C299" s="104">
        <v>0</v>
      </c>
      <c r="D299">
        <v>0</v>
      </c>
      <c r="F299" s="92"/>
      <c r="G299" s="92"/>
      <c r="H299" s="93"/>
    </row>
    <row r="300" spans="1:8" x14ac:dyDescent="0.15">
      <c r="A300" s="104">
        <v>299</v>
      </c>
      <c r="C300" s="104">
        <v>0</v>
      </c>
      <c r="D300">
        <v>0</v>
      </c>
      <c r="F300" s="92"/>
      <c r="G300" s="92"/>
      <c r="H300" s="93"/>
    </row>
    <row r="301" spans="1:8" ht="14.25" thickBot="1" x14ac:dyDescent="0.2">
      <c r="A301" s="104">
        <v>300</v>
      </c>
      <c r="C301" s="104">
        <v>0</v>
      </c>
      <c r="D301">
        <v>0</v>
      </c>
      <c r="F301" s="130"/>
      <c r="G301" s="130"/>
      <c r="H301" s="131"/>
    </row>
  </sheetData>
  <phoneticPr fontId="1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P400"/>
  <sheetViews>
    <sheetView topLeftCell="J1" workbookViewId="0">
      <selection activeCell="U24" sqref="U24"/>
    </sheetView>
  </sheetViews>
  <sheetFormatPr defaultRowHeight="13.5" x14ac:dyDescent="0.15"/>
  <cols>
    <col min="1" max="1" width="4.5" style="137" bestFit="1" customWidth="1"/>
    <col min="2" max="2" width="6" style="137" bestFit="1" customWidth="1"/>
    <col min="3" max="3" width="40.625" style="137" bestFit="1" customWidth="1"/>
    <col min="4" max="4" width="5.25" style="137" bestFit="1" customWidth="1"/>
    <col min="5" max="7" width="9" style="137"/>
    <col min="8" max="8" width="11" style="137" bestFit="1" customWidth="1"/>
    <col min="9" max="9" width="9" style="137"/>
    <col min="10" max="10" width="6.75" style="137" customWidth="1"/>
    <col min="11" max="11" width="28.125" style="137" customWidth="1"/>
    <col min="12" max="12" width="5.25" style="137" bestFit="1" customWidth="1"/>
    <col min="13" max="13" width="9" style="137"/>
    <col min="14" max="14" width="4.5" style="137" bestFit="1" customWidth="1"/>
    <col min="15" max="15" width="40.625" style="137" bestFit="1" customWidth="1"/>
    <col min="16" max="16" width="5.25" style="137" bestFit="1" customWidth="1"/>
    <col min="17" max="259" width="9" style="137"/>
    <col min="260" max="260" width="4.5" style="137" bestFit="1" customWidth="1"/>
    <col min="261" max="261" width="6" style="137" bestFit="1" customWidth="1"/>
    <col min="262" max="262" width="40.625" style="137" bestFit="1" customWidth="1"/>
    <col min="263" max="263" width="5.25" style="137" bestFit="1" customWidth="1"/>
    <col min="264" max="265" width="9" style="137"/>
    <col min="266" max="266" width="6.75" style="137" customWidth="1"/>
    <col min="267" max="267" width="28.125" style="137" customWidth="1"/>
    <col min="268" max="268" width="5.25" style="137" bestFit="1" customWidth="1"/>
    <col min="269" max="515" width="9" style="137"/>
    <col min="516" max="516" width="4.5" style="137" bestFit="1" customWidth="1"/>
    <col min="517" max="517" width="6" style="137" bestFit="1" customWidth="1"/>
    <col min="518" max="518" width="40.625" style="137" bestFit="1" customWidth="1"/>
    <col min="519" max="519" width="5.25" style="137" bestFit="1" customWidth="1"/>
    <col min="520" max="521" width="9" style="137"/>
    <col min="522" max="522" width="6.75" style="137" customWidth="1"/>
    <col min="523" max="523" width="28.125" style="137" customWidth="1"/>
    <col min="524" max="524" width="5.25" style="137" bestFit="1" customWidth="1"/>
    <col min="525" max="771" width="9" style="137"/>
    <col min="772" max="772" width="4.5" style="137" bestFit="1" customWidth="1"/>
    <col min="773" max="773" width="6" style="137" bestFit="1" customWidth="1"/>
    <col min="774" max="774" width="40.625" style="137" bestFit="1" customWidth="1"/>
    <col min="775" max="775" width="5.25" style="137" bestFit="1" customWidth="1"/>
    <col min="776" max="777" width="9" style="137"/>
    <col min="778" max="778" width="6.75" style="137" customWidth="1"/>
    <col min="779" max="779" width="28.125" style="137" customWidth="1"/>
    <col min="780" max="780" width="5.25" style="137" bestFit="1" customWidth="1"/>
    <col min="781" max="1027" width="9" style="137"/>
    <col min="1028" max="1028" width="4.5" style="137" bestFit="1" customWidth="1"/>
    <col min="1029" max="1029" width="6" style="137" bestFit="1" customWidth="1"/>
    <col min="1030" max="1030" width="40.625" style="137" bestFit="1" customWidth="1"/>
    <col min="1031" max="1031" width="5.25" style="137" bestFit="1" customWidth="1"/>
    <col min="1032" max="1033" width="9" style="137"/>
    <col min="1034" max="1034" width="6.75" style="137" customWidth="1"/>
    <col min="1035" max="1035" width="28.125" style="137" customWidth="1"/>
    <col min="1036" max="1036" width="5.25" style="137" bestFit="1" customWidth="1"/>
    <col min="1037" max="1283" width="9" style="137"/>
    <col min="1284" max="1284" width="4.5" style="137" bestFit="1" customWidth="1"/>
    <col min="1285" max="1285" width="6" style="137" bestFit="1" customWidth="1"/>
    <col min="1286" max="1286" width="40.625" style="137" bestFit="1" customWidth="1"/>
    <col min="1287" max="1287" width="5.25" style="137" bestFit="1" customWidth="1"/>
    <col min="1288" max="1289" width="9" style="137"/>
    <col min="1290" max="1290" width="6.75" style="137" customWidth="1"/>
    <col min="1291" max="1291" width="28.125" style="137" customWidth="1"/>
    <col min="1292" max="1292" width="5.25" style="137" bestFit="1" customWidth="1"/>
    <col min="1293" max="1539" width="9" style="137"/>
    <col min="1540" max="1540" width="4.5" style="137" bestFit="1" customWidth="1"/>
    <col min="1541" max="1541" width="6" style="137" bestFit="1" customWidth="1"/>
    <col min="1542" max="1542" width="40.625" style="137" bestFit="1" customWidth="1"/>
    <col min="1543" max="1543" width="5.25" style="137" bestFit="1" customWidth="1"/>
    <col min="1544" max="1545" width="9" style="137"/>
    <col min="1546" max="1546" width="6.75" style="137" customWidth="1"/>
    <col min="1547" max="1547" width="28.125" style="137" customWidth="1"/>
    <col min="1548" max="1548" width="5.25" style="137" bestFit="1" customWidth="1"/>
    <col min="1549" max="1795" width="9" style="137"/>
    <col min="1796" max="1796" width="4.5" style="137" bestFit="1" customWidth="1"/>
    <col min="1797" max="1797" width="6" style="137" bestFit="1" customWidth="1"/>
    <col min="1798" max="1798" width="40.625" style="137" bestFit="1" customWidth="1"/>
    <col min="1799" max="1799" width="5.25" style="137" bestFit="1" customWidth="1"/>
    <col min="1800" max="1801" width="9" style="137"/>
    <col min="1802" max="1802" width="6.75" style="137" customWidth="1"/>
    <col min="1803" max="1803" width="28.125" style="137" customWidth="1"/>
    <col min="1804" max="1804" width="5.25" style="137" bestFit="1" customWidth="1"/>
    <col min="1805" max="2051" width="9" style="137"/>
    <col min="2052" max="2052" width="4.5" style="137" bestFit="1" customWidth="1"/>
    <col min="2053" max="2053" width="6" style="137" bestFit="1" customWidth="1"/>
    <col min="2054" max="2054" width="40.625" style="137" bestFit="1" customWidth="1"/>
    <col min="2055" max="2055" width="5.25" style="137" bestFit="1" customWidth="1"/>
    <col min="2056" max="2057" width="9" style="137"/>
    <col min="2058" max="2058" width="6.75" style="137" customWidth="1"/>
    <col min="2059" max="2059" width="28.125" style="137" customWidth="1"/>
    <col min="2060" max="2060" width="5.25" style="137" bestFit="1" customWidth="1"/>
    <col min="2061" max="2307" width="9" style="137"/>
    <col min="2308" max="2308" width="4.5" style="137" bestFit="1" customWidth="1"/>
    <col min="2309" max="2309" width="6" style="137" bestFit="1" customWidth="1"/>
    <col min="2310" max="2310" width="40.625" style="137" bestFit="1" customWidth="1"/>
    <col min="2311" max="2311" width="5.25" style="137" bestFit="1" customWidth="1"/>
    <col min="2312" max="2313" width="9" style="137"/>
    <col min="2314" max="2314" width="6.75" style="137" customWidth="1"/>
    <col min="2315" max="2315" width="28.125" style="137" customWidth="1"/>
    <col min="2316" max="2316" width="5.25" style="137" bestFit="1" customWidth="1"/>
    <col min="2317" max="2563" width="9" style="137"/>
    <col min="2564" max="2564" width="4.5" style="137" bestFit="1" customWidth="1"/>
    <col min="2565" max="2565" width="6" style="137" bestFit="1" customWidth="1"/>
    <col min="2566" max="2566" width="40.625" style="137" bestFit="1" customWidth="1"/>
    <col min="2567" max="2567" width="5.25" style="137" bestFit="1" customWidth="1"/>
    <col min="2568" max="2569" width="9" style="137"/>
    <col min="2570" max="2570" width="6.75" style="137" customWidth="1"/>
    <col min="2571" max="2571" width="28.125" style="137" customWidth="1"/>
    <col min="2572" max="2572" width="5.25" style="137" bestFit="1" customWidth="1"/>
    <col min="2573" max="2819" width="9" style="137"/>
    <col min="2820" max="2820" width="4.5" style="137" bestFit="1" customWidth="1"/>
    <col min="2821" max="2821" width="6" style="137" bestFit="1" customWidth="1"/>
    <col min="2822" max="2822" width="40.625" style="137" bestFit="1" customWidth="1"/>
    <col min="2823" max="2823" width="5.25" style="137" bestFit="1" customWidth="1"/>
    <col min="2824" max="2825" width="9" style="137"/>
    <col min="2826" max="2826" width="6.75" style="137" customWidth="1"/>
    <col min="2827" max="2827" width="28.125" style="137" customWidth="1"/>
    <col min="2828" max="2828" width="5.25" style="137" bestFit="1" customWidth="1"/>
    <col min="2829" max="3075" width="9" style="137"/>
    <col min="3076" max="3076" width="4.5" style="137" bestFit="1" customWidth="1"/>
    <col min="3077" max="3077" width="6" style="137" bestFit="1" customWidth="1"/>
    <col min="3078" max="3078" width="40.625" style="137" bestFit="1" customWidth="1"/>
    <col min="3079" max="3079" width="5.25" style="137" bestFit="1" customWidth="1"/>
    <col min="3080" max="3081" width="9" style="137"/>
    <col min="3082" max="3082" width="6.75" style="137" customWidth="1"/>
    <col min="3083" max="3083" width="28.125" style="137" customWidth="1"/>
    <col min="3084" max="3084" width="5.25" style="137" bestFit="1" customWidth="1"/>
    <col min="3085" max="3331" width="9" style="137"/>
    <col min="3332" max="3332" width="4.5" style="137" bestFit="1" customWidth="1"/>
    <col min="3333" max="3333" width="6" style="137" bestFit="1" customWidth="1"/>
    <col min="3334" max="3334" width="40.625" style="137" bestFit="1" customWidth="1"/>
    <col min="3335" max="3335" width="5.25" style="137" bestFit="1" customWidth="1"/>
    <col min="3336" max="3337" width="9" style="137"/>
    <col min="3338" max="3338" width="6.75" style="137" customWidth="1"/>
    <col min="3339" max="3339" width="28.125" style="137" customWidth="1"/>
    <col min="3340" max="3340" width="5.25" style="137" bestFit="1" customWidth="1"/>
    <col min="3341" max="3587" width="9" style="137"/>
    <col min="3588" max="3588" width="4.5" style="137" bestFit="1" customWidth="1"/>
    <col min="3589" max="3589" width="6" style="137" bestFit="1" customWidth="1"/>
    <col min="3590" max="3590" width="40.625" style="137" bestFit="1" customWidth="1"/>
    <col min="3591" max="3591" width="5.25" style="137" bestFit="1" customWidth="1"/>
    <col min="3592" max="3593" width="9" style="137"/>
    <col min="3594" max="3594" width="6.75" style="137" customWidth="1"/>
    <col min="3595" max="3595" width="28.125" style="137" customWidth="1"/>
    <col min="3596" max="3596" width="5.25" style="137" bestFit="1" customWidth="1"/>
    <col min="3597" max="3843" width="9" style="137"/>
    <col min="3844" max="3844" width="4.5" style="137" bestFit="1" customWidth="1"/>
    <col min="3845" max="3845" width="6" style="137" bestFit="1" customWidth="1"/>
    <col min="3846" max="3846" width="40.625" style="137" bestFit="1" customWidth="1"/>
    <col min="3847" max="3847" width="5.25" style="137" bestFit="1" customWidth="1"/>
    <col min="3848" max="3849" width="9" style="137"/>
    <col min="3850" max="3850" width="6.75" style="137" customWidth="1"/>
    <col min="3851" max="3851" width="28.125" style="137" customWidth="1"/>
    <col min="3852" max="3852" width="5.25" style="137" bestFit="1" customWidth="1"/>
    <col min="3853" max="4099" width="9" style="137"/>
    <col min="4100" max="4100" width="4.5" style="137" bestFit="1" customWidth="1"/>
    <col min="4101" max="4101" width="6" style="137" bestFit="1" customWidth="1"/>
    <col min="4102" max="4102" width="40.625" style="137" bestFit="1" customWidth="1"/>
    <col min="4103" max="4103" width="5.25" style="137" bestFit="1" customWidth="1"/>
    <col min="4104" max="4105" width="9" style="137"/>
    <col min="4106" max="4106" width="6.75" style="137" customWidth="1"/>
    <col min="4107" max="4107" width="28.125" style="137" customWidth="1"/>
    <col min="4108" max="4108" width="5.25" style="137" bestFit="1" customWidth="1"/>
    <col min="4109" max="4355" width="9" style="137"/>
    <col min="4356" max="4356" width="4.5" style="137" bestFit="1" customWidth="1"/>
    <col min="4357" max="4357" width="6" style="137" bestFit="1" customWidth="1"/>
    <col min="4358" max="4358" width="40.625" style="137" bestFit="1" customWidth="1"/>
    <col min="4359" max="4359" width="5.25" style="137" bestFit="1" customWidth="1"/>
    <col min="4360" max="4361" width="9" style="137"/>
    <col min="4362" max="4362" width="6.75" style="137" customWidth="1"/>
    <col min="4363" max="4363" width="28.125" style="137" customWidth="1"/>
    <col min="4364" max="4364" width="5.25" style="137" bestFit="1" customWidth="1"/>
    <col min="4365" max="4611" width="9" style="137"/>
    <col min="4612" max="4612" width="4.5" style="137" bestFit="1" customWidth="1"/>
    <col min="4613" max="4613" width="6" style="137" bestFit="1" customWidth="1"/>
    <col min="4614" max="4614" width="40.625" style="137" bestFit="1" customWidth="1"/>
    <col min="4615" max="4615" width="5.25" style="137" bestFit="1" customWidth="1"/>
    <col min="4616" max="4617" width="9" style="137"/>
    <col min="4618" max="4618" width="6.75" style="137" customWidth="1"/>
    <col min="4619" max="4619" width="28.125" style="137" customWidth="1"/>
    <col min="4620" max="4620" width="5.25" style="137" bestFit="1" customWidth="1"/>
    <col min="4621" max="4867" width="9" style="137"/>
    <col min="4868" max="4868" width="4.5" style="137" bestFit="1" customWidth="1"/>
    <col min="4869" max="4869" width="6" style="137" bestFit="1" customWidth="1"/>
    <col min="4870" max="4870" width="40.625" style="137" bestFit="1" customWidth="1"/>
    <col min="4871" max="4871" width="5.25" style="137" bestFit="1" customWidth="1"/>
    <col min="4872" max="4873" width="9" style="137"/>
    <col min="4874" max="4874" width="6.75" style="137" customWidth="1"/>
    <col min="4875" max="4875" width="28.125" style="137" customWidth="1"/>
    <col min="4876" max="4876" width="5.25" style="137" bestFit="1" customWidth="1"/>
    <col min="4877" max="5123" width="9" style="137"/>
    <col min="5124" max="5124" width="4.5" style="137" bestFit="1" customWidth="1"/>
    <col min="5125" max="5125" width="6" style="137" bestFit="1" customWidth="1"/>
    <col min="5126" max="5126" width="40.625" style="137" bestFit="1" customWidth="1"/>
    <col min="5127" max="5127" width="5.25" style="137" bestFit="1" customWidth="1"/>
    <col min="5128" max="5129" width="9" style="137"/>
    <col min="5130" max="5130" width="6.75" style="137" customWidth="1"/>
    <col min="5131" max="5131" width="28.125" style="137" customWidth="1"/>
    <col min="5132" max="5132" width="5.25" style="137" bestFit="1" customWidth="1"/>
    <col min="5133" max="5379" width="9" style="137"/>
    <col min="5380" max="5380" width="4.5" style="137" bestFit="1" customWidth="1"/>
    <col min="5381" max="5381" width="6" style="137" bestFit="1" customWidth="1"/>
    <col min="5382" max="5382" width="40.625" style="137" bestFit="1" customWidth="1"/>
    <col min="5383" max="5383" width="5.25" style="137" bestFit="1" customWidth="1"/>
    <col min="5384" max="5385" width="9" style="137"/>
    <col min="5386" max="5386" width="6.75" style="137" customWidth="1"/>
    <col min="5387" max="5387" width="28.125" style="137" customWidth="1"/>
    <col min="5388" max="5388" width="5.25" style="137" bestFit="1" customWidth="1"/>
    <col min="5389" max="5635" width="9" style="137"/>
    <col min="5636" max="5636" width="4.5" style="137" bestFit="1" customWidth="1"/>
    <col min="5637" max="5637" width="6" style="137" bestFit="1" customWidth="1"/>
    <col min="5638" max="5638" width="40.625" style="137" bestFit="1" customWidth="1"/>
    <col min="5639" max="5639" width="5.25" style="137" bestFit="1" customWidth="1"/>
    <col min="5640" max="5641" width="9" style="137"/>
    <col min="5642" max="5642" width="6.75" style="137" customWidth="1"/>
    <col min="5643" max="5643" width="28.125" style="137" customWidth="1"/>
    <col min="5644" max="5644" width="5.25" style="137" bestFit="1" customWidth="1"/>
    <col min="5645" max="5891" width="9" style="137"/>
    <col min="5892" max="5892" width="4.5" style="137" bestFit="1" customWidth="1"/>
    <col min="5893" max="5893" width="6" style="137" bestFit="1" customWidth="1"/>
    <col min="5894" max="5894" width="40.625" style="137" bestFit="1" customWidth="1"/>
    <col min="5895" max="5895" width="5.25" style="137" bestFit="1" customWidth="1"/>
    <col min="5896" max="5897" width="9" style="137"/>
    <col min="5898" max="5898" width="6.75" style="137" customWidth="1"/>
    <col min="5899" max="5899" width="28.125" style="137" customWidth="1"/>
    <col min="5900" max="5900" width="5.25" style="137" bestFit="1" customWidth="1"/>
    <col min="5901" max="6147" width="9" style="137"/>
    <col min="6148" max="6148" width="4.5" style="137" bestFit="1" customWidth="1"/>
    <col min="6149" max="6149" width="6" style="137" bestFit="1" customWidth="1"/>
    <col min="6150" max="6150" width="40.625" style="137" bestFit="1" customWidth="1"/>
    <col min="6151" max="6151" width="5.25" style="137" bestFit="1" customWidth="1"/>
    <col min="6152" max="6153" width="9" style="137"/>
    <col min="6154" max="6154" width="6.75" style="137" customWidth="1"/>
    <col min="6155" max="6155" width="28.125" style="137" customWidth="1"/>
    <col min="6156" max="6156" width="5.25" style="137" bestFit="1" customWidth="1"/>
    <col min="6157" max="6403" width="9" style="137"/>
    <col min="6404" max="6404" width="4.5" style="137" bestFit="1" customWidth="1"/>
    <col min="6405" max="6405" width="6" style="137" bestFit="1" customWidth="1"/>
    <col min="6406" max="6406" width="40.625" style="137" bestFit="1" customWidth="1"/>
    <col min="6407" max="6407" width="5.25" style="137" bestFit="1" customWidth="1"/>
    <col min="6408" max="6409" width="9" style="137"/>
    <col min="6410" max="6410" width="6.75" style="137" customWidth="1"/>
    <col min="6411" max="6411" width="28.125" style="137" customWidth="1"/>
    <col min="6412" max="6412" width="5.25" style="137" bestFit="1" customWidth="1"/>
    <col min="6413" max="6659" width="9" style="137"/>
    <col min="6660" max="6660" width="4.5" style="137" bestFit="1" customWidth="1"/>
    <col min="6661" max="6661" width="6" style="137" bestFit="1" customWidth="1"/>
    <col min="6662" max="6662" width="40.625" style="137" bestFit="1" customWidth="1"/>
    <col min="6663" max="6663" width="5.25" style="137" bestFit="1" customWidth="1"/>
    <col min="6664" max="6665" width="9" style="137"/>
    <col min="6666" max="6666" width="6.75" style="137" customWidth="1"/>
    <col min="6667" max="6667" width="28.125" style="137" customWidth="1"/>
    <col min="6668" max="6668" width="5.25" style="137" bestFit="1" customWidth="1"/>
    <col min="6669" max="6915" width="9" style="137"/>
    <col min="6916" max="6916" width="4.5" style="137" bestFit="1" customWidth="1"/>
    <col min="6917" max="6917" width="6" style="137" bestFit="1" customWidth="1"/>
    <col min="6918" max="6918" width="40.625" style="137" bestFit="1" customWidth="1"/>
    <col min="6919" max="6919" width="5.25" style="137" bestFit="1" customWidth="1"/>
    <col min="6920" max="6921" width="9" style="137"/>
    <col min="6922" max="6922" width="6.75" style="137" customWidth="1"/>
    <col min="6923" max="6923" width="28.125" style="137" customWidth="1"/>
    <col min="6924" max="6924" width="5.25" style="137" bestFit="1" customWidth="1"/>
    <col min="6925" max="7171" width="9" style="137"/>
    <col min="7172" max="7172" width="4.5" style="137" bestFit="1" customWidth="1"/>
    <col min="7173" max="7173" width="6" style="137" bestFit="1" customWidth="1"/>
    <col min="7174" max="7174" width="40.625" style="137" bestFit="1" customWidth="1"/>
    <col min="7175" max="7175" width="5.25" style="137" bestFit="1" customWidth="1"/>
    <col min="7176" max="7177" width="9" style="137"/>
    <col min="7178" max="7178" width="6.75" style="137" customWidth="1"/>
    <col min="7179" max="7179" width="28.125" style="137" customWidth="1"/>
    <col min="7180" max="7180" width="5.25" style="137" bestFit="1" customWidth="1"/>
    <col min="7181" max="7427" width="9" style="137"/>
    <col min="7428" max="7428" width="4.5" style="137" bestFit="1" customWidth="1"/>
    <col min="7429" max="7429" width="6" style="137" bestFit="1" customWidth="1"/>
    <col min="7430" max="7430" width="40.625" style="137" bestFit="1" customWidth="1"/>
    <col min="7431" max="7431" width="5.25" style="137" bestFit="1" customWidth="1"/>
    <col min="7432" max="7433" width="9" style="137"/>
    <col min="7434" max="7434" width="6.75" style="137" customWidth="1"/>
    <col min="7435" max="7435" width="28.125" style="137" customWidth="1"/>
    <col min="7436" max="7436" width="5.25" style="137" bestFit="1" customWidth="1"/>
    <col min="7437" max="7683" width="9" style="137"/>
    <col min="7684" max="7684" width="4.5" style="137" bestFit="1" customWidth="1"/>
    <col min="7685" max="7685" width="6" style="137" bestFit="1" customWidth="1"/>
    <col min="7686" max="7686" width="40.625" style="137" bestFit="1" customWidth="1"/>
    <col min="7687" max="7687" width="5.25" style="137" bestFit="1" customWidth="1"/>
    <col min="7688" max="7689" width="9" style="137"/>
    <col min="7690" max="7690" width="6.75" style="137" customWidth="1"/>
    <col min="7691" max="7691" width="28.125" style="137" customWidth="1"/>
    <col min="7692" max="7692" width="5.25" style="137" bestFit="1" customWidth="1"/>
    <col min="7693" max="7939" width="9" style="137"/>
    <col min="7940" max="7940" width="4.5" style="137" bestFit="1" customWidth="1"/>
    <col min="7941" max="7941" width="6" style="137" bestFit="1" customWidth="1"/>
    <col min="7942" max="7942" width="40.625" style="137" bestFit="1" customWidth="1"/>
    <col min="7943" max="7943" width="5.25" style="137" bestFit="1" customWidth="1"/>
    <col min="7944" max="7945" width="9" style="137"/>
    <col min="7946" max="7946" width="6.75" style="137" customWidth="1"/>
    <col min="7947" max="7947" width="28.125" style="137" customWidth="1"/>
    <col min="7948" max="7948" width="5.25" style="137" bestFit="1" customWidth="1"/>
    <col min="7949" max="8195" width="9" style="137"/>
    <col min="8196" max="8196" width="4.5" style="137" bestFit="1" customWidth="1"/>
    <col min="8197" max="8197" width="6" style="137" bestFit="1" customWidth="1"/>
    <col min="8198" max="8198" width="40.625" style="137" bestFit="1" customWidth="1"/>
    <col min="8199" max="8199" width="5.25" style="137" bestFit="1" customWidth="1"/>
    <col min="8200" max="8201" width="9" style="137"/>
    <col min="8202" max="8202" width="6.75" style="137" customWidth="1"/>
    <col min="8203" max="8203" width="28.125" style="137" customWidth="1"/>
    <col min="8204" max="8204" width="5.25" style="137" bestFit="1" customWidth="1"/>
    <col min="8205" max="8451" width="9" style="137"/>
    <col min="8452" max="8452" width="4.5" style="137" bestFit="1" customWidth="1"/>
    <col min="8453" max="8453" width="6" style="137" bestFit="1" customWidth="1"/>
    <col min="8454" max="8454" width="40.625" style="137" bestFit="1" customWidth="1"/>
    <col min="8455" max="8455" width="5.25" style="137" bestFit="1" customWidth="1"/>
    <col min="8456" max="8457" width="9" style="137"/>
    <col min="8458" max="8458" width="6.75" style="137" customWidth="1"/>
    <col min="8459" max="8459" width="28.125" style="137" customWidth="1"/>
    <col min="8460" max="8460" width="5.25" style="137" bestFit="1" customWidth="1"/>
    <col min="8461" max="8707" width="9" style="137"/>
    <col min="8708" max="8708" width="4.5" style="137" bestFit="1" customWidth="1"/>
    <col min="8709" max="8709" width="6" style="137" bestFit="1" customWidth="1"/>
    <col min="8710" max="8710" width="40.625" style="137" bestFit="1" customWidth="1"/>
    <col min="8711" max="8711" width="5.25" style="137" bestFit="1" customWidth="1"/>
    <col min="8712" max="8713" width="9" style="137"/>
    <col min="8714" max="8714" width="6.75" style="137" customWidth="1"/>
    <col min="8715" max="8715" width="28.125" style="137" customWidth="1"/>
    <col min="8716" max="8716" width="5.25" style="137" bestFit="1" customWidth="1"/>
    <col min="8717" max="8963" width="9" style="137"/>
    <col min="8964" max="8964" width="4.5" style="137" bestFit="1" customWidth="1"/>
    <col min="8965" max="8965" width="6" style="137" bestFit="1" customWidth="1"/>
    <col min="8966" max="8966" width="40.625" style="137" bestFit="1" customWidth="1"/>
    <col min="8967" max="8967" width="5.25" style="137" bestFit="1" customWidth="1"/>
    <col min="8968" max="8969" width="9" style="137"/>
    <col min="8970" max="8970" width="6.75" style="137" customWidth="1"/>
    <col min="8971" max="8971" width="28.125" style="137" customWidth="1"/>
    <col min="8972" max="8972" width="5.25" style="137" bestFit="1" customWidth="1"/>
    <col min="8973" max="9219" width="9" style="137"/>
    <col min="9220" max="9220" width="4.5" style="137" bestFit="1" customWidth="1"/>
    <col min="9221" max="9221" width="6" style="137" bestFit="1" customWidth="1"/>
    <col min="9222" max="9222" width="40.625" style="137" bestFit="1" customWidth="1"/>
    <col min="9223" max="9223" width="5.25" style="137" bestFit="1" customWidth="1"/>
    <col min="9224" max="9225" width="9" style="137"/>
    <col min="9226" max="9226" width="6.75" style="137" customWidth="1"/>
    <col min="9227" max="9227" width="28.125" style="137" customWidth="1"/>
    <col min="9228" max="9228" width="5.25" style="137" bestFit="1" customWidth="1"/>
    <col min="9229" max="9475" width="9" style="137"/>
    <col min="9476" max="9476" width="4.5" style="137" bestFit="1" customWidth="1"/>
    <col min="9477" max="9477" width="6" style="137" bestFit="1" customWidth="1"/>
    <col min="9478" max="9478" width="40.625" style="137" bestFit="1" customWidth="1"/>
    <col min="9479" max="9479" width="5.25" style="137" bestFit="1" customWidth="1"/>
    <col min="9480" max="9481" width="9" style="137"/>
    <col min="9482" max="9482" width="6.75" style="137" customWidth="1"/>
    <col min="9483" max="9483" width="28.125" style="137" customWidth="1"/>
    <col min="9484" max="9484" width="5.25" style="137" bestFit="1" customWidth="1"/>
    <col min="9485" max="9731" width="9" style="137"/>
    <col min="9732" max="9732" width="4.5" style="137" bestFit="1" customWidth="1"/>
    <col min="9733" max="9733" width="6" style="137" bestFit="1" customWidth="1"/>
    <col min="9734" max="9734" width="40.625" style="137" bestFit="1" customWidth="1"/>
    <col min="9735" max="9735" width="5.25" style="137" bestFit="1" customWidth="1"/>
    <col min="9736" max="9737" width="9" style="137"/>
    <col min="9738" max="9738" width="6.75" style="137" customWidth="1"/>
    <col min="9739" max="9739" width="28.125" style="137" customWidth="1"/>
    <col min="9740" max="9740" width="5.25" style="137" bestFit="1" customWidth="1"/>
    <col min="9741" max="9987" width="9" style="137"/>
    <col min="9988" max="9988" width="4.5" style="137" bestFit="1" customWidth="1"/>
    <col min="9989" max="9989" width="6" style="137" bestFit="1" customWidth="1"/>
    <col min="9990" max="9990" width="40.625" style="137" bestFit="1" customWidth="1"/>
    <col min="9991" max="9991" width="5.25" style="137" bestFit="1" customWidth="1"/>
    <col min="9992" max="9993" width="9" style="137"/>
    <col min="9994" max="9994" width="6.75" style="137" customWidth="1"/>
    <col min="9995" max="9995" width="28.125" style="137" customWidth="1"/>
    <col min="9996" max="9996" width="5.25" style="137" bestFit="1" customWidth="1"/>
    <col min="9997" max="10243" width="9" style="137"/>
    <col min="10244" max="10244" width="4.5" style="137" bestFit="1" customWidth="1"/>
    <col min="10245" max="10245" width="6" style="137" bestFit="1" customWidth="1"/>
    <col min="10246" max="10246" width="40.625" style="137" bestFit="1" customWidth="1"/>
    <col min="10247" max="10247" width="5.25" style="137" bestFit="1" customWidth="1"/>
    <col min="10248" max="10249" width="9" style="137"/>
    <col min="10250" max="10250" width="6.75" style="137" customWidth="1"/>
    <col min="10251" max="10251" width="28.125" style="137" customWidth="1"/>
    <col min="10252" max="10252" width="5.25" style="137" bestFit="1" customWidth="1"/>
    <col min="10253" max="10499" width="9" style="137"/>
    <col min="10500" max="10500" width="4.5" style="137" bestFit="1" customWidth="1"/>
    <col min="10501" max="10501" width="6" style="137" bestFit="1" customWidth="1"/>
    <col min="10502" max="10502" width="40.625" style="137" bestFit="1" customWidth="1"/>
    <col min="10503" max="10503" width="5.25" style="137" bestFit="1" customWidth="1"/>
    <col min="10504" max="10505" width="9" style="137"/>
    <col min="10506" max="10506" width="6.75" style="137" customWidth="1"/>
    <col min="10507" max="10507" width="28.125" style="137" customWidth="1"/>
    <col min="10508" max="10508" width="5.25" style="137" bestFit="1" customWidth="1"/>
    <col min="10509" max="10755" width="9" style="137"/>
    <col min="10756" max="10756" width="4.5" style="137" bestFit="1" customWidth="1"/>
    <col min="10757" max="10757" width="6" style="137" bestFit="1" customWidth="1"/>
    <col min="10758" max="10758" width="40.625" style="137" bestFit="1" customWidth="1"/>
    <col min="10759" max="10759" width="5.25" style="137" bestFit="1" customWidth="1"/>
    <col min="10760" max="10761" width="9" style="137"/>
    <col min="10762" max="10762" width="6.75" style="137" customWidth="1"/>
    <col min="10763" max="10763" width="28.125" style="137" customWidth="1"/>
    <col min="10764" max="10764" width="5.25" style="137" bestFit="1" customWidth="1"/>
    <col min="10765" max="11011" width="9" style="137"/>
    <col min="11012" max="11012" width="4.5" style="137" bestFit="1" customWidth="1"/>
    <col min="11013" max="11013" width="6" style="137" bestFit="1" customWidth="1"/>
    <col min="11014" max="11014" width="40.625" style="137" bestFit="1" customWidth="1"/>
    <col min="11015" max="11015" width="5.25" style="137" bestFit="1" customWidth="1"/>
    <col min="11016" max="11017" width="9" style="137"/>
    <col min="11018" max="11018" width="6.75" style="137" customWidth="1"/>
    <col min="11019" max="11019" width="28.125" style="137" customWidth="1"/>
    <col min="11020" max="11020" width="5.25" style="137" bestFit="1" customWidth="1"/>
    <col min="11021" max="11267" width="9" style="137"/>
    <col min="11268" max="11268" width="4.5" style="137" bestFit="1" customWidth="1"/>
    <col min="11269" max="11269" width="6" style="137" bestFit="1" customWidth="1"/>
    <col min="11270" max="11270" width="40.625" style="137" bestFit="1" customWidth="1"/>
    <col min="11271" max="11271" width="5.25" style="137" bestFit="1" customWidth="1"/>
    <col min="11272" max="11273" width="9" style="137"/>
    <col min="11274" max="11274" width="6.75" style="137" customWidth="1"/>
    <col min="11275" max="11275" width="28.125" style="137" customWidth="1"/>
    <col min="11276" max="11276" width="5.25" style="137" bestFit="1" customWidth="1"/>
    <col min="11277" max="11523" width="9" style="137"/>
    <col min="11524" max="11524" width="4.5" style="137" bestFit="1" customWidth="1"/>
    <col min="11525" max="11525" width="6" style="137" bestFit="1" customWidth="1"/>
    <col min="11526" max="11526" width="40.625" style="137" bestFit="1" customWidth="1"/>
    <col min="11527" max="11527" width="5.25" style="137" bestFit="1" customWidth="1"/>
    <col min="11528" max="11529" width="9" style="137"/>
    <col min="11530" max="11530" width="6.75" style="137" customWidth="1"/>
    <col min="11531" max="11531" width="28.125" style="137" customWidth="1"/>
    <col min="11532" max="11532" width="5.25" style="137" bestFit="1" customWidth="1"/>
    <col min="11533" max="11779" width="9" style="137"/>
    <col min="11780" max="11780" width="4.5" style="137" bestFit="1" customWidth="1"/>
    <col min="11781" max="11781" width="6" style="137" bestFit="1" customWidth="1"/>
    <col min="11782" max="11782" width="40.625" style="137" bestFit="1" customWidth="1"/>
    <col min="11783" max="11783" width="5.25" style="137" bestFit="1" customWidth="1"/>
    <col min="11784" max="11785" width="9" style="137"/>
    <col min="11786" max="11786" width="6.75" style="137" customWidth="1"/>
    <col min="11787" max="11787" width="28.125" style="137" customWidth="1"/>
    <col min="11788" max="11788" width="5.25" style="137" bestFit="1" customWidth="1"/>
    <col min="11789" max="12035" width="9" style="137"/>
    <col min="12036" max="12036" width="4.5" style="137" bestFit="1" customWidth="1"/>
    <col min="12037" max="12037" width="6" style="137" bestFit="1" customWidth="1"/>
    <col min="12038" max="12038" width="40.625" style="137" bestFit="1" customWidth="1"/>
    <col min="12039" max="12039" width="5.25" style="137" bestFit="1" customWidth="1"/>
    <col min="12040" max="12041" width="9" style="137"/>
    <col min="12042" max="12042" width="6.75" style="137" customWidth="1"/>
    <col min="12043" max="12043" width="28.125" style="137" customWidth="1"/>
    <col min="12044" max="12044" width="5.25" style="137" bestFit="1" customWidth="1"/>
    <col min="12045" max="12291" width="9" style="137"/>
    <col min="12292" max="12292" width="4.5" style="137" bestFit="1" customWidth="1"/>
    <col min="12293" max="12293" width="6" style="137" bestFit="1" customWidth="1"/>
    <col min="12294" max="12294" width="40.625" style="137" bestFit="1" customWidth="1"/>
    <col min="12295" max="12295" width="5.25" style="137" bestFit="1" customWidth="1"/>
    <col min="12296" max="12297" width="9" style="137"/>
    <col min="12298" max="12298" width="6.75" style="137" customWidth="1"/>
    <col min="12299" max="12299" width="28.125" style="137" customWidth="1"/>
    <col min="12300" max="12300" width="5.25" style="137" bestFit="1" customWidth="1"/>
    <col min="12301" max="12547" width="9" style="137"/>
    <col min="12548" max="12548" width="4.5" style="137" bestFit="1" customWidth="1"/>
    <col min="12549" max="12549" width="6" style="137" bestFit="1" customWidth="1"/>
    <col min="12550" max="12550" width="40.625" style="137" bestFit="1" customWidth="1"/>
    <col min="12551" max="12551" width="5.25" style="137" bestFit="1" customWidth="1"/>
    <col min="12552" max="12553" width="9" style="137"/>
    <col min="12554" max="12554" width="6.75" style="137" customWidth="1"/>
    <col min="12555" max="12555" width="28.125" style="137" customWidth="1"/>
    <col min="12556" max="12556" width="5.25" style="137" bestFit="1" customWidth="1"/>
    <col min="12557" max="12803" width="9" style="137"/>
    <col min="12804" max="12804" width="4.5" style="137" bestFit="1" customWidth="1"/>
    <col min="12805" max="12805" width="6" style="137" bestFit="1" customWidth="1"/>
    <col min="12806" max="12806" width="40.625" style="137" bestFit="1" customWidth="1"/>
    <col min="12807" max="12807" width="5.25" style="137" bestFit="1" customWidth="1"/>
    <col min="12808" max="12809" width="9" style="137"/>
    <col min="12810" max="12810" width="6.75" style="137" customWidth="1"/>
    <col min="12811" max="12811" width="28.125" style="137" customWidth="1"/>
    <col min="12812" max="12812" width="5.25" style="137" bestFit="1" customWidth="1"/>
    <col min="12813" max="13059" width="9" style="137"/>
    <col min="13060" max="13060" width="4.5" style="137" bestFit="1" customWidth="1"/>
    <col min="13061" max="13061" width="6" style="137" bestFit="1" customWidth="1"/>
    <col min="13062" max="13062" width="40.625" style="137" bestFit="1" customWidth="1"/>
    <col min="13063" max="13063" width="5.25" style="137" bestFit="1" customWidth="1"/>
    <col min="13064" max="13065" width="9" style="137"/>
    <col min="13066" max="13066" width="6.75" style="137" customWidth="1"/>
    <col min="13067" max="13067" width="28.125" style="137" customWidth="1"/>
    <col min="13068" max="13068" width="5.25" style="137" bestFit="1" customWidth="1"/>
    <col min="13069" max="13315" width="9" style="137"/>
    <col min="13316" max="13316" width="4.5" style="137" bestFit="1" customWidth="1"/>
    <col min="13317" max="13317" width="6" style="137" bestFit="1" customWidth="1"/>
    <col min="13318" max="13318" width="40.625" style="137" bestFit="1" customWidth="1"/>
    <col min="13319" max="13319" width="5.25" style="137" bestFit="1" customWidth="1"/>
    <col min="13320" max="13321" width="9" style="137"/>
    <col min="13322" max="13322" width="6.75" style="137" customWidth="1"/>
    <col min="13323" max="13323" width="28.125" style="137" customWidth="1"/>
    <col min="13324" max="13324" width="5.25" style="137" bestFit="1" customWidth="1"/>
    <col min="13325" max="13571" width="9" style="137"/>
    <col min="13572" max="13572" width="4.5" style="137" bestFit="1" customWidth="1"/>
    <col min="13573" max="13573" width="6" style="137" bestFit="1" customWidth="1"/>
    <col min="13574" max="13574" width="40.625" style="137" bestFit="1" customWidth="1"/>
    <col min="13575" max="13575" width="5.25" style="137" bestFit="1" customWidth="1"/>
    <col min="13576" max="13577" width="9" style="137"/>
    <col min="13578" max="13578" width="6.75" style="137" customWidth="1"/>
    <col min="13579" max="13579" width="28.125" style="137" customWidth="1"/>
    <col min="13580" max="13580" width="5.25" style="137" bestFit="1" customWidth="1"/>
    <col min="13581" max="13827" width="9" style="137"/>
    <col min="13828" max="13828" width="4.5" style="137" bestFit="1" customWidth="1"/>
    <col min="13829" max="13829" width="6" style="137" bestFit="1" customWidth="1"/>
    <col min="13830" max="13830" width="40.625" style="137" bestFit="1" customWidth="1"/>
    <col min="13831" max="13831" width="5.25" style="137" bestFit="1" customWidth="1"/>
    <col min="13832" max="13833" width="9" style="137"/>
    <col min="13834" max="13834" width="6.75" style="137" customWidth="1"/>
    <col min="13835" max="13835" width="28.125" style="137" customWidth="1"/>
    <col min="13836" max="13836" width="5.25" style="137" bestFit="1" customWidth="1"/>
    <col min="13837" max="14083" width="9" style="137"/>
    <col min="14084" max="14084" width="4.5" style="137" bestFit="1" customWidth="1"/>
    <col min="14085" max="14085" width="6" style="137" bestFit="1" customWidth="1"/>
    <col min="14086" max="14086" width="40.625" style="137" bestFit="1" customWidth="1"/>
    <col min="14087" max="14087" width="5.25" style="137" bestFit="1" customWidth="1"/>
    <col min="14088" max="14089" width="9" style="137"/>
    <col min="14090" max="14090" width="6.75" style="137" customWidth="1"/>
    <col min="14091" max="14091" width="28.125" style="137" customWidth="1"/>
    <col min="14092" max="14092" width="5.25" style="137" bestFit="1" customWidth="1"/>
    <col min="14093" max="14339" width="9" style="137"/>
    <col min="14340" max="14340" width="4.5" style="137" bestFit="1" customWidth="1"/>
    <col min="14341" max="14341" width="6" style="137" bestFit="1" customWidth="1"/>
    <col min="14342" max="14342" width="40.625" style="137" bestFit="1" customWidth="1"/>
    <col min="14343" max="14343" width="5.25" style="137" bestFit="1" customWidth="1"/>
    <col min="14344" max="14345" width="9" style="137"/>
    <col min="14346" max="14346" width="6.75" style="137" customWidth="1"/>
    <col min="14347" max="14347" width="28.125" style="137" customWidth="1"/>
    <col min="14348" max="14348" width="5.25" style="137" bestFit="1" customWidth="1"/>
    <col min="14349" max="14595" width="9" style="137"/>
    <col min="14596" max="14596" width="4.5" style="137" bestFit="1" customWidth="1"/>
    <col min="14597" max="14597" width="6" style="137" bestFit="1" customWidth="1"/>
    <col min="14598" max="14598" width="40.625" style="137" bestFit="1" customWidth="1"/>
    <col min="14599" max="14599" width="5.25" style="137" bestFit="1" customWidth="1"/>
    <col min="14600" max="14601" width="9" style="137"/>
    <col min="14602" max="14602" width="6.75" style="137" customWidth="1"/>
    <col min="14603" max="14603" width="28.125" style="137" customWidth="1"/>
    <col min="14604" max="14604" width="5.25" style="137" bestFit="1" customWidth="1"/>
    <col min="14605" max="14851" width="9" style="137"/>
    <col min="14852" max="14852" width="4.5" style="137" bestFit="1" customWidth="1"/>
    <col min="14853" max="14853" width="6" style="137" bestFit="1" customWidth="1"/>
    <col min="14854" max="14854" width="40.625" style="137" bestFit="1" customWidth="1"/>
    <col min="14855" max="14855" width="5.25" style="137" bestFit="1" customWidth="1"/>
    <col min="14856" max="14857" width="9" style="137"/>
    <col min="14858" max="14858" width="6.75" style="137" customWidth="1"/>
    <col min="14859" max="14859" width="28.125" style="137" customWidth="1"/>
    <col min="14860" max="14860" width="5.25" style="137" bestFit="1" customWidth="1"/>
    <col min="14861" max="15107" width="9" style="137"/>
    <col min="15108" max="15108" width="4.5" style="137" bestFit="1" customWidth="1"/>
    <col min="15109" max="15109" width="6" style="137" bestFit="1" customWidth="1"/>
    <col min="15110" max="15110" width="40.625" style="137" bestFit="1" customWidth="1"/>
    <col min="15111" max="15111" width="5.25" style="137" bestFit="1" customWidth="1"/>
    <col min="15112" max="15113" width="9" style="137"/>
    <col min="15114" max="15114" width="6.75" style="137" customWidth="1"/>
    <col min="15115" max="15115" width="28.125" style="137" customWidth="1"/>
    <col min="15116" max="15116" width="5.25" style="137" bestFit="1" customWidth="1"/>
    <col min="15117" max="15363" width="9" style="137"/>
    <col min="15364" max="15364" width="4.5" style="137" bestFit="1" customWidth="1"/>
    <col min="15365" max="15365" width="6" style="137" bestFit="1" customWidth="1"/>
    <col min="15366" max="15366" width="40.625" style="137" bestFit="1" customWidth="1"/>
    <col min="15367" max="15367" width="5.25" style="137" bestFit="1" customWidth="1"/>
    <col min="15368" max="15369" width="9" style="137"/>
    <col min="15370" max="15370" width="6.75" style="137" customWidth="1"/>
    <col min="15371" max="15371" width="28.125" style="137" customWidth="1"/>
    <col min="15372" max="15372" width="5.25" style="137" bestFit="1" customWidth="1"/>
    <col min="15373" max="15619" width="9" style="137"/>
    <col min="15620" max="15620" width="4.5" style="137" bestFit="1" customWidth="1"/>
    <col min="15621" max="15621" width="6" style="137" bestFit="1" customWidth="1"/>
    <col min="15622" max="15622" width="40.625" style="137" bestFit="1" customWidth="1"/>
    <col min="15623" max="15623" width="5.25" style="137" bestFit="1" customWidth="1"/>
    <col min="15624" max="15625" width="9" style="137"/>
    <col min="15626" max="15626" width="6.75" style="137" customWidth="1"/>
    <col min="15627" max="15627" width="28.125" style="137" customWidth="1"/>
    <col min="15628" max="15628" width="5.25" style="137" bestFit="1" customWidth="1"/>
    <col min="15629" max="15875" width="9" style="137"/>
    <col min="15876" max="15876" width="4.5" style="137" bestFit="1" customWidth="1"/>
    <col min="15877" max="15877" width="6" style="137" bestFit="1" customWidth="1"/>
    <col min="15878" max="15878" width="40.625" style="137" bestFit="1" customWidth="1"/>
    <col min="15879" max="15879" width="5.25" style="137" bestFit="1" customWidth="1"/>
    <col min="15880" max="15881" width="9" style="137"/>
    <col min="15882" max="15882" width="6.75" style="137" customWidth="1"/>
    <col min="15883" max="15883" width="28.125" style="137" customWidth="1"/>
    <col min="15884" max="15884" width="5.25" style="137" bestFit="1" customWidth="1"/>
    <col min="15885" max="16131" width="9" style="137"/>
    <col min="16132" max="16132" width="4.5" style="137" bestFit="1" customWidth="1"/>
    <col min="16133" max="16133" width="6" style="137" bestFit="1" customWidth="1"/>
    <col min="16134" max="16134" width="40.625" style="137" bestFit="1" customWidth="1"/>
    <col min="16135" max="16135" width="5.25" style="137" bestFit="1" customWidth="1"/>
    <col min="16136" max="16137" width="9" style="137"/>
    <col min="16138" max="16138" width="6.75" style="137" customWidth="1"/>
    <col min="16139" max="16139" width="28.125" style="137" customWidth="1"/>
    <col min="16140" max="16140" width="5.25" style="137" bestFit="1" customWidth="1"/>
    <col min="16141" max="16384" width="9" style="137"/>
  </cols>
  <sheetData>
    <row r="1" spans="1:16" ht="14.25" thickBot="1" x14ac:dyDescent="0.2">
      <c r="A1" s="133" t="s">
        <v>538</v>
      </c>
      <c r="B1" s="133" t="s">
        <v>651</v>
      </c>
      <c r="C1" s="133" t="s">
        <v>652</v>
      </c>
      <c r="D1" s="133" t="s">
        <v>653</v>
      </c>
      <c r="E1" s="133" t="s">
        <v>654</v>
      </c>
      <c r="F1" s="134" t="s">
        <v>655</v>
      </c>
      <c r="G1" s="134" t="s">
        <v>656</v>
      </c>
      <c r="H1" s="134" t="s">
        <v>657</v>
      </c>
      <c r="I1" s="135"/>
      <c r="J1" s="136" t="s">
        <v>538</v>
      </c>
      <c r="K1" s="136" t="s">
        <v>609</v>
      </c>
      <c r="L1" s="136" t="s">
        <v>610</v>
      </c>
      <c r="N1" s="133" t="s">
        <v>538</v>
      </c>
      <c r="O1" s="133" t="s">
        <v>658</v>
      </c>
      <c r="P1" s="133" t="s">
        <v>653</v>
      </c>
    </row>
    <row r="2" spans="1:16" x14ac:dyDescent="0.15">
      <c r="A2" s="138">
        <v>1</v>
      </c>
      <c r="B2" s="138">
        <v>101</v>
      </c>
      <c r="C2" s="138" t="s">
        <v>477</v>
      </c>
      <c r="D2" s="139" t="s">
        <v>4</v>
      </c>
      <c r="E2" s="139" t="s">
        <v>158</v>
      </c>
      <c r="F2" s="139">
        <v>1</v>
      </c>
      <c r="G2" s="139">
        <v>40</v>
      </c>
      <c r="H2" s="139">
        <v>3</v>
      </c>
      <c r="I2" s="140"/>
      <c r="J2" s="136">
        <v>201</v>
      </c>
      <c r="K2" s="136" t="s">
        <v>265</v>
      </c>
      <c r="L2" s="136" t="s">
        <v>168</v>
      </c>
      <c r="N2" s="342">
        <v>1</v>
      </c>
      <c r="O2" s="362" t="s">
        <v>855</v>
      </c>
      <c r="P2" s="350" t="s">
        <v>4</v>
      </c>
    </row>
    <row r="3" spans="1:16" x14ac:dyDescent="0.15">
      <c r="A3" s="141">
        <v>2</v>
      </c>
      <c r="B3" s="141">
        <v>102</v>
      </c>
      <c r="C3" s="141" t="s">
        <v>478</v>
      </c>
      <c r="D3" s="142" t="s">
        <v>4</v>
      </c>
      <c r="E3" s="142" t="s">
        <v>158</v>
      </c>
      <c r="F3" s="142">
        <v>1</v>
      </c>
      <c r="G3" s="142">
        <v>24</v>
      </c>
      <c r="H3" s="142">
        <v>2</v>
      </c>
      <c r="I3" s="140"/>
      <c r="J3" s="136">
        <v>202</v>
      </c>
      <c r="K3" s="136" t="s">
        <v>456</v>
      </c>
      <c r="L3" s="136" t="s">
        <v>168</v>
      </c>
      <c r="N3" s="343">
        <v>2</v>
      </c>
      <c r="O3" s="357" t="s">
        <v>705</v>
      </c>
      <c r="P3" s="351" t="s">
        <v>4</v>
      </c>
    </row>
    <row r="4" spans="1:16" x14ac:dyDescent="0.15">
      <c r="A4" s="141">
        <v>3</v>
      </c>
      <c r="B4" s="141">
        <v>103</v>
      </c>
      <c r="C4" s="141" t="s">
        <v>149</v>
      </c>
      <c r="D4" s="142" t="s">
        <v>4</v>
      </c>
      <c r="E4" s="142" t="s">
        <v>158</v>
      </c>
      <c r="F4" s="142">
        <v>10</v>
      </c>
      <c r="G4" s="142">
        <v>38</v>
      </c>
      <c r="H4" s="142">
        <v>4</v>
      </c>
      <c r="I4" s="140"/>
      <c r="J4" s="136">
        <v>203</v>
      </c>
      <c r="K4" s="136" t="s">
        <v>456</v>
      </c>
      <c r="L4" s="136" t="s">
        <v>168</v>
      </c>
      <c r="N4" s="343">
        <v>3</v>
      </c>
      <c r="O4" s="357" t="s">
        <v>478</v>
      </c>
      <c r="P4" s="351" t="s">
        <v>4</v>
      </c>
    </row>
    <row r="5" spans="1:16" x14ac:dyDescent="0.15">
      <c r="A5" s="141">
        <v>4</v>
      </c>
      <c r="B5" s="141">
        <v>104</v>
      </c>
      <c r="C5" s="141" t="s">
        <v>479</v>
      </c>
      <c r="D5" s="142" t="s">
        <v>4</v>
      </c>
      <c r="E5" s="142" t="s">
        <v>158</v>
      </c>
      <c r="F5" s="142">
        <v>10</v>
      </c>
      <c r="G5" s="142">
        <v>35</v>
      </c>
      <c r="H5" s="142">
        <v>5</v>
      </c>
      <c r="I5" s="140"/>
      <c r="J5" s="136">
        <v>204</v>
      </c>
      <c r="K5" s="136" t="s">
        <v>268</v>
      </c>
      <c r="L5" s="136" t="s">
        <v>168</v>
      </c>
      <c r="N5" s="343">
        <v>4</v>
      </c>
      <c r="O5" s="357" t="s">
        <v>149</v>
      </c>
      <c r="P5" s="351" t="s">
        <v>4</v>
      </c>
    </row>
    <row r="6" spans="1:16" x14ac:dyDescent="0.15">
      <c r="A6" s="141">
        <v>5</v>
      </c>
      <c r="B6" s="141">
        <v>105</v>
      </c>
      <c r="C6" s="141" t="s">
        <v>480</v>
      </c>
      <c r="D6" s="142" t="s">
        <v>4</v>
      </c>
      <c r="E6" s="142" t="s">
        <v>158</v>
      </c>
      <c r="F6" s="142">
        <v>10</v>
      </c>
      <c r="G6" s="142">
        <v>76</v>
      </c>
      <c r="H6" s="142">
        <v>4</v>
      </c>
      <c r="I6" s="140"/>
      <c r="J6" s="136">
        <v>205</v>
      </c>
      <c r="K6" s="136" t="s">
        <v>457</v>
      </c>
      <c r="L6" s="136" t="s">
        <v>168</v>
      </c>
      <c r="N6" s="343">
        <v>5</v>
      </c>
      <c r="O6" s="357" t="s">
        <v>479</v>
      </c>
      <c r="P6" s="351" t="s">
        <v>4</v>
      </c>
    </row>
    <row r="7" spans="1:16" x14ac:dyDescent="0.15">
      <c r="A7" s="141">
        <v>6</v>
      </c>
      <c r="B7" s="141">
        <v>106</v>
      </c>
      <c r="C7" s="141" t="s">
        <v>481</v>
      </c>
      <c r="D7" s="142" t="s">
        <v>4</v>
      </c>
      <c r="E7" s="142" t="s">
        <v>158</v>
      </c>
      <c r="F7" s="142">
        <v>0</v>
      </c>
      <c r="G7" s="142">
        <v>10</v>
      </c>
      <c r="H7" s="142">
        <v>1</v>
      </c>
      <c r="I7" s="140"/>
      <c r="J7" s="136">
        <v>206</v>
      </c>
      <c r="K7" s="136" t="s">
        <v>266</v>
      </c>
      <c r="L7" s="136" t="s">
        <v>168</v>
      </c>
      <c r="N7" s="343">
        <v>6</v>
      </c>
      <c r="O7" s="357" t="s">
        <v>480</v>
      </c>
      <c r="P7" s="351" t="s">
        <v>4</v>
      </c>
    </row>
    <row r="8" spans="1:16" x14ac:dyDescent="0.15">
      <c r="A8" s="141">
        <v>7</v>
      </c>
      <c r="B8" s="141">
        <v>107</v>
      </c>
      <c r="C8" s="141" t="s">
        <v>611</v>
      </c>
      <c r="D8" s="142" t="s">
        <v>4</v>
      </c>
      <c r="E8" s="142" t="s">
        <v>158</v>
      </c>
      <c r="F8" s="142">
        <v>0</v>
      </c>
      <c r="G8" s="142">
        <v>40</v>
      </c>
      <c r="H8" s="142">
        <v>2</v>
      </c>
      <c r="I8" s="140"/>
      <c r="J8" s="136">
        <v>207</v>
      </c>
      <c r="K8" s="136" t="s">
        <v>267</v>
      </c>
      <c r="L8" s="136" t="s">
        <v>168</v>
      </c>
      <c r="N8" s="343">
        <v>7</v>
      </c>
      <c r="O8" s="357" t="s">
        <v>481</v>
      </c>
      <c r="P8" s="351" t="s">
        <v>4</v>
      </c>
    </row>
    <row r="9" spans="1:16" x14ac:dyDescent="0.15">
      <c r="A9" s="141">
        <v>8</v>
      </c>
      <c r="B9" s="141">
        <v>108</v>
      </c>
      <c r="C9" s="141" t="s">
        <v>612</v>
      </c>
      <c r="D9" s="142" t="s">
        <v>4</v>
      </c>
      <c r="E9" s="142" t="s">
        <v>158</v>
      </c>
      <c r="F9" s="142">
        <v>0</v>
      </c>
      <c r="G9" s="142">
        <v>10</v>
      </c>
      <c r="H9" s="142">
        <v>1</v>
      </c>
      <c r="I9" s="140"/>
      <c r="J9" s="136">
        <v>208</v>
      </c>
      <c r="K9" s="136" t="s">
        <v>269</v>
      </c>
      <c r="L9" s="136" t="s">
        <v>458</v>
      </c>
      <c r="N9" s="343">
        <v>8</v>
      </c>
      <c r="O9" s="357" t="s">
        <v>611</v>
      </c>
      <c r="P9" s="351" t="s">
        <v>4</v>
      </c>
    </row>
    <row r="10" spans="1:16" x14ac:dyDescent="0.15">
      <c r="A10" s="141">
        <v>9</v>
      </c>
      <c r="B10" s="141">
        <v>109</v>
      </c>
      <c r="C10" s="141" t="s">
        <v>147</v>
      </c>
      <c r="D10" s="142" t="s">
        <v>4</v>
      </c>
      <c r="E10" s="142" t="s">
        <v>158</v>
      </c>
      <c r="F10" s="142">
        <v>1</v>
      </c>
      <c r="G10" s="142">
        <v>16</v>
      </c>
      <c r="H10" s="142">
        <v>2</v>
      </c>
      <c r="I10" s="140"/>
      <c r="J10" s="136">
        <v>209</v>
      </c>
      <c r="K10" s="136" t="s">
        <v>540</v>
      </c>
      <c r="L10" s="136" t="s">
        <v>168</v>
      </c>
      <c r="N10" s="343">
        <v>9</v>
      </c>
      <c r="O10" s="357" t="s">
        <v>612</v>
      </c>
      <c r="P10" s="351" t="s">
        <v>4</v>
      </c>
    </row>
    <row r="11" spans="1:16" x14ac:dyDescent="0.15">
      <c r="A11" s="141">
        <v>10</v>
      </c>
      <c r="B11" s="141">
        <v>110</v>
      </c>
      <c r="C11" s="141" t="s">
        <v>482</v>
      </c>
      <c r="D11" s="142" t="s">
        <v>4</v>
      </c>
      <c r="E11" s="142" t="s">
        <v>158</v>
      </c>
      <c r="F11" s="142">
        <v>10</v>
      </c>
      <c r="G11" s="142">
        <v>16</v>
      </c>
      <c r="H11" s="142">
        <v>5</v>
      </c>
      <c r="I11" s="140"/>
      <c r="J11" s="136">
        <v>210</v>
      </c>
      <c r="K11" s="136" t="s">
        <v>541</v>
      </c>
      <c r="L11" s="136" t="s">
        <v>168</v>
      </c>
      <c r="N11" s="343">
        <v>10</v>
      </c>
      <c r="O11" s="357" t="s">
        <v>147</v>
      </c>
      <c r="P11" s="351" t="s">
        <v>4</v>
      </c>
    </row>
    <row r="12" spans="1:16" x14ac:dyDescent="0.15">
      <c r="A12" s="141">
        <v>11</v>
      </c>
      <c r="B12" s="141">
        <v>111</v>
      </c>
      <c r="C12" s="141" t="s">
        <v>483</v>
      </c>
      <c r="D12" s="142" t="s">
        <v>4</v>
      </c>
      <c r="E12" s="142" t="s">
        <v>158</v>
      </c>
      <c r="F12" s="142">
        <v>10</v>
      </c>
      <c r="G12" s="142">
        <v>16</v>
      </c>
      <c r="H12" s="142">
        <v>5</v>
      </c>
      <c r="I12" s="140"/>
      <c r="J12" s="136">
        <v>211</v>
      </c>
      <c r="K12" s="136" t="s">
        <v>542</v>
      </c>
      <c r="L12" s="136" t="s">
        <v>168</v>
      </c>
      <c r="N12" s="343">
        <v>11</v>
      </c>
      <c r="O12" s="357" t="s">
        <v>482</v>
      </c>
      <c r="P12" s="351" t="s">
        <v>4</v>
      </c>
    </row>
    <row r="13" spans="1:16" x14ac:dyDescent="0.15">
      <c r="A13" s="141">
        <v>12</v>
      </c>
      <c r="B13" s="141">
        <v>112</v>
      </c>
      <c r="C13" s="141" t="s">
        <v>484</v>
      </c>
      <c r="D13" s="142" t="s">
        <v>4</v>
      </c>
      <c r="E13" s="142" t="s">
        <v>158</v>
      </c>
      <c r="F13" s="142">
        <v>2</v>
      </c>
      <c r="G13" s="142">
        <v>30</v>
      </c>
      <c r="H13" s="142">
        <v>3</v>
      </c>
      <c r="I13" s="140"/>
      <c r="J13" s="136">
        <v>212</v>
      </c>
      <c r="K13" s="136" t="s">
        <v>543</v>
      </c>
      <c r="L13" s="136" t="s">
        <v>168</v>
      </c>
      <c r="N13" s="343">
        <v>12</v>
      </c>
      <c r="O13" s="357" t="s">
        <v>483</v>
      </c>
      <c r="P13" s="351" t="s">
        <v>4</v>
      </c>
    </row>
    <row r="14" spans="1:16" x14ac:dyDescent="0.15">
      <c r="A14" s="141">
        <v>13</v>
      </c>
      <c r="B14" s="141" t="s">
        <v>158</v>
      </c>
      <c r="C14" s="141" t="s">
        <v>119</v>
      </c>
      <c r="D14" s="142" t="s">
        <v>4</v>
      </c>
      <c r="E14" s="142" t="s">
        <v>158</v>
      </c>
      <c r="F14" s="142">
        <v>2</v>
      </c>
      <c r="G14" s="142">
        <v>13</v>
      </c>
      <c r="H14" s="142">
        <v>4</v>
      </c>
      <c r="I14" s="140"/>
      <c r="J14" s="136">
        <v>213</v>
      </c>
      <c r="K14" s="136" t="s">
        <v>544</v>
      </c>
      <c r="L14" s="136" t="s">
        <v>168</v>
      </c>
      <c r="N14" s="343">
        <v>13</v>
      </c>
      <c r="O14" s="357" t="s">
        <v>484</v>
      </c>
      <c r="P14" s="351" t="s">
        <v>4</v>
      </c>
    </row>
    <row r="15" spans="1:16" x14ac:dyDescent="0.15">
      <c r="A15" s="141">
        <v>14</v>
      </c>
      <c r="B15" s="141">
        <v>113</v>
      </c>
      <c r="C15" s="141" t="s">
        <v>485</v>
      </c>
      <c r="D15" s="142" t="s">
        <v>4</v>
      </c>
      <c r="E15" s="142" t="s">
        <v>158</v>
      </c>
      <c r="F15" s="142">
        <v>2</v>
      </c>
      <c r="G15" s="142">
        <v>18</v>
      </c>
      <c r="H15" s="142">
        <v>2</v>
      </c>
      <c r="I15" s="140"/>
      <c r="J15" s="136">
        <v>214</v>
      </c>
      <c r="K15" s="136" t="s">
        <v>459</v>
      </c>
      <c r="L15" s="136" t="s">
        <v>123</v>
      </c>
      <c r="N15" s="343">
        <v>14</v>
      </c>
      <c r="O15" s="357" t="s">
        <v>119</v>
      </c>
      <c r="P15" s="351" t="s">
        <v>4</v>
      </c>
    </row>
    <row r="16" spans="1:16" x14ac:dyDescent="0.15">
      <c r="A16" s="141">
        <v>15</v>
      </c>
      <c r="B16" s="141">
        <v>114</v>
      </c>
      <c r="C16" s="141" t="s">
        <v>613</v>
      </c>
      <c r="D16" s="142" t="s">
        <v>4</v>
      </c>
      <c r="E16" s="142" t="s">
        <v>158</v>
      </c>
      <c r="F16" s="142">
        <v>2</v>
      </c>
      <c r="G16" s="142">
        <v>18</v>
      </c>
      <c r="H16" s="142">
        <v>2</v>
      </c>
      <c r="I16" s="140"/>
      <c r="J16" s="136">
        <v>215</v>
      </c>
      <c r="K16" s="136" t="s">
        <v>459</v>
      </c>
      <c r="L16" s="136" t="s">
        <v>123</v>
      </c>
      <c r="N16" s="343">
        <v>15</v>
      </c>
      <c r="O16" s="357" t="s">
        <v>485</v>
      </c>
      <c r="P16" s="351" t="s">
        <v>4</v>
      </c>
    </row>
    <row r="17" spans="1:16" x14ac:dyDescent="0.15">
      <c r="A17" s="141">
        <v>16</v>
      </c>
      <c r="B17" s="141">
        <v>115</v>
      </c>
      <c r="C17" s="141" t="s">
        <v>614</v>
      </c>
      <c r="D17" s="142" t="s">
        <v>4</v>
      </c>
      <c r="E17" s="142" t="s">
        <v>158</v>
      </c>
      <c r="F17" s="142">
        <v>2</v>
      </c>
      <c r="G17" s="142">
        <v>18</v>
      </c>
      <c r="H17" s="142">
        <v>2</v>
      </c>
      <c r="I17" s="140"/>
      <c r="J17" s="136">
        <v>216</v>
      </c>
      <c r="K17" s="136" t="s">
        <v>461</v>
      </c>
      <c r="L17" s="136" t="s">
        <v>123</v>
      </c>
      <c r="N17" s="343">
        <v>16</v>
      </c>
      <c r="O17" s="357" t="s">
        <v>613</v>
      </c>
      <c r="P17" s="351" t="s">
        <v>4</v>
      </c>
    </row>
    <row r="18" spans="1:16" x14ac:dyDescent="0.15">
      <c r="A18" s="141">
        <v>17</v>
      </c>
      <c r="B18" s="141" t="s">
        <v>158</v>
      </c>
      <c r="C18" s="141" t="s">
        <v>615</v>
      </c>
      <c r="D18" s="142" t="s">
        <v>4</v>
      </c>
      <c r="E18" s="142" t="s">
        <v>158</v>
      </c>
      <c r="F18" s="142">
        <v>1</v>
      </c>
      <c r="G18" s="142">
        <v>40</v>
      </c>
      <c r="H18" s="142">
        <v>2</v>
      </c>
      <c r="I18" s="140"/>
      <c r="J18" s="136">
        <v>217</v>
      </c>
      <c r="K18" s="136" t="s">
        <v>545</v>
      </c>
      <c r="L18" s="136" t="s">
        <v>168</v>
      </c>
      <c r="N18" s="343">
        <v>17</v>
      </c>
      <c r="O18" s="357" t="s">
        <v>614</v>
      </c>
      <c r="P18" s="351" t="s">
        <v>4</v>
      </c>
    </row>
    <row r="19" spans="1:16" x14ac:dyDescent="0.15">
      <c r="A19" s="141">
        <v>18</v>
      </c>
      <c r="B19" s="141">
        <v>116</v>
      </c>
      <c r="C19" s="141" t="s">
        <v>616</v>
      </c>
      <c r="D19" s="142" t="s">
        <v>4</v>
      </c>
      <c r="E19" s="142" t="s">
        <v>158</v>
      </c>
      <c r="F19" s="142">
        <v>1</v>
      </c>
      <c r="G19" s="142">
        <v>30</v>
      </c>
      <c r="H19" s="142">
        <v>3</v>
      </c>
      <c r="I19" s="140"/>
      <c r="J19" s="136">
        <v>218</v>
      </c>
      <c r="K19" s="136" t="s">
        <v>462</v>
      </c>
      <c r="L19" s="136" t="s">
        <v>168</v>
      </c>
      <c r="N19" s="343">
        <v>18</v>
      </c>
      <c r="O19" s="357" t="s">
        <v>615</v>
      </c>
      <c r="P19" s="351" t="s">
        <v>4</v>
      </c>
    </row>
    <row r="20" spans="1:16" x14ac:dyDescent="0.15">
      <c r="A20" s="141">
        <v>19</v>
      </c>
      <c r="B20" s="141" t="s">
        <v>158</v>
      </c>
      <c r="C20" s="141" t="s">
        <v>486</v>
      </c>
      <c r="D20" s="142" t="s">
        <v>4</v>
      </c>
      <c r="E20" s="142" t="s">
        <v>158</v>
      </c>
      <c r="F20" s="142">
        <v>1</v>
      </c>
      <c r="G20" s="142">
        <v>40</v>
      </c>
      <c r="H20" s="142">
        <v>3</v>
      </c>
      <c r="I20" s="140"/>
      <c r="J20" s="136">
        <v>219</v>
      </c>
      <c r="K20" s="136" t="s">
        <v>617</v>
      </c>
      <c r="L20" s="136" t="s">
        <v>168</v>
      </c>
      <c r="N20" s="343">
        <v>19</v>
      </c>
      <c r="O20" s="357" t="s">
        <v>616</v>
      </c>
      <c r="P20" s="351" t="s">
        <v>4</v>
      </c>
    </row>
    <row r="21" spans="1:16" x14ac:dyDescent="0.15">
      <c r="A21" s="141">
        <v>20</v>
      </c>
      <c r="B21" s="141" t="s">
        <v>158</v>
      </c>
      <c r="C21" s="141" t="s">
        <v>487</v>
      </c>
      <c r="D21" s="142" t="s">
        <v>4</v>
      </c>
      <c r="E21" s="142" t="s">
        <v>158</v>
      </c>
      <c r="F21" s="142">
        <v>1</v>
      </c>
      <c r="G21" s="142">
        <v>40</v>
      </c>
      <c r="H21" s="142">
        <v>2</v>
      </c>
      <c r="I21" s="140"/>
      <c r="J21" s="136">
        <v>220</v>
      </c>
      <c r="K21" s="136" t="s">
        <v>1059</v>
      </c>
      <c r="L21" s="136" t="s">
        <v>168</v>
      </c>
      <c r="N21" s="343">
        <v>20</v>
      </c>
      <c r="O21" s="357" t="s">
        <v>486</v>
      </c>
      <c r="P21" s="351" t="s">
        <v>4</v>
      </c>
    </row>
    <row r="22" spans="1:16" x14ac:dyDescent="0.15">
      <c r="A22" s="141">
        <v>21</v>
      </c>
      <c r="B22" s="141" t="s">
        <v>158</v>
      </c>
      <c r="C22" s="141" t="s">
        <v>618</v>
      </c>
      <c r="D22" s="142" t="s">
        <v>4</v>
      </c>
      <c r="E22" s="142" t="s">
        <v>158</v>
      </c>
      <c r="F22" s="142">
        <v>1</v>
      </c>
      <c r="G22" s="142">
        <v>40</v>
      </c>
      <c r="H22" s="142">
        <v>3</v>
      </c>
      <c r="I22" s="140"/>
      <c r="J22" s="136">
        <v>221</v>
      </c>
      <c r="K22" s="136" t="s">
        <v>463</v>
      </c>
      <c r="L22" s="136" t="s">
        <v>168</v>
      </c>
      <c r="N22" s="343">
        <v>21</v>
      </c>
      <c r="O22" s="357" t="s">
        <v>487</v>
      </c>
      <c r="P22" s="351" t="s">
        <v>4</v>
      </c>
    </row>
    <row r="23" spans="1:16" x14ac:dyDescent="0.15">
      <c r="A23" s="141">
        <v>22</v>
      </c>
      <c r="B23" s="141" t="s">
        <v>158</v>
      </c>
      <c r="C23" s="141" t="s">
        <v>619</v>
      </c>
      <c r="D23" s="142" t="s">
        <v>148</v>
      </c>
      <c r="E23" s="142" t="s">
        <v>158</v>
      </c>
      <c r="F23" s="142">
        <v>1</v>
      </c>
      <c r="G23" s="142">
        <v>200</v>
      </c>
      <c r="H23" s="142">
        <v>2</v>
      </c>
      <c r="I23" s="140"/>
      <c r="J23" s="136">
        <v>222</v>
      </c>
      <c r="K23" s="136" t="s">
        <v>463</v>
      </c>
      <c r="L23" s="136" t="s">
        <v>168</v>
      </c>
      <c r="N23" s="343">
        <v>22</v>
      </c>
      <c r="O23" s="357" t="s">
        <v>618</v>
      </c>
      <c r="P23" s="351" t="s">
        <v>4</v>
      </c>
    </row>
    <row r="24" spans="1:16" x14ac:dyDescent="0.15">
      <c r="A24" s="141">
        <v>23</v>
      </c>
      <c r="B24" s="141" t="s">
        <v>158</v>
      </c>
      <c r="C24" s="141" t="s">
        <v>620</v>
      </c>
      <c r="D24" s="142" t="s">
        <v>4</v>
      </c>
      <c r="E24" s="142" t="s">
        <v>158</v>
      </c>
      <c r="F24" s="142">
        <v>1</v>
      </c>
      <c r="G24" s="142">
        <v>30</v>
      </c>
      <c r="H24" s="142">
        <v>2</v>
      </c>
      <c r="I24" s="140"/>
      <c r="J24" s="136">
        <v>223</v>
      </c>
      <c r="K24" s="136" t="s">
        <v>464</v>
      </c>
      <c r="L24" s="136" t="s">
        <v>168</v>
      </c>
      <c r="N24" s="343">
        <v>23</v>
      </c>
      <c r="O24" s="357" t="s">
        <v>619</v>
      </c>
      <c r="P24" s="351" t="s">
        <v>148</v>
      </c>
    </row>
    <row r="25" spans="1:16" x14ac:dyDescent="0.15">
      <c r="A25" s="141">
        <v>24</v>
      </c>
      <c r="B25" s="141" t="s">
        <v>158</v>
      </c>
      <c r="C25" s="141" t="s">
        <v>621</v>
      </c>
      <c r="D25" s="142" t="s">
        <v>4</v>
      </c>
      <c r="E25" s="142" t="s">
        <v>158</v>
      </c>
      <c r="F25" s="142">
        <v>1</v>
      </c>
      <c r="G25" s="142">
        <v>40</v>
      </c>
      <c r="H25" s="142">
        <v>2</v>
      </c>
      <c r="I25" s="140"/>
      <c r="J25" s="136">
        <v>224</v>
      </c>
      <c r="K25" s="136" t="s">
        <v>464</v>
      </c>
      <c r="L25" s="136" t="s">
        <v>168</v>
      </c>
      <c r="N25" s="343">
        <v>24</v>
      </c>
      <c r="O25" s="357" t="s">
        <v>620</v>
      </c>
      <c r="P25" s="351" t="s">
        <v>4</v>
      </c>
    </row>
    <row r="26" spans="1:16" x14ac:dyDescent="0.15">
      <c r="A26" s="141">
        <v>25</v>
      </c>
      <c r="B26" s="141">
        <v>117</v>
      </c>
      <c r="C26" s="141" t="s">
        <v>622</v>
      </c>
      <c r="D26" s="142" t="s">
        <v>4</v>
      </c>
      <c r="E26" s="142" t="s">
        <v>158</v>
      </c>
      <c r="F26" s="142">
        <v>0</v>
      </c>
      <c r="G26" s="142">
        <v>18</v>
      </c>
      <c r="H26" s="142">
        <v>2</v>
      </c>
      <c r="I26" s="140"/>
      <c r="J26" s="136">
        <v>225</v>
      </c>
      <c r="K26" s="136" t="s">
        <v>465</v>
      </c>
      <c r="L26" s="136" t="s">
        <v>270</v>
      </c>
      <c r="N26" s="343">
        <v>25</v>
      </c>
      <c r="O26" s="357" t="s">
        <v>621</v>
      </c>
      <c r="P26" s="351" t="s">
        <v>4</v>
      </c>
    </row>
    <row r="27" spans="1:16" x14ac:dyDescent="0.15">
      <c r="A27" s="141">
        <v>26</v>
      </c>
      <c r="B27" s="141" t="s">
        <v>158</v>
      </c>
      <c r="C27" s="141" t="s">
        <v>113</v>
      </c>
      <c r="D27" s="142" t="s">
        <v>4</v>
      </c>
      <c r="E27" s="142" t="s">
        <v>158</v>
      </c>
      <c r="F27" s="142">
        <v>1</v>
      </c>
      <c r="G27" s="142">
        <v>30</v>
      </c>
      <c r="H27" s="142">
        <v>4</v>
      </c>
      <c r="I27" s="140"/>
      <c r="J27" s="136">
        <v>226</v>
      </c>
      <c r="K27" s="136" t="s">
        <v>466</v>
      </c>
      <c r="L27" s="136" t="s">
        <v>168</v>
      </c>
      <c r="N27" s="343">
        <v>26</v>
      </c>
      <c r="O27" s="357" t="s">
        <v>622</v>
      </c>
      <c r="P27" s="351" t="s">
        <v>4</v>
      </c>
    </row>
    <row r="28" spans="1:16" x14ac:dyDescent="0.15">
      <c r="A28" s="141">
        <v>27</v>
      </c>
      <c r="B28" s="141" t="s">
        <v>158</v>
      </c>
      <c r="C28" s="141" t="s">
        <v>489</v>
      </c>
      <c r="D28" s="142" t="s">
        <v>4</v>
      </c>
      <c r="E28" s="142" t="s">
        <v>158</v>
      </c>
      <c r="F28" s="142">
        <v>1</v>
      </c>
      <c r="G28" s="142">
        <v>110</v>
      </c>
      <c r="H28" s="142">
        <v>3</v>
      </c>
      <c r="I28" s="140"/>
      <c r="J28" s="136">
        <v>227</v>
      </c>
      <c r="K28" s="136" t="s">
        <v>466</v>
      </c>
      <c r="L28" s="136" t="s">
        <v>168</v>
      </c>
      <c r="N28" s="343">
        <v>27</v>
      </c>
      <c r="O28" s="357" t="s">
        <v>113</v>
      </c>
      <c r="P28" s="351" t="s">
        <v>4</v>
      </c>
    </row>
    <row r="29" spans="1:16" x14ac:dyDescent="0.15">
      <c r="A29" s="141">
        <v>28</v>
      </c>
      <c r="B29" s="141">
        <v>118</v>
      </c>
      <c r="C29" s="141" t="s">
        <v>131</v>
      </c>
      <c r="D29" s="142" t="s">
        <v>460</v>
      </c>
      <c r="E29" s="142" t="s">
        <v>158</v>
      </c>
      <c r="F29" s="142">
        <v>2</v>
      </c>
      <c r="G29" s="142">
        <v>500</v>
      </c>
      <c r="H29" s="142">
        <v>3</v>
      </c>
      <c r="I29" s="140"/>
      <c r="J29" s="136">
        <v>228</v>
      </c>
      <c r="K29" s="136" t="s">
        <v>548</v>
      </c>
      <c r="L29" s="136" t="s">
        <v>270</v>
      </c>
      <c r="N29" s="343">
        <v>28</v>
      </c>
      <c r="O29" s="357" t="s">
        <v>489</v>
      </c>
      <c r="P29" s="351" t="s">
        <v>4</v>
      </c>
    </row>
    <row r="30" spans="1:16" x14ac:dyDescent="0.15">
      <c r="A30" s="141">
        <v>29</v>
      </c>
      <c r="B30" s="141">
        <v>119</v>
      </c>
      <c r="C30" s="141" t="s">
        <v>126</v>
      </c>
      <c r="D30" s="142" t="s">
        <v>460</v>
      </c>
      <c r="E30" s="142" t="s">
        <v>158</v>
      </c>
      <c r="F30" s="142">
        <v>3</v>
      </c>
      <c r="G30" s="142">
        <v>300</v>
      </c>
      <c r="H30" s="142">
        <v>2</v>
      </c>
      <c r="I30" s="140"/>
      <c r="J30" s="136">
        <v>229</v>
      </c>
      <c r="K30" s="136" t="s">
        <v>549</v>
      </c>
      <c r="L30" s="136" t="s">
        <v>168</v>
      </c>
      <c r="N30" s="343">
        <v>29</v>
      </c>
      <c r="O30" s="357" t="s">
        <v>131</v>
      </c>
      <c r="P30" s="351" t="s">
        <v>460</v>
      </c>
    </row>
    <row r="31" spans="1:16" x14ac:dyDescent="0.15">
      <c r="A31" s="141">
        <v>30</v>
      </c>
      <c r="B31" s="141">
        <v>120</v>
      </c>
      <c r="C31" s="141" t="s">
        <v>490</v>
      </c>
      <c r="D31" s="142" t="s">
        <v>460</v>
      </c>
      <c r="E31" s="142" t="s">
        <v>158</v>
      </c>
      <c r="F31" s="142">
        <v>2</v>
      </c>
      <c r="G31" s="142">
        <v>400</v>
      </c>
      <c r="H31" s="142">
        <v>1</v>
      </c>
      <c r="I31" s="140"/>
      <c r="J31" s="136">
        <v>230</v>
      </c>
      <c r="K31" s="136" t="s">
        <v>467</v>
      </c>
      <c r="L31" s="136" t="s">
        <v>168</v>
      </c>
      <c r="N31" s="343">
        <v>30</v>
      </c>
      <c r="O31" s="357" t="s">
        <v>126</v>
      </c>
      <c r="P31" s="351" t="s">
        <v>460</v>
      </c>
    </row>
    <row r="32" spans="1:16" x14ac:dyDescent="0.15">
      <c r="A32" s="141">
        <v>31</v>
      </c>
      <c r="B32" s="141">
        <v>121</v>
      </c>
      <c r="C32" s="141" t="s">
        <v>491</v>
      </c>
      <c r="D32" s="142" t="s">
        <v>4</v>
      </c>
      <c r="E32" s="142" t="s">
        <v>158</v>
      </c>
      <c r="F32" s="142">
        <v>2</v>
      </c>
      <c r="G32" s="142">
        <v>12</v>
      </c>
      <c r="H32" s="142">
        <v>2</v>
      </c>
      <c r="I32" s="140"/>
      <c r="J32" s="136">
        <v>231</v>
      </c>
      <c r="K32" s="136" t="s">
        <v>468</v>
      </c>
      <c r="L32" s="136" t="s">
        <v>168</v>
      </c>
      <c r="N32" s="343">
        <v>31</v>
      </c>
      <c r="O32" s="357" t="s">
        <v>490</v>
      </c>
      <c r="P32" s="351" t="s">
        <v>460</v>
      </c>
    </row>
    <row r="33" spans="1:16" x14ac:dyDescent="0.15">
      <c r="A33" s="141">
        <v>32</v>
      </c>
      <c r="B33" s="141">
        <v>122</v>
      </c>
      <c r="C33" s="141" t="s">
        <v>129</v>
      </c>
      <c r="D33" s="142" t="s">
        <v>4</v>
      </c>
      <c r="E33" s="142" t="s">
        <v>158</v>
      </c>
      <c r="F33" s="142">
        <v>2</v>
      </c>
      <c r="G33" s="142">
        <v>24</v>
      </c>
      <c r="H33" s="142">
        <v>1</v>
      </c>
      <c r="I33" s="140"/>
      <c r="J33" s="136">
        <v>232</v>
      </c>
      <c r="K33" s="136" t="s">
        <v>469</v>
      </c>
      <c r="L33" s="136" t="s">
        <v>168</v>
      </c>
      <c r="N33" s="343">
        <v>32</v>
      </c>
      <c r="O33" s="357" t="s">
        <v>491</v>
      </c>
      <c r="P33" s="351" t="s">
        <v>4</v>
      </c>
    </row>
    <row r="34" spans="1:16" x14ac:dyDescent="0.15">
      <c r="A34" s="141">
        <v>33</v>
      </c>
      <c r="B34" s="141">
        <v>123</v>
      </c>
      <c r="C34" s="141" t="s">
        <v>128</v>
      </c>
      <c r="D34" s="142" t="s">
        <v>4</v>
      </c>
      <c r="E34" s="142" t="s">
        <v>158</v>
      </c>
      <c r="F34" s="142">
        <v>2</v>
      </c>
      <c r="G34" s="142">
        <v>40</v>
      </c>
      <c r="H34" s="142">
        <v>2</v>
      </c>
      <c r="I34" s="140"/>
      <c r="J34" s="136">
        <v>233</v>
      </c>
      <c r="K34" s="136" t="s">
        <v>659</v>
      </c>
      <c r="L34" s="136" t="s">
        <v>168</v>
      </c>
      <c r="N34" s="343">
        <v>33</v>
      </c>
      <c r="O34" s="357" t="s">
        <v>129</v>
      </c>
      <c r="P34" s="351" t="s">
        <v>4</v>
      </c>
    </row>
    <row r="35" spans="1:16" x14ac:dyDescent="0.15">
      <c r="A35" s="141">
        <v>34</v>
      </c>
      <c r="B35" s="141">
        <v>124</v>
      </c>
      <c r="C35" s="141" t="s">
        <v>492</v>
      </c>
      <c r="D35" s="142" t="s">
        <v>493</v>
      </c>
      <c r="E35" s="142" t="s">
        <v>158</v>
      </c>
      <c r="F35" s="142">
        <v>2</v>
      </c>
      <c r="G35" s="142">
        <v>8</v>
      </c>
      <c r="H35" s="142">
        <v>1</v>
      </c>
      <c r="I35" s="140"/>
      <c r="J35" s="136">
        <v>234</v>
      </c>
      <c r="K35" s="136" t="s">
        <v>470</v>
      </c>
      <c r="L35" s="136" t="s">
        <v>458</v>
      </c>
      <c r="N35" s="343">
        <v>34</v>
      </c>
      <c r="O35" s="357" t="s">
        <v>128</v>
      </c>
      <c r="P35" s="351" t="s">
        <v>4</v>
      </c>
    </row>
    <row r="36" spans="1:16" x14ac:dyDescent="0.15">
      <c r="A36" s="141">
        <v>35</v>
      </c>
      <c r="B36" s="141">
        <v>125</v>
      </c>
      <c r="C36" s="141" t="s">
        <v>494</v>
      </c>
      <c r="D36" s="142" t="s">
        <v>493</v>
      </c>
      <c r="E36" s="142" t="s">
        <v>158</v>
      </c>
      <c r="F36" s="142">
        <v>0</v>
      </c>
      <c r="G36" s="142">
        <v>8</v>
      </c>
      <c r="H36" s="142">
        <v>1</v>
      </c>
      <c r="I36" s="140"/>
      <c r="J36" s="136">
        <v>235</v>
      </c>
      <c r="K36" s="136" t="s">
        <v>623</v>
      </c>
      <c r="L36" s="136" t="s">
        <v>168</v>
      </c>
      <c r="N36" s="343">
        <v>35</v>
      </c>
      <c r="O36" s="357" t="s">
        <v>492</v>
      </c>
      <c r="P36" s="351" t="s">
        <v>493</v>
      </c>
    </row>
    <row r="37" spans="1:16" x14ac:dyDescent="0.15">
      <c r="A37" s="141">
        <v>36</v>
      </c>
      <c r="B37" s="141">
        <v>126</v>
      </c>
      <c r="C37" s="141" t="s">
        <v>124</v>
      </c>
      <c r="D37" s="142" t="s">
        <v>460</v>
      </c>
      <c r="E37" s="142" t="s">
        <v>158</v>
      </c>
      <c r="F37" s="142">
        <v>2</v>
      </c>
      <c r="G37" s="142">
        <v>700</v>
      </c>
      <c r="H37" s="142">
        <v>2</v>
      </c>
      <c r="I37" s="140"/>
      <c r="J37" s="136">
        <v>236</v>
      </c>
      <c r="K37" s="136" t="s">
        <v>472</v>
      </c>
      <c r="L37" s="136" t="s">
        <v>168</v>
      </c>
      <c r="N37" s="343">
        <v>36</v>
      </c>
      <c r="O37" s="357" t="s">
        <v>494</v>
      </c>
      <c r="P37" s="351" t="s">
        <v>493</v>
      </c>
    </row>
    <row r="38" spans="1:16" x14ac:dyDescent="0.15">
      <c r="A38" s="141">
        <v>37</v>
      </c>
      <c r="B38" s="141">
        <v>127</v>
      </c>
      <c r="C38" s="141" t="s">
        <v>495</v>
      </c>
      <c r="D38" s="142" t="s">
        <v>493</v>
      </c>
      <c r="E38" s="142" t="s">
        <v>158</v>
      </c>
      <c r="F38" s="142">
        <v>1</v>
      </c>
      <c r="G38" s="142">
        <v>8</v>
      </c>
      <c r="H38" s="142">
        <v>1</v>
      </c>
      <c r="I38" s="140"/>
      <c r="J38" s="136">
        <v>237</v>
      </c>
      <c r="K38" s="136" t="s">
        <v>472</v>
      </c>
      <c r="L38" s="136" t="s">
        <v>168</v>
      </c>
      <c r="N38" s="343">
        <v>37</v>
      </c>
      <c r="O38" s="357" t="s">
        <v>124</v>
      </c>
      <c r="P38" s="351" t="s">
        <v>460</v>
      </c>
    </row>
    <row r="39" spans="1:16" x14ac:dyDescent="0.15">
      <c r="A39" s="141">
        <v>38</v>
      </c>
      <c r="B39" s="141">
        <v>128</v>
      </c>
      <c r="C39" s="141" t="s">
        <v>496</v>
      </c>
      <c r="D39" s="142" t="s">
        <v>493</v>
      </c>
      <c r="E39" s="142" t="s">
        <v>158</v>
      </c>
      <c r="F39" s="142">
        <v>1</v>
      </c>
      <c r="G39" s="142">
        <v>8</v>
      </c>
      <c r="H39" s="142">
        <v>1</v>
      </c>
      <c r="I39" s="140"/>
      <c r="J39" s="136">
        <v>238</v>
      </c>
      <c r="K39" s="136" t="s">
        <v>473</v>
      </c>
      <c r="L39" s="136" t="s">
        <v>148</v>
      </c>
      <c r="N39" s="343">
        <v>38</v>
      </c>
      <c r="O39" s="357" t="s">
        <v>495</v>
      </c>
      <c r="P39" s="351" t="s">
        <v>493</v>
      </c>
    </row>
    <row r="40" spans="1:16" x14ac:dyDescent="0.15">
      <c r="A40" s="141">
        <v>39</v>
      </c>
      <c r="B40" s="141">
        <v>129</v>
      </c>
      <c r="C40" s="141" t="s">
        <v>151</v>
      </c>
      <c r="D40" s="142" t="s">
        <v>150</v>
      </c>
      <c r="E40" s="142" t="s">
        <v>158</v>
      </c>
      <c r="F40" s="142">
        <v>1</v>
      </c>
      <c r="G40" s="142">
        <v>48</v>
      </c>
      <c r="H40" s="142">
        <v>1</v>
      </c>
      <c r="I40" s="140"/>
      <c r="J40" s="136">
        <v>239</v>
      </c>
      <c r="K40" s="136" t="s">
        <v>474</v>
      </c>
      <c r="L40" s="136" t="s">
        <v>475</v>
      </c>
      <c r="N40" s="343">
        <v>39</v>
      </c>
      <c r="O40" s="357" t="s">
        <v>496</v>
      </c>
      <c r="P40" s="351" t="s">
        <v>493</v>
      </c>
    </row>
    <row r="41" spans="1:16" x14ac:dyDescent="0.15">
      <c r="A41" s="141">
        <v>40</v>
      </c>
      <c r="B41" s="141">
        <v>130</v>
      </c>
      <c r="C41" s="141" t="s">
        <v>112</v>
      </c>
      <c r="D41" s="142" t="s">
        <v>4</v>
      </c>
      <c r="E41" s="142" t="s">
        <v>158</v>
      </c>
      <c r="F41" s="142">
        <v>2</v>
      </c>
      <c r="G41" s="142">
        <v>150</v>
      </c>
      <c r="H41" s="142">
        <v>1</v>
      </c>
      <c r="I41" s="140"/>
      <c r="J41" s="136">
        <v>240</v>
      </c>
      <c r="K41" s="136" t="s">
        <v>476</v>
      </c>
      <c r="L41" s="136" t="s">
        <v>475</v>
      </c>
      <c r="N41" s="343">
        <v>40</v>
      </c>
      <c r="O41" s="357" t="s">
        <v>151</v>
      </c>
      <c r="P41" s="351" t="s">
        <v>150</v>
      </c>
    </row>
    <row r="42" spans="1:16" x14ac:dyDescent="0.15">
      <c r="A42" s="141">
        <v>41</v>
      </c>
      <c r="B42" s="141">
        <v>131</v>
      </c>
      <c r="C42" s="141" t="s">
        <v>497</v>
      </c>
      <c r="D42" s="142" t="s">
        <v>4</v>
      </c>
      <c r="E42" s="142" t="s">
        <v>158</v>
      </c>
      <c r="F42" s="142">
        <v>1</v>
      </c>
      <c r="G42" s="142">
        <v>150</v>
      </c>
      <c r="H42" s="142">
        <v>3</v>
      </c>
      <c r="I42" s="140"/>
      <c r="J42" s="136">
        <v>241</v>
      </c>
      <c r="K42" s="136" t="s">
        <v>550</v>
      </c>
      <c r="L42" s="136" t="s">
        <v>270</v>
      </c>
      <c r="N42" s="343">
        <v>41</v>
      </c>
      <c r="O42" s="357" t="s">
        <v>112</v>
      </c>
      <c r="P42" s="351" t="s">
        <v>4</v>
      </c>
    </row>
    <row r="43" spans="1:16" x14ac:dyDescent="0.15">
      <c r="A43" s="141">
        <v>42</v>
      </c>
      <c r="B43" s="141">
        <v>132</v>
      </c>
      <c r="C43" s="141" t="s">
        <v>498</v>
      </c>
      <c r="D43" s="142" t="s">
        <v>123</v>
      </c>
      <c r="E43" s="142" t="s">
        <v>158</v>
      </c>
      <c r="F43" s="142">
        <v>0</v>
      </c>
      <c r="G43" s="142">
        <v>1</v>
      </c>
      <c r="H43" s="142">
        <v>1</v>
      </c>
      <c r="I43" s="140"/>
      <c r="J43" s="136">
        <v>242</v>
      </c>
      <c r="K43" s="136" t="s">
        <v>551</v>
      </c>
      <c r="L43" s="136" t="s">
        <v>168</v>
      </c>
      <c r="N43" s="343">
        <v>42</v>
      </c>
      <c r="O43" s="357" t="s">
        <v>497</v>
      </c>
      <c r="P43" s="351" t="s">
        <v>4</v>
      </c>
    </row>
    <row r="44" spans="1:16" x14ac:dyDescent="0.15">
      <c r="A44" s="141">
        <v>43</v>
      </c>
      <c r="B44" s="141">
        <v>133</v>
      </c>
      <c r="C44" s="141" t="s">
        <v>499</v>
      </c>
      <c r="D44" s="142" t="s">
        <v>4</v>
      </c>
      <c r="E44" s="142" t="s">
        <v>158</v>
      </c>
      <c r="F44" s="142">
        <v>2</v>
      </c>
      <c r="G44" s="142">
        <v>3</v>
      </c>
      <c r="H44" s="142">
        <v>5</v>
      </c>
      <c r="I44" s="140"/>
      <c r="J44" s="136">
        <v>243</v>
      </c>
      <c r="K44" s="136" t="s">
        <v>551</v>
      </c>
      <c r="L44" s="136" t="s">
        <v>168</v>
      </c>
      <c r="N44" s="343">
        <v>43</v>
      </c>
      <c r="O44" s="357" t="s">
        <v>498</v>
      </c>
      <c r="P44" s="351" t="s">
        <v>123</v>
      </c>
    </row>
    <row r="45" spans="1:16" x14ac:dyDescent="0.15">
      <c r="A45" s="141">
        <v>44</v>
      </c>
      <c r="B45" s="141">
        <v>134</v>
      </c>
      <c r="C45" s="141" t="s">
        <v>500</v>
      </c>
      <c r="D45" s="142" t="s">
        <v>4</v>
      </c>
      <c r="E45" s="142" t="s">
        <v>158</v>
      </c>
      <c r="F45" s="142">
        <v>20</v>
      </c>
      <c r="G45" s="142">
        <v>45</v>
      </c>
      <c r="H45" s="142">
        <v>1</v>
      </c>
      <c r="I45" s="140"/>
      <c r="J45" s="136">
        <v>244</v>
      </c>
      <c r="K45" s="136" t="s">
        <v>551</v>
      </c>
      <c r="L45" s="136" t="s">
        <v>168</v>
      </c>
      <c r="N45" s="343">
        <v>44</v>
      </c>
      <c r="O45" s="357" t="s">
        <v>499</v>
      </c>
      <c r="P45" s="351" t="s">
        <v>4</v>
      </c>
    </row>
    <row r="46" spans="1:16" x14ac:dyDescent="0.15">
      <c r="A46" s="141">
        <v>45</v>
      </c>
      <c r="B46" s="141">
        <v>135</v>
      </c>
      <c r="C46" s="141" t="s">
        <v>501</v>
      </c>
      <c r="D46" s="142" t="s">
        <v>4</v>
      </c>
      <c r="E46" s="142" t="s">
        <v>158</v>
      </c>
      <c r="F46" s="142">
        <v>20</v>
      </c>
      <c r="G46" s="142">
        <v>45</v>
      </c>
      <c r="H46" s="142">
        <v>1</v>
      </c>
      <c r="I46" s="140"/>
      <c r="J46" s="136">
        <v>245</v>
      </c>
      <c r="K46" s="136" t="s">
        <v>624</v>
      </c>
      <c r="L46" s="136" t="s">
        <v>168</v>
      </c>
      <c r="N46" s="343">
        <v>45</v>
      </c>
      <c r="O46" s="357" t="s">
        <v>500</v>
      </c>
      <c r="P46" s="351" t="s">
        <v>4</v>
      </c>
    </row>
    <row r="47" spans="1:16" x14ac:dyDescent="0.15">
      <c r="A47" s="141">
        <v>46</v>
      </c>
      <c r="B47" s="141">
        <v>136</v>
      </c>
      <c r="C47" s="141" t="s">
        <v>502</v>
      </c>
      <c r="D47" s="142" t="s">
        <v>4</v>
      </c>
      <c r="E47" s="142" t="s">
        <v>158</v>
      </c>
      <c r="F47" s="142">
        <v>20</v>
      </c>
      <c r="G47" s="142">
        <v>35</v>
      </c>
      <c r="H47" s="142">
        <v>1</v>
      </c>
      <c r="I47" s="140"/>
      <c r="J47" s="136">
        <v>246</v>
      </c>
      <c r="K47" s="136" t="s">
        <v>624</v>
      </c>
      <c r="L47" s="136" t="s">
        <v>168</v>
      </c>
      <c r="N47" s="343">
        <v>46</v>
      </c>
      <c r="O47" s="357" t="s">
        <v>501</v>
      </c>
      <c r="P47" s="351" t="s">
        <v>4</v>
      </c>
    </row>
    <row r="48" spans="1:16" x14ac:dyDescent="0.15">
      <c r="A48" s="141">
        <v>47</v>
      </c>
      <c r="B48" s="141">
        <v>137</v>
      </c>
      <c r="C48" s="141" t="s">
        <v>503</v>
      </c>
      <c r="D48" s="142" t="s">
        <v>4</v>
      </c>
      <c r="E48" s="142" t="s">
        <v>158</v>
      </c>
      <c r="F48" s="142">
        <v>20</v>
      </c>
      <c r="G48" s="142">
        <v>25</v>
      </c>
      <c r="H48" s="142">
        <v>1</v>
      </c>
      <c r="I48" s="140"/>
      <c r="J48" s="136">
        <v>247</v>
      </c>
      <c r="K48" s="136" t="s">
        <v>553</v>
      </c>
      <c r="L48" s="136" t="s">
        <v>168</v>
      </c>
      <c r="N48" s="343">
        <v>47</v>
      </c>
      <c r="O48" s="357" t="s">
        <v>502</v>
      </c>
      <c r="P48" s="351" t="s">
        <v>4</v>
      </c>
    </row>
    <row r="49" spans="1:16" x14ac:dyDescent="0.15">
      <c r="A49" s="141">
        <v>48</v>
      </c>
      <c r="B49" s="141">
        <v>138</v>
      </c>
      <c r="C49" s="141" t="s">
        <v>504</v>
      </c>
      <c r="D49" s="142" t="s">
        <v>4</v>
      </c>
      <c r="E49" s="142" t="s">
        <v>158</v>
      </c>
      <c r="F49" s="142">
        <v>20</v>
      </c>
      <c r="G49" s="142">
        <v>25</v>
      </c>
      <c r="H49" s="142">
        <v>1</v>
      </c>
      <c r="I49" s="140"/>
      <c r="J49" s="136">
        <v>248</v>
      </c>
      <c r="K49" s="136" t="s">
        <v>554</v>
      </c>
      <c r="L49" s="136" t="s">
        <v>168</v>
      </c>
      <c r="N49" s="343">
        <v>48</v>
      </c>
      <c r="O49" s="357" t="s">
        <v>503</v>
      </c>
      <c r="P49" s="351" t="s">
        <v>4</v>
      </c>
    </row>
    <row r="50" spans="1:16" x14ac:dyDescent="0.15">
      <c r="A50" s="141">
        <v>49</v>
      </c>
      <c r="B50" s="141">
        <v>139</v>
      </c>
      <c r="C50" s="141" t="s">
        <v>505</v>
      </c>
      <c r="D50" s="142" t="s">
        <v>4</v>
      </c>
      <c r="E50" s="142" t="s">
        <v>158</v>
      </c>
      <c r="F50" s="142">
        <v>20</v>
      </c>
      <c r="G50" s="142">
        <v>32</v>
      </c>
      <c r="H50" s="142">
        <v>1</v>
      </c>
      <c r="I50" s="140"/>
      <c r="J50" s="136">
        <v>249</v>
      </c>
      <c r="K50" s="136" t="s">
        <v>555</v>
      </c>
      <c r="L50" s="136" t="s">
        <v>168</v>
      </c>
      <c r="N50" s="343">
        <v>49</v>
      </c>
      <c r="O50" s="357" t="s">
        <v>504</v>
      </c>
      <c r="P50" s="351" t="s">
        <v>4</v>
      </c>
    </row>
    <row r="51" spans="1:16" x14ac:dyDescent="0.15">
      <c r="A51" s="141">
        <v>50</v>
      </c>
      <c r="B51" s="141">
        <v>140</v>
      </c>
      <c r="C51" s="141" t="s">
        <v>506</v>
      </c>
      <c r="D51" s="142" t="s">
        <v>4</v>
      </c>
      <c r="E51" s="142" t="s">
        <v>158</v>
      </c>
      <c r="F51" s="142">
        <v>20</v>
      </c>
      <c r="G51" s="142">
        <v>29</v>
      </c>
      <c r="H51" s="142">
        <v>1</v>
      </c>
      <c r="I51" s="140"/>
      <c r="J51" s="136">
        <v>250</v>
      </c>
      <c r="K51" s="136" t="s">
        <v>625</v>
      </c>
      <c r="L51" s="136" t="s">
        <v>168</v>
      </c>
      <c r="N51" s="343">
        <v>50</v>
      </c>
      <c r="O51" s="357" t="s">
        <v>505</v>
      </c>
      <c r="P51" s="351" t="s">
        <v>4</v>
      </c>
    </row>
    <row r="52" spans="1:16" x14ac:dyDescent="0.15">
      <c r="A52" s="141">
        <v>51</v>
      </c>
      <c r="B52" s="141">
        <v>141</v>
      </c>
      <c r="C52" s="141" t="s">
        <v>507</v>
      </c>
      <c r="D52" s="142" t="s">
        <v>4</v>
      </c>
      <c r="E52" s="142" t="s">
        <v>158</v>
      </c>
      <c r="F52" s="142">
        <v>20</v>
      </c>
      <c r="G52" s="142">
        <v>25</v>
      </c>
      <c r="H52" s="142">
        <v>1</v>
      </c>
      <c r="I52" s="140"/>
      <c r="J52" s="136">
        <v>251</v>
      </c>
      <c r="K52" s="136" t="s">
        <v>626</v>
      </c>
      <c r="L52" s="136" t="s">
        <v>168</v>
      </c>
      <c r="N52" s="343">
        <v>51</v>
      </c>
      <c r="O52" s="357" t="s">
        <v>506</v>
      </c>
      <c r="P52" s="351" t="s">
        <v>4</v>
      </c>
    </row>
    <row r="53" spans="1:16" x14ac:dyDescent="0.15">
      <c r="A53" s="141">
        <v>52</v>
      </c>
      <c r="B53" s="141">
        <v>142</v>
      </c>
      <c r="C53" s="141" t="s">
        <v>508</v>
      </c>
      <c r="D53" s="142" t="s">
        <v>4</v>
      </c>
      <c r="E53" s="142" t="s">
        <v>158</v>
      </c>
      <c r="F53" s="142">
        <v>0</v>
      </c>
      <c r="G53" s="142">
        <v>5</v>
      </c>
      <c r="H53" s="142">
        <v>1</v>
      </c>
      <c r="I53" s="140"/>
      <c r="J53" s="136">
        <v>252</v>
      </c>
      <c r="K53" s="136" t="s">
        <v>626</v>
      </c>
      <c r="L53" s="136" t="s">
        <v>168</v>
      </c>
      <c r="N53" s="343">
        <v>52</v>
      </c>
      <c r="O53" s="357" t="s">
        <v>507</v>
      </c>
      <c r="P53" s="351" t="s">
        <v>4</v>
      </c>
    </row>
    <row r="54" spans="1:16" x14ac:dyDescent="0.15">
      <c r="A54" s="141">
        <v>53</v>
      </c>
      <c r="B54" s="141">
        <v>143</v>
      </c>
      <c r="C54" s="141" t="s">
        <v>509</v>
      </c>
      <c r="D54" s="142" t="s">
        <v>510</v>
      </c>
      <c r="E54" s="142" t="s">
        <v>158</v>
      </c>
      <c r="F54" s="142">
        <v>2</v>
      </c>
      <c r="G54" s="142">
        <v>187.5</v>
      </c>
      <c r="H54" s="142">
        <v>1</v>
      </c>
      <c r="I54" s="140"/>
      <c r="J54" s="136">
        <v>253</v>
      </c>
      <c r="K54" s="136" t="s">
        <v>626</v>
      </c>
      <c r="L54" s="136" t="s">
        <v>168</v>
      </c>
      <c r="N54" s="343">
        <v>53</v>
      </c>
      <c r="O54" s="357" t="s">
        <v>508</v>
      </c>
      <c r="P54" s="351" t="s">
        <v>4</v>
      </c>
    </row>
    <row r="55" spans="1:16" x14ac:dyDescent="0.15">
      <c r="A55" s="141">
        <v>54</v>
      </c>
      <c r="B55" s="141">
        <v>144</v>
      </c>
      <c r="C55" s="141" t="s">
        <v>511</v>
      </c>
      <c r="D55" s="142" t="s">
        <v>510</v>
      </c>
      <c r="E55" s="142" t="s">
        <v>158</v>
      </c>
      <c r="F55" s="142">
        <v>2</v>
      </c>
      <c r="G55" s="142">
        <v>255.2</v>
      </c>
      <c r="H55" s="142">
        <v>1</v>
      </c>
      <c r="I55" s="140"/>
      <c r="J55" s="136">
        <v>254</v>
      </c>
      <c r="K55" s="136" t="s">
        <v>627</v>
      </c>
      <c r="L55" s="136" t="s">
        <v>628</v>
      </c>
      <c r="N55" s="343">
        <v>54</v>
      </c>
      <c r="O55" s="357" t="s">
        <v>509</v>
      </c>
      <c r="P55" s="351" t="s">
        <v>510</v>
      </c>
    </row>
    <row r="56" spans="1:16" x14ac:dyDescent="0.15">
      <c r="A56" s="141">
        <v>55</v>
      </c>
      <c r="B56" s="141">
        <v>145</v>
      </c>
      <c r="C56" s="141" t="s">
        <v>130</v>
      </c>
      <c r="D56" s="142" t="s">
        <v>4</v>
      </c>
      <c r="E56" s="142" t="s">
        <v>158</v>
      </c>
      <c r="F56" s="142">
        <v>2</v>
      </c>
      <c r="G56" s="142">
        <v>10</v>
      </c>
      <c r="H56" s="142">
        <v>1</v>
      </c>
      <c r="I56" s="140"/>
      <c r="J56" s="136">
        <v>255</v>
      </c>
      <c r="K56" s="136" t="s">
        <v>627</v>
      </c>
      <c r="L56" s="136" t="s">
        <v>628</v>
      </c>
      <c r="N56" s="343">
        <v>55</v>
      </c>
      <c r="O56" s="357" t="s">
        <v>511</v>
      </c>
      <c r="P56" s="351" t="s">
        <v>510</v>
      </c>
    </row>
    <row r="57" spans="1:16" x14ac:dyDescent="0.15">
      <c r="A57" s="141">
        <v>56</v>
      </c>
      <c r="B57" s="141">
        <v>146</v>
      </c>
      <c r="C57" s="141" t="s">
        <v>127</v>
      </c>
      <c r="D57" s="142" t="s">
        <v>4</v>
      </c>
      <c r="E57" s="142" t="s">
        <v>158</v>
      </c>
      <c r="F57" s="142">
        <v>2</v>
      </c>
      <c r="G57" s="142">
        <v>10</v>
      </c>
      <c r="H57" s="142">
        <v>1</v>
      </c>
      <c r="I57" s="140"/>
      <c r="J57" s="136">
        <v>256</v>
      </c>
      <c r="K57" s="136" t="s">
        <v>627</v>
      </c>
      <c r="L57" s="136" t="s">
        <v>628</v>
      </c>
      <c r="N57" s="343">
        <v>56</v>
      </c>
      <c r="O57" s="357" t="s">
        <v>130</v>
      </c>
      <c r="P57" s="351" t="s">
        <v>4</v>
      </c>
    </row>
    <row r="58" spans="1:16" x14ac:dyDescent="0.15">
      <c r="A58" s="141">
        <v>57</v>
      </c>
      <c r="B58" s="141">
        <v>147</v>
      </c>
      <c r="C58" s="141" t="s">
        <v>125</v>
      </c>
      <c r="D58" s="142" t="s">
        <v>4</v>
      </c>
      <c r="E58" s="142" t="s">
        <v>158</v>
      </c>
      <c r="F58" s="142">
        <v>2</v>
      </c>
      <c r="G58" s="142">
        <v>15</v>
      </c>
      <c r="H58" s="142">
        <v>1</v>
      </c>
      <c r="I58" s="140"/>
      <c r="J58" s="136">
        <v>257</v>
      </c>
      <c r="K58" s="136">
        <v>0</v>
      </c>
      <c r="L58" s="136">
        <v>0</v>
      </c>
      <c r="N58" s="343">
        <v>57</v>
      </c>
      <c r="O58" s="357" t="s">
        <v>127</v>
      </c>
      <c r="P58" s="351" t="s">
        <v>4</v>
      </c>
    </row>
    <row r="59" spans="1:16" x14ac:dyDescent="0.15">
      <c r="A59" s="141">
        <v>58</v>
      </c>
      <c r="B59" s="141">
        <v>148</v>
      </c>
      <c r="C59" s="141" t="s">
        <v>512</v>
      </c>
      <c r="D59" s="142" t="s">
        <v>4</v>
      </c>
      <c r="E59" s="142" t="s">
        <v>158</v>
      </c>
      <c r="F59" s="142">
        <v>2</v>
      </c>
      <c r="G59" s="142">
        <v>10</v>
      </c>
      <c r="H59" s="142">
        <v>1</v>
      </c>
      <c r="I59" s="140"/>
      <c r="J59" s="136">
        <v>258</v>
      </c>
      <c r="K59" s="136">
        <v>0</v>
      </c>
      <c r="L59" s="136">
        <v>0</v>
      </c>
      <c r="N59" s="343">
        <v>58</v>
      </c>
      <c r="O59" s="357" t="s">
        <v>125</v>
      </c>
      <c r="P59" s="351" t="s">
        <v>4</v>
      </c>
    </row>
    <row r="60" spans="1:16" x14ac:dyDescent="0.15">
      <c r="A60" s="141">
        <v>59</v>
      </c>
      <c r="B60" s="141">
        <v>149</v>
      </c>
      <c r="C60" s="141" t="s">
        <v>122</v>
      </c>
      <c r="D60" s="142" t="s">
        <v>4</v>
      </c>
      <c r="E60" s="142" t="s">
        <v>158</v>
      </c>
      <c r="F60" s="142">
        <v>2</v>
      </c>
      <c r="G60" s="142">
        <v>9</v>
      </c>
      <c r="H60" s="142">
        <v>1</v>
      </c>
      <c r="I60" s="140"/>
      <c r="J60" s="136">
        <v>259</v>
      </c>
      <c r="K60" s="136">
        <v>0</v>
      </c>
      <c r="L60" s="136">
        <v>0</v>
      </c>
      <c r="N60" s="343">
        <v>59</v>
      </c>
      <c r="O60" s="357" t="s">
        <v>512</v>
      </c>
      <c r="P60" s="351" t="s">
        <v>4</v>
      </c>
    </row>
    <row r="61" spans="1:16" x14ac:dyDescent="0.15">
      <c r="A61" s="141">
        <v>60</v>
      </c>
      <c r="B61" s="141">
        <v>150</v>
      </c>
      <c r="C61" s="141" t="s">
        <v>660</v>
      </c>
      <c r="D61" s="142" t="s">
        <v>115</v>
      </c>
      <c r="E61" s="142" t="s">
        <v>158</v>
      </c>
      <c r="F61" s="142">
        <v>0</v>
      </c>
      <c r="G61" s="142">
        <v>13.2</v>
      </c>
      <c r="H61" s="142">
        <v>2</v>
      </c>
      <c r="I61" s="140"/>
      <c r="J61" s="136">
        <v>260</v>
      </c>
      <c r="K61" s="136">
        <v>0</v>
      </c>
      <c r="L61" s="136">
        <v>0</v>
      </c>
      <c r="N61" s="343">
        <v>60</v>
      </c>
      <c r="O61" s="357" t="s">
        <v>122</v>
      </c>
      <c r="P61" s="351" t="s">
        <v>4</v>
      </c>
    </row>
    <row r="62" spans="1:16" x14ac:dyDescent="0.15">
      <c r="A62" s="141">
        <v>61</v>
      </c>
      <c r="B62" s="141">
        <v>151</v>
      </c>
      <c r="C62" s="141" t="s">
        <v>661</v>
      </c>
      <c r="D62" s="142" t="s">
        <v>115</v>
      </c>
      <c r="E62" s="142" t="s">
        <v>158</v>
      </c>
      <c r="F62" s="142">
        <v>0</v>
      </c>
      <c r="G62" s="142">
        <v>13.2</v>
      </c>
      <c r="H62" s="142">
        <v>2</v>
      </c>
      <c r="I62" s="140"/>
      <c r="J62" s="136">
        <v>261</v>
      </c>
      <c r="K62" s="136">
        <v>0</v>
      </c>
      <c r="L62" s="136">
        <v>0</v>
      </c>
      <c r="N62" s="343">
        <v>61</v>
      </c>
      <c r="O62" s="357" t="s">
        <v>660</v>
      </c>
      <c r="P62" s="351" t="s">
        <v>115</v>
      </c>
    </row>
    <row r="63" spans="1:16" x14ac:dyDescent="0.15">
      <c r="A63" s="141">
        <v>62</v>
      </c>
      <c r="B63" s="141">
        <v>152</v>
      </c>
      <c r="C63" s="141" t="s">
        <v>513</v>
      </c>
      <c r="D63" s="142" t="s">
        <v>460</v>
      </c>
      <c r="E63" s="142" t="s">
        <v>158</v>
      </c>
      <c r="F63" s="142">
        <v>1</v>
      </c>
      <c r="G63" s="142">
        <v>14.13</v>
      </c>
      <c r="H63" s="142">
        <v>2</v>
      </c>
      <c r="I63" s="140"/>
      <c r="J63" s="136">
        <v>262</v>
      </c>
      <c r="K63" s="136">
        <v>0</v>
      </c>
      <c r="L63" s="136">
        <v>0</v>
      </c>
      <c r="N63" s="343">
        <v>62</v>
      </c>
      <c r="O63" s="357" t="s">
        <v>661</v>
      </c>
      <c r="P63" s="351" t="s">
        <v>115</v>
      </c>
    </row>
    <row r="64" spans="1:16" x14ac:dyDescent="0.15">
      <c r="A64" s="141">
        <v>63</v>
      </c>
      <c r="B64" s="141">
        <v>153</v>
      </c>
      <c r="C64" s="141" t="s">
        <v>118</v>
      </c>
      <c r="D64" s="142" t="s">
        <v>117</v>
      </c>
      <c r="E64" s="142" t="s">
        <v>158</v>
      </c>
      <c r="F64" s="142">
        <v>2</v>
      </c>
      <c r="G64" s="142">
        <v>16.5</v>
      </c>
      <c r="H64" s="142">
        <v>2</v>
      </c>
      <c r="I64" s="140"/>
      <c r="J64" s="136">
        <v>263</v>
      </c>
      <c r="K64" s="136">
        <v>0</v>
      </c>
      <c r="L64" s="136">
        <v>0</v>
      </c>
      <c r="N64" s="343">
        <v>63</v>
      </c>
      <c r="O64" s="357" t="s">
        <v>513</v>
      </c>
      <c r="P64" s="351" t="s">
        <v>460</v>
      </c>
    </row>
    <row r="65" spans="1:16" x14ac:dyDescent="0.15">
      <c r="A65" s="141">
        <v>64</v>
      </c>
      <c r="B65" s="141">
        <v>154</v>
      </c>
      <c r="C65" s="141" t="s">
        <v>116</v>
      </c>
      <c r="D65" s="142" t="s">
        <v>115</v>
      </c>
      <c r="E65" s="142" t="s">
        <v>158</v>
      </c>
      <c r="F65" s="142">
        <v>2</v>
      </c>
      <c r="G65" s="142">
        <v>37.04</v>
      </c>
      <c r="H65" s="142">
        <v>2</v>
      </c>
      <c r="I65" s="140"/>
      <c r="J65" s="136">
        <v>264</v>
      </c>
      <c r="K65" s="136">
        <v>0</v>
      </c>
      <c r="L65" s="136">
        <v>0</v>
      </c>
      <c r="N65" s="343">
        <v>64</v>
      </c>
      <c r="O65" s="357" t="s">
        <v>118</v>
      </c>
      <c r="P65" s="351" t="s">
        <v>117</v>
      </c>
    </row>
    <row r="66" spans="1:16" x14ac:dyDescent="0.15">
      <c r="A66" s="141">
        <v>65</v>
      </c>
      <c r="B66" s="141">
        <v>155</v>
      </c>
      <c r="C66" s="141" t="s">
        <v>514</v>
      </c>
      <c r="D66" s="142" t="s">
        <v>115</v>
      </c>
      <c r="E66" s="142" t="s">
        <v>158</v>
      </c>
      <c r="F66" s="142">
        <v>2</v>
      </c>
      <c r="G66" s="142">
        <v>250</v>
      </c>
      <c r="H66" s="142">
        <v>2</v>
      </c>
      <c r="I66" s="140"/>
      <c r="J66" s="136">
        <v>265</v>
      </c>
      <c r="K66" s="136">
        <v>0</v>
      </c>
      <c r="L66" s="136">
        <v>0</v>
      </c>
      <c r="N66" s="343">
        <v>65</v>
      </c>
      <c r="O66" s="357" t="s">
        <v>116</v>
      </c>
      <c r="P66" s="351" t="s">
        <v>115</v>
      </c>
    </row>
    <row r="67" spans="1:16" x14ac:dyDescent="0.15">
      <c r="A67" s="141">
        <v>66</v>
      </c>
      <c r="B67" s="141">
        <v>156</v>
      </c>
      <c r="C67" s="141" t="s">
        <v>154</v>
      </c>
      <c r="D67" s="142" t="s">
        <v>115</v>
      </c>
      <c r="E67" s="142" t="s">
        <v>158</v>
      </c>
      <c r="F67" s="142">
        <v>1</v>
      </c>
      <c r="G67" s="142">
        <v>66.7</v>
      </c>
      <c r="H67" s="142">
        <v>2</v>
      </c>
      <c r="I67" s="140"/>
      <c r="J67" s="136">
        <v>266</v>
      </c>
      <c r="K67" s="136">
        <v>0</v>
      </c>
      <c r="L67" s="136">
        <v>0</v>
      </c>
      <c r="N67" s="343">
        <v>66</v>
      </c>
      <c r="O67" s="357" t="s">
        <v>514</v>
      </c>
      <c r="P67" s="351" t="s">
        <v>115</v>
      </c>
    </row>
    <row r="68" spans="1:16" x14ac:dyDescent="0.15">
      <c r="A68" s="141">
        <v>67</v>
      </c>
      <c r="B68" s="141">
        <v>157</v>
      </c>
      <c r="C68" s="141" t="s">
        <v>153</v>
      </c>
      <c r="D68" s="142" t="s">
        <v>117</v>
      </c>
      <c r="E68" s="142" t="s">
        <v>158</v>
      </c>
      <c r="F68" s="142">
        <v>1</v>
      </c>
      <c r="G68" s="142">
        <v>2.2000000000000002</v>
      </c>
      <c r="H68" s="142">
        <v>1</v>
      </c>
      <c r="I68" s="140"/>
      <c r="J68" s="136">
        <v>267</v>
      </c>
      <c r="K68" s="136">
        <v>0</v>
      </c>
      <c r="L68" s="136">
        <v>0</v>
      </c>
      <c r="N68" s="343">
        <v>67</v>
      </c>
      <c r="O68" s="357" t="s">
        <v>154</v>
      </c>
      <c r="P68" s="351" t="s">
        <v>115</v>
      </c>
    </row>
    <row r="69" spans="1:16" x14ac:dyDescent="0.15">
      <c r="A69" s="141">
        <v>68</v>
      </c>
      <c r="B69" s="141" t="s">
        <v>158</v>
      </c>
      <c r="C69" s="141" t="s">
        <v>152</v>
      </c>
      <c r="D69" s="142" t="s">
        <v>115</v>
      </c>
      <c r="E69" s="142" t="s">
        <v>629</v>
      </c>
      <c r="F69" s="142">
        <v>1.29</v>
      </c>
      <c r="G69" s="142">
        <v>1000</v>
      </c>
      <c r="H69" s="142">
        <v>1</v>
      </c>
      <c r="I69" s="140"/>
      <c r="J69" s="136">
        <v>268</v>
      </c>
      <c r="K69" s="136">
        <v>0</v>
      </c>
      <c r="L69" s="136">
        <v>0</v>
      </c>
      <c r="N69" s="343">
        <v>68</v>
      </c>
      <c r="O69" s="357" t="s">
        <v>153</v>
      </c>
      <c r="P69" s="351" t="s">
        <v>117</v>
      </c>
    </row>
    <row r="70" spans="1:16" x14ac:dyDescent="0.15">
      <c r="A70" s="141">
        <v>69</v>
      </c>
      <c r="B70" s="141" t="s">
        <v>158</v>
      </c>
      <c r="C70" s="141" t="s">
        <v>630</v>
      </c>
      <c r="D70" s="142" t="s">
        <v>475</v>
      </c>
      <c r="E70" s="142" t="s">
        <v>158</v>
      </c>
      <c r="F70" s="142">
        <v>0</v>
      </c>
      <c r="G70" s="142">
        <v>10</v>
      </c>
      <c r="H70" s="142">
        <v>1</v>
      </c>
      <c r="I70" s="140"/>
      <c r="J70" s="136">
        <v>269</v>
      </c>
      <c r="K70" s="136">
        <v>0</v>
      </c>
      <c r="L70" s="136">
        <v>0</v>
      </c>
      <c r="N70" s="343">
        <v>69</v>
      </c>
      <c r="O70" s="357" t="s">
        <v>152</v>
      </c>
      <c r="P70" s="351" t="s">
        <v>115</v>
      </c>
    </row>
    <row r="71" spans="1:16" x14ac:dyDescent="0.15">
      <c r="A71" s="141">
        <v>70</v>
      </c>
      <c r="B71" s="141" t="s">
        <v>158</v>
      </c>
      <c r="C71" s="141" t="s">
        <v>631</v>
      </c>
      <c r="D71" s="142" t="s">
        <v>475</v>
      </c>
      <c r="E71" s="142" t="s">
        <v>158</v>
      </c>
      <c r="F71" s="142">
        <v>0</v>
      </c>
      <c r="G71" s="142">
        <v>10</v>
      </c>
      <c r="H71" s="142">
        <v>1</v>
      </c>
      <c r="I71" s="140"/>
      <c r="J71" s="136">
        <v>270</v>
      </c>
      <c r="K71" s="136">
        <v>0</v>
      </c>
      <c r="L71" s="136">
        <v>0</v>
      </c>
      <c r="N71" s="343">
        <v>70</v>
      </c>
      <c r="O71" s="357" t="s">
        <v>630</v>
      </c>
      <c r="P71" s="351" t="s">
        <v>475</v>
      </c>
    </row>
    <row r="72" spans="1:16" x14ac:dyDescent="0.15">
      <c r="A72" s="141">
        <v>71</v>
      </c>
      <c r="B72" s="141" t="s">
        <v>158</v>
      </c>
      <c r="C72" s="141" t="s">
        <v>632</v>
      </c>
      <c r="D72" s="142" t="s">
        <v>475</v>
      </c>
      <c r="E72" s="142" t="s">
        <v>158</v>
      </c>
      <c r="F72" s="142">
        <v>0</v>
      </c>
      <c r="G72" s="142">
        <v>10</v>
      </c>
      <c r="H72" s="142">
        <v>1</v>
      </c>
      <c r="I72" s="140"/>
      <c r="J72" s="136">
        <v>271</v>
      </c>
      <c r="K72" s="136">
        <v>0</v>
      </c>
      <c r="L72" s="136">
        <v>0</v>
      </c>
      <c r="N72" s="343">
        <v>71</v>
      </c>
      <c r="O72" s="357" t="s">
        <v>631</v>
      </c>
      <c r="P72" s="351" t="s">
        <v>475</v>
      </c>
    </row>
    <row r="73" spans="1:16" x14ac:dyDescent="0.15">
      <c r="A73" s="141">
        <v>72</v>
      </c>
      <c r="B73" s="141" t="s">
        <v>158</v>
      </c>
      <c r="C73" s="141" t="s">
        <v>633</v>
      </c>
      <c r="D73" s="142" t="s">
        <v>475</v>
      </c>
      <c r="E73" s="142" t="s">
        <v>158</v>
      </c>
      <c r="F73" s="142">
        <v>0</v>
      </c>
      <c r="G73" s="142">
        <v>10</v>
      </c>
      <c r="H73" s="142">
        <v>1</v>
      </c>
      <c r="I73" s="140"/>
      <c r="J73" s="136">
        <v>272</v>
      </c>
      <c r="K73" s="136">
        <v>0</v>
      </c>
      <c r="L73" s="136">
        <v>0</v>
      </c>
      <c r="N73" s="343">
        <v>72</v>
      </c>
      <c r="O73" s="357" t="s">
        <v>632</v>
      </c>
      <c r="P73" s="351" t="s">
        <v>475</v>
      </c>
    </row>
    <row r="74" spans="1:16" x14ac:dyDescent="0.15">
      <c r="A74" s="141">
        <v>73</v>
      </c>
      <c r="B74" s="141" t="s">
        <v>158</v>
      </c>
      <c r="C74" s="141" t="s">
        <v>634</v>
      </c>
      <c r="D74" s="142" t="s">
        <v>475</v>
      </c>
      <c r="E74" s="142" t="s">
        <v>158</v>
      </c>
      <c r="F74" s="142">
        <v>0</v>
      </c>
      <c r="G74" s="142">
        <v>10</v>
      </c>
      <c r="H74" s="142">
        <v>1</v>
      </c>
      <c r="I74" s="140"/>
      <c r="J74" s="136">
        <v>273</v>
      </c>
      <c r="K74" s="136">
        <v>0</v>
      </c>
      <c r="L74" s="136">
        <v>0</v>
      </c>
      <c r="N74" s="343">
        <v>73</v>
      </c>
      <c r="O74" s="357" t="s">
        <v>633</v>
      </c>
      <c r="P74" s="351" t="s">
        <v>475</v>
      </c>
    </row>
    <row r="75" spans="1:16" x14ac:dyDescent="0.15">
      <c r="A75" s="141">
        <v>74</v>
      </c>
      <c r="B75" s="141" t="s">
        <v>158</v>
      </c>
      <c r="C75" s="141" t="s">
        <v>635</v>
      </c>
      <c r="D75" s="142" t="s">
        <v>475</v>
      </c>
      <c r="E75" s="142" t="s">
        <v>158</v>
      </c>
      <c r="F75" s="142">
        <v>0</v>
      </c>
      <c r="G75" s="142">
        <v>10</v>
      </c>
      <c r="H75" s="142">
        <v>1</v>
      </c>
      <c r="I75" s="140"/>
      <c r="J75" s="136">
        <v>274</v>
      </c>
      <c r="K75" s="136">
        <v>0</v>
      </c>
      <c r="L75" s="136">
        <v>0</v>
      </c>
      <c r="N75" s="343">
        <v>74</v>
      </c>
      <c r="O75" s="357" t="s">
        <v>634</v>
      </c>
      <c r="P75" s="351" t="s">
        <v>475</v>
      </c>
    </row>
    <row r="76" spans="1:16" x14ac:dyDescent="0.15">
      <c r="A76" s="141">
        <v>75</v>
      </c>
      <c r="B76" s="141" t="s">
        <v>158</v>
      </c>
      <c r="C76" s="141" t="s">
        <v>649</v>
      </c>
      <c r="D76" s="142" t="s">
        <v>4</v>
      </c>
      <c r="E76" s="142" t="s">
        <v>158</v>
      </c>
      <c r="F76" s="142">
        <v>0</v>
      </c>
      <c r="G76" s="142">
        <v>1</v>
      </c>
      <c r="H76" s="142">
        <v>1</v>
      </c>
      <c r="I76" s="140"/>
      <c r="J76" s="136">
        <v>275</v>
      </c>
      <c r="K76" s="136">
        <v>0</v>
      </c>
      <c r="L76" s="136">
        <v>0</v>
      </c>
      <c r="N76" s="343">
        <v>75</v>
      </c>
      <c r="O76" s="357" t="s">
        <v>635</v>
      </c>
      <c r="P76" s="351" t="s">
        <v>475</v>
      </c>
    </row>
    <row r="77" spans="1:16" x14ac:dyDescent="0.15">
      <c r="A77" s="141">
        <v>76</v>
      </c>
      <c r="B77" s="141" t="s">
        <v>158</v>
      </c>
      <c r="C77" s="141" t="s">
        <v>636</v>
      </c>
      <c r="D77" s="142" t="s">
        <v>4</v>
      </c>
      <c r="E77" s="142" t="s">
        <v>158</v>
      </c>
      <c r="F77" s="142">
        <v>0</v>
      </c>
      <c r="G77" s="142">
        <v>17</v>
      </c>
      <c r="H77" s="142">
        <v>4</v>
      </c>
      <c r="I77" s="140"/>
      <c r="J77" s="136">
        <v>276</v>
      </c>
      <c r="K77" s="136">
        <v>0</v>
      </c>
      <c r="L77" s="136">
        <v>0</v>
      </c>
      <c r="N77" s="343">
        <v>76</v>
      </c>
      <c r="O77" s="357" t="s">
        <v>649</v>
      </c>
      <c r="P77" s="351" t="s">
        <v>4</v>
      </c>
    </row>
    <row r="78" spans="1:16" x14ac:dyDescent="0.15">
      <c r="A78" s="141">
        <v>77</v>
      </c>
      <c r="B78" s="141">
        <v>158</v>
      </c>
      <c r="C78" s="141" t="s">
        <v>114</v>
      </c>
      <c r="D78" s="142" t="s">
        <v>4</v>
      </c>
      <c r="E78" s="142" t="s">
        <v>158</v>
      </c>
      <c r="F78" s="142">
        <v>1</v>
      </c>
      <c r="G78" s="142">
        <v>12</v>
      </c>
      <c r="H78" s="142">
        <v>1</v>
      </c>
      <c r="I78" s="140"/>
      <c r="J78" s="136">
        <v>277</v>
      </c>
      <c r="K78" s="136">
        <v>0</v>
      </c>
      <c r="L78" s="136">
        <v>0</v>
      </c>
      <c r="N78" s="343">
        <v>77</v>
      </c>
      <c r="O78" s="357" t="s">
        <v>636</v>
      </c>
      <c r="P78" s="351" t="s">
        <v>4</v>
      </c>
    </row>
    <row r="79" spans="1:16" x14ac:dyDescent="0.15">
      <c r="A79" s="141">
        <v>78</v>
      </c>
      <c r="B79" s="141" t="s">
        <v>158</v>
      </c>
      <c r="C79" s="141" t="s">
        <v>515</v>
      </c>
      <c r="D79" s="142" t="s">
        <v>4</v>
      </c>
      <c r="E79" s="142" t="s">
        <v>158</v>
      </c>
      <c r="F79" s="142">
        <v>0</v>
      </c>
      <c r="G79" s="142">
        <v>150</v>
      </c>
      <c r="H79" s="142">
        <v>2</v>
      </c>
      <c r="I79" s="140"/>
      <c r="J79" s="136">
        <v>278</v>
      </c>
      <c r="K79" s="136">
        <v>0</v>
      </c>
      <c r="L79" s="136">
        <v>0</v>
      </c>
      <c r="N79" s="343">
        <v>78</v>
      </c>
      <c r="O79" s="357" t="s">
        <v>114</v>
      </c>
      <c r="P79" s="351" t="s">
        <v>4</v>
      </c>
    </row>
    <row r="80" spans="1:16" x14ac:dyDescent="0.15">
      <c r="A80" s="141">
        <v>79</v>
      </c>
      <c r="B80" s="141">
        <v>159</v>
      </c>
      <c r="C80" s="141" t="s">
        <v>121</v>
      </c>
      <c r="D80" s="142" t="s">
        <v>493</v>
      </c>
      <c r="E80" s="142" t="s">
        <v>158</v>
      </c>
      <c r="F80" s="142">
        <v>0</v>
      </c>
      <c r="G80" s="142">
        <v>8</v>
      </c>
      <c r="H80" s="142">
        <v>2</v>
      </c>
      <c r="I80" s="140"/>
      <c r="J80" s="136">
        <v>279</v>
      </c>
      <c r="K80" s="136">
        <v>0</v>
      </c>
      <c r="L80" s="136">
        <v>0</v>
      </c>
      <c r="N80" s="343">
        <v>79</v>
      </c>
      <c r="O80" s="357" t="s">
        <v>515</v>
      </c>
      <c r="P80" s="351" t="s">
        <v>4</v>
      </c>
    </row>
    <row r="81" spans="1:16" x14ac:dyDescent="0.15">
      <c r="A81" s="141">
        <v>80</v>
      </c>
      <c r="B81" s="141">
        <v>160</v>
      </c>
      <c r="C81" s="141" t="s">
        <v>146</v>
      </c>
      <c r="D81" s="142" t="s">
        <v>516</v>
      </c>
      <c r="E81" s="142" t="s">
        <v>158</v>
      </c>
      <c r="F81" s="142">
        <v>0</v>
      </c>
      <c r="G81" s="142">
        <v>100</v>
      </c>
      <c r="H81" s="142">
        <v>2</v>
      </c>
      <c r="I81" s="140"/>
      <c r="J81" s="136">
        <v>280</v>
      </c>
      <c r="K81" s="136">
        <v>0</v>
      </c>
      <c r="L81" s="136">
        <v>0</v>
      </c>
      <c r="N81" s="343">
        <v>80</v>
      </c>
      <c r="O81" s="357" t="s">
        <v>121</v>
      </c>
      <c r="P81" s="351" t="s">
        <v>493</v>
      </c>
    </row>
    <row r="82" spans="1:16" x14ac:dyDescent="0.15">
      <c r="A82" s="141">
        <v>81</v>
      </c>
      <c r="B82" s="141" t="s">
        <v>158</v>
      </c>
      <c r="C82" s="141" t="s">
        <v>517</v>
      </c>
      <c r="D82" s="142" t="s">
        <v>518</v>
      </c>
      <c r="E82" s="142" t="s">
        <v>629</v>
      </c>
      <c r="F82" s="142">
        <v>0</v>
      </c>
      <c r="G82" s="142">
        <v>1</v>
      </c>
      <c r="H82" s="142">
        <v>1</v>
      </c>
      <c r="I82" s="140"/>
      <c r="J82" s="136">
        <v>281</v>
      </c>
      <c r="K82" s="136">
        <v>0</v>
      </c>
      <c r="L82" s="136">
        <v>0</v>
      </c>
      <c r="N82" s="343">
        <v>81</v>
      </c>
      <c r="O82" s="357" t="s">
        <v>146</v>
      </c>
      <c r="P82" s="351" t="s">
        <v>516</v>
      </c>
    </row>
    <row r="83" spans="1:16" x14ac:dyDescent="0.15">
      <c r="A83" s="141">
        <v>82</v>
      </c>
      <c r="B83" s="141" t="s">
        <v>158</v>
      </c>
      <c r="C83" s="141" t="s">
        <v>519</v>
      </c>
      <c r="D83" s="142" t="s">
        <v>518</v>
      </c>
      <c r="E83" s="142" t="s">
        <v>629</v>
      </c>
      <c r="F83" s="142">
        <v>0</v>
      </c>
      <c r="G83" s="142">
        <v>1</v>
      </c>
      <c r="H83" s="142">
        <v>1</v>
      </c>
      <c r="I83" s="140"/>
      <c r="J83" s="136">
        <v>282</v>
      </c>
      <c r="K83" s="136">
        <v>0</v>
      </c>
      <c r="L83" s="136">
        <v>0</v>
      </c>
      <c r="N83" s="343">
        <v>82</v>
      </c>
      <c r="O83" s="357" t="s">
        <v>517</v>
      </c>
      <c r="P83" s="351" t="s">
        <v>518</v>
      </c>
    </row>
    <row r="84" spans="1:16" x14ac:dyDescent="0.15">
      <c r="A84" s="141">
        <v>83</v>
      </c>
      <c r="B84" s="141" t="s">
        <v>158</v>
      </c>
      <c r="C84" s="141" t="s">
        <v>520</v>
      </c>
      <c r="D84" s="142" t="s">
        <v>117</v>
      </c>
      <c r="E84" s="142" t="s">
        <v>629</v>
      </c>
      <c r="F84" s="142">
        <v>0</v>
      </c>
      <c r="G84" s="142">
        <v>1</v>
      </c>
      <c r="H84" s="142">
        <v>1</v>
      </c>
      <c r="I84" s="140"/>
      <c r="J84" s="136">
        <v>283</v>
      </c>
      <c r="K84" s="136">
        <v>0</v>
      </c>
      <c r="L84" s="136">
        <v>0</v>
      </c>
      <c r="N84" s="343">
        <v>83</v>
      </c>
      <c r="O84" s="357" t="s">
        <v>519</v>
      </c>
      <c r="P84" s="351" t="s">
        <v>518</v>
      </c>
    </row>
    <row r="85" spans="1:16" x14ac:dyDescent="0.15">
      <c r="A85" s="141">
        <v>84</v>
      </c>
      <c r="B85" s="141" t="s">
        <v>158</v>
      </c>
      <c r="C85" s="141" t="s">
        <v>521</v>
      </c>
      <c r="D85" s="142" t="s">
        <v>518</v>
      </c>
      <c r="E85" s="142" t="s">
        <v>629</v>
      </c>
      <c r="F85" s="142">
        <v>0</v>
      </c>
      <c r="G85" s="142">
        <v>1</v>
      </c>
      <c r="H85" s="142">
        <v>1</v>
      </c>
      <c r="I85" s="140"/>
      <c r="J85" s="136">
        <v>284</v>
      </c>
      <c r="K85" s="136">
        <v>0</v>
      </c>
      <c r="L85" s="136">
        <v>0</v>
      </c>
      <c r="N85" s="343">
        <v>84</v>
      </c>
      <c r="O85" s="357" t="s">
        <v>520</v>
      </c>
      <c r="P85" s="351" t="s">
        <v>117</v>
      </c>
    </row>
    <row r="86" spans="1:16" x14ac:dyDescent="0.15">
      <c r="A86" s="141">
        <v>85</v>
      </c>
      <c r="B86" s="141" t="s">
        <v>158</v>
      </c>
      <c r="C86" s="141" t="s">
        <v>522</v>
      </c>
      <c r="D86" s="142" t="s">
        <v>518</v>
      </c>
      <c r="E86" s="142" t="s">
        <v>629</v>
      </c>
      <c r="F86" s="142">
        <v>0</v>
      </c>
      <c r="G86" s="142">
        <v>1</v>
      </c>
      <c r="H86" s="142">
        <v>1</v>
      </c>
      <c r="I86" s="140"/>
      <c r="J86" s="136">
        <v>285</v>
      </c>
      <c r="K86" s="136">
        <v>0</v>
      </c>
      <c r="L86" s="136">
        <v>0</v>
      </c>
      <c r="N86" s="343">
        <v>85</v>
      </c>
      <c r="O86" s="357" t="s">
        <v>521</v>
      </c>
      <c r="P86" s="351" t="s">
        <v>518</v>
      </c>
    </row>
    <row r="87" spans="1:16" x14ac:dyDescent="0.15">
      <c r="A87" s="141">
        <v>86</v>
      </c>
      <c r="B87" s="141" t="s">
        <v>158</v>
      </c>
      <c r="C87" s="141" t="s">
        <v>523</v>
      </c>
      <c r="D87" s="142" t="s">
        <v>518</v>
      </c>
      <c r="E87" s="142" t="s">
        <v>629</v>
      </c>
      <c r="F87" s="142">
        <v>0</v>
      </c>
      <c r="G87" s="142">
        <v>1</v>
      </c>
      <c r="H87" s="142">
        <v>1</v>
      </c>
      <c r="I87" s="140"/>
      <c r="J87" s="136">
        <v>286</v>
      </c>
      <c r="K87" s="136">
        <v>0</v>
      </c>
      <c r="L87" s="136">
        <v>0</v>
      </c>
      <c r="N87" s="343">
        <v>86</v>
      </c>
      <c r="O87" s="357" t="s">
        <v>522</v>
      </c>
      <c r="P87" s="351" t="s">
        <v>518</v>
      </c>
    </row>
    <row r="88" spans="1:16" x14ac:dyDescent="0.15">
      <c r="A88" s="141">
        <v>87</v>
      </c>
      <c r="B88" s="141" t="s">
        <v>158</v>
      </c>
      <c r="C88" s="141" t="s">
        <v>524</v>
      </c>
      <c r="D88" s="142" t="s">
        <v>120</v>
      </c>
      <c r="E88" s="142" t="s">
        <v>629</v>
      </c>
      <c r="F88" s="142">
        <v>0</v>
      </c>
      <c r="G88" s="142">
        <v>1</v>
      </c>
      <c r="H88" s="142">
        <v>1</v>
      </c>
      <c r="I88" s="140"/>
      <c r="J88" s="136">
        <v>287</v>
      </c>
      <c r="K88" s="136">
        <v>0</v>
      </c>
      <c r="L88" s="136">
        <v>0</v>
      </c>
      <c r="N88" s="343">
        <v>87</v>
      </c>
      <c r="O88" s="357" t="s">
        <v>523</v>
      </c>
      <c r="P88" s="351" t="s">
        <v>518</v>
      </c>
    </row>
    <row r="89" spans="1:16" x14ac:dyDescent="0.15">
      <c r="A89" s="141">
        <v>88</v>
      </c>
      <c r="B89" s="141" t="s">
        <v>158</v>
      </c>
      <c r="C89" s="141" t="s">
        <v>525</v>
      </c>
      <c r="D89" s="142" t="s">
        <v>120</v>
      </c>
      <c r="E89" s="142" t="s">
        <v>629</v>
      </c>
      <c r="F89" s="142">
        <v>0</v>
      </c>
      <c r="G89" s="142">
        <v>1</v>
      </c>
      <c r="H89" s="142">
        <v>1</v>
      </c>
      <c r="I89" s="140"/>
      <c r="J89" s="136">
        <v>288</v>
      </c>
      <c r="K89" s="136">
        <v>0</v>
      </c>
      <c r="L89" s="136">
        <v>0</v>
      </c>
      <c r="N89" s="343">
        <v>88</v>
      </c>
      <c r="O89" s="357" t="s">
        <v>524</v>
      </c>
      <c r="P89" s="351" t="s">
        <v>120</v>
      </c>
    </row>
    <row r="90" spans="1:16" x14ac:dyDescent="0.15">
      <c r="A90" s="141">
        <v>89</v>
      </c>
      <c r="B90" s="141" t="s">
        <v>158</v>
      </c>
      <c r="C90" s="141" t="s">
        <v>526</v>
      </c>
      <c r="D90" s="142" t="s">
        <v>120</v>
      </c>
      <c r="E90" s="142" t="s">
        <v>629</v>
      </c>
      <c r="F90" s="142">
        <v>0</v>
      </c>
      <c r="G90" s="142">
        <v>1</v>
      </c>
      <c r="H90" s="142">
        <v>1</v>
      </c>
      <c r="I90" s="140"/>
      <c r="J90" s="136">
        <v>289</v>
      </c>
      <c r="K90" s="136">
        <v>0</v>
      </c>
      <c r="L90" s="136">
        <v>0</v>
      </c>
      <c r="N90" s="343">
        <v>89</v>
      </c>
      <c r="O90" s="357" t="s">
        <v>525</v>
      </c>
      <c r="P90" s="351" t="s">
        <v>120</v>
      </c>
    </row>
    <row r="91" spans="1:16" x14ac:dyDescent="0.15">
      <c r="A91" s="141">
        <v>90</v>
      </c>
      <c r="B91" s="141" t="s">
        <v>158</v>
      </c>
      <c r="C91" s="141" t="s">
        <v>488</v>
      </c>
      <c r="D91" s="142" t="s">
        <v>117</v>
      </c>
      <c r="E91" s="142" t="s">
        <v>629</v>
      </c>
      <c r="F91" s="142">
        <v>0</v>
      </c>
      <c r="G91" s="142">
        <v>1</v>
      </c>
      <c r="H91" s="142">
        <v>1</v>
      </c>
      <c r="I91" s="140"/>
      <c r="J91" s="136">
        <v>290</v>
      </c>
      <c r="K91" s="136">
        <v>0</v>
      </c>
      <c r="L91" s="136">
        <v>0</v>
      </c>
      <c r="N91" s="343">
        <v>90</v>
      </c>
      <c r="O91" s="357" t="s">
        <v>526</v>
      </c>
      <c r="P91" s="351" t="s">
        <v>120</v>
      </c>
    </row>
    <row r="92" spans="1:16" x14ac:dyDescent="0.15">
      <c r="A92" s="141">
        <v>91</v>
      </c>
      <c r="B92" s="141" t="s">
        <v>158</v>
      </c>
      <c r="C92" s="141" t="s">
        <v>637</v>
      </c>
      <c r="D92" s="142" t="s">
        <v>120</v>
      </c>
      <c r="E92" s="142" t="s">
        <v>629</v>
      </c>
      <c r="F92" s="142">
        <v>0</v>
      </c>
      <c r="G92" s="142">
        <v>1</v>
      </c>
      <c r="H92" s="142">
        <v>1</v>
      </c>
      <c r="I92" s="140"/>
      <c r="J92" s="136">
        <v>291</v>
      </c>
      <c r="K92" s="136">
        <v>0</v>
      </c>
      <c r="L92" s="136">
        <v>0</v>
      </c>
      <c r="N92" s="343">
        <v>91</v>
      </c>
      <c r="O92" s="357" t="s">
        <v>488</v>
      </c>
      <c r="P92" s="351" t="s">
        <v>117</v>
      </c>
    </row>
    <row r="93" spans="1:16" x14ac:dyDescent="0.15">
      <c r="A93" s="141">
        <v>92</v>
      </c>
      <c r="B93" s="141" t="s">
        <v>158</v>
      </c>
      <c r="C93" s="141" t="s">
        <v>527</v>
      </c>
      <c r="D93" s="142" t="s">
        <v>518</v>
      </c>
      <c r="E93" s="142" t="s">
        <v>158</v>
      </c>
      <c r="F93" s="142">
        <v>0</v>
      </c>
      <c r="G93" s="142">
        <v>1</v>
      </c>
      <c r="H93" s="142">
        <v>1</v>
      </c>
      <c r="I93" s="140"/>
      <c r="J93" s="136">
        <v>292</v>
      </c>
      <c r="K93" s="136">
        <v>0</v>
      </c>
      <c r="L93" s="136">
        <v>0</v>
      </c>
      <c r="N93" s="343">
        <v>92</v>
      </c>
      <c r="O93" s="357" t="s">
        <v>637</v>
      </c>
      <c r="P93" s="351" t="s">
        <v>120</v>
      </c>
    </row>
    <row r="94" spans="1:16" x14ac:dyDescent="0.15">
      <c r="A94" s="141">
        <v>93</v>
      </c>
      <c r="B94" s="141">
        <v>161</v>
      </c>
      <c r="C94" s="141" t="s">
        <v>539</v>
      </c>
      <c r="D94" s="142" t="s">
        <v>4</v>
      </c>
      <c r="E94" s="142" t="s">
        <v>158</v>
      </c>
      <c r="F94" s="142">
        <v>2</v>
      </c>
      <c r="G94" s="142">
        <v>2</v>
      </c>
      <c r="H94" s="142">
        <v>1</v>
      </c>
      <c r="I94" s="140"/>
      <c r="J94" s="136">
        <v>293</v>
      </c>
      <c r="K94" s="136">
        <v>0</v>
      </c>
      <c r="L94" s="136">
        <v>0</v>
      </c>
      <c r="N94" s="343">
        <v>93</v>
      </c>
      <c r="O94" s="357" t="s">
        <v>527</v>
      </c>
      <c r="P94" s="351" t="s">
        <v>518</v>
      </c>
    </row>
    <row r="95" spans="1:16" x14ac:dyDescent="0.15">
      <c r="A95" s="141">
        <v>94</v>
      </c>
      <c r="B95" s="141">
        <v>162</v>
      </c>
      <c r="C95" s="141" t="s">
        <v>638</v>
      </c>
      <c r="D95" s="142" t="s">
        <v>639</v>
      </c>
      <c r="E95" s="142" t="s">
        <v>158</v>
      </c>
      <c r="F95" s="142">
        <v>0</v>
      </c>
      <c r="G95" s="142">
        <v>1</v>
      </c>
      <c r="H95" s="142">
        <v>1</v>
      </c>
      <c r="I95" s="140"/>
      <c r="J95" s="136">
        <v>294</v>
      </c>
      <c r="K95" s="136">
        <v>0</v>
      </c>
      <c r="L95" s="136">
        <v>0</v>
      </c>
      <c r="N95" s="343">
        <v>94</v>
      </c>
      <c r="O95" s="357" t="s">
        <v>539</v>
      </c>
      <c r="P95" s="351" t="s">
        <v>4</v>
      </c>
    </row>
    <row r="96" spans="1:16" x14ac:dyDescent="0.15">
      <c r="A96" s="141">
        <v>95</v>
      </c>
      <c r="B96" s="141">
        <v>163</v>
      </c>
      <c r="C96" s="141" t="s">
        <v>640</v>
      </c>
      <c r="D96" s="142" t="s">
        <v>639</v>
      </c>
      <c r="E96" s="142" t="s">
        <v>158</v>
      </c>
      <c r="F96" s="142">
        <v>0</v>
      </c>
      <c r="G96" s="142">
        <v>1</v>
      </c>
      <c r="H96" s="142">
        <v>1</v>
      </c>
      <c r="I96" s="140"/>
      <c r="J96" s="136">
        <v>295</v>
      </c>
      <c r="K96" s="136">
        <v>0</v>
      </c>
      <c r="L96" s="136">
        <v>0</v>
      </c>
      <c r="N96" s="343">
        <v>95</v>
      </c>
      <c r="O96" s="357" t="s">
        <v>638</v>
      </c>
      <c r="P96" s="351" t="s">
        <v>639</v>
      </c>
    </row>
    <row r="97" spans="1:16" x14ac:dyDescent="0.15">
      <c r="A97" s="141">
        <v>96</v>
      </c>
      <c r="B97" s="141">
        <v>164</v>
      </c>
      <c r="C97" s="141" t="s">
        <v>641</v>
      </c>
      <c r="D97" s="142" t="s">
        <v>639</v>
      </c>
      <c r="E97" s="142" t="s">
        <v>158</v>
      </c>
      <c r="F97" s="142">
        <v>0</v>
      </c>
      <c r="G97" s="142">
        <v>1</v>
      </c>
      <c r="H97" s="142">
        <v>1</v>
      </c>
      <c r="I97" s="140"/>
      <c r="J97" s="136">
        <v>296</v>
      </c>
      <c r="K97" s="136">
        <v>0</v>
      </c>
      <c r="L97" s="136">
        <v>0</v>
      </c>
      <c r="N97" s="343">
        <v>96</v>
      </c>
      <c r="O97" s="357" t="s">
        <v>640</v>
      </c>
      <c r="P97" s="351" t="s">
        <v>639</v>
      </c>
    </row>
    <row r="98" spans="1:16" x14ac:dyDescent="0.15">
      <c r="A98" s="141">
        <v>97</v>
      </c>
      <c r="B98" s="141">
        <v>165</v>
      </c>
      <c r="C98" s="141" t="s">
        <v>642</v>
      </c>
      <c r="D98" s="142" t="s">
        <v>639</v>
      </c>
      <c r="E98" s="142" t="s">
        <v>158</v>
      </c>
      <c r="F98" s="142">
        <v>0</v>
      </c>
      <c r="G98" s="142">
        <v>1</v>
      </c>
      <c r="H98" s="142">
        <v>1</v>
      </c>
      <c r="I98" s="140"/>
      <c r="J98" s="136">
        <v>297</v>
      </c>
      <c r="K98" s="136">
        <v>0</v>
      </c>
      <c r="L98" s="136">
        <v>0</v>
      </c>
      <c r="N98" s="343">
        <v>97</v>
      </c>
      <c r="O98" s="357" t="s">
        <v>641</v>
      </c>
      <c r="P98" s="351" t="s">
        <v>639</v>
      </c>
    </row>
    <row r="99" spans="1:16" x14ac:dyDescent="0.15">
      <c r="A99" s="141">
        <v>98</v>
      </c>
      <c r="B99" s="141">
        <v>166</v>
      </c>
      <c r="C99" s="141" t="s">
        <v>528</v>
      </c>
      <c r="D99" s="142" t="s">
        <v>529</v>
      </c>
      <c r="E99" s="142" t="s">
        <v>158</v>
      </c>
      <c r="F99" s="142">
        <v>1</v>
      </c>
      <c r="G99" s="142">
        <v>1</v>
      </c>
      <c r="H99" s="142" t="s">
        <v>158</v>
      </c>
      <c r="I99" s="140"/>
      <c r="J99" s="136">
        <v>298</v>
      </c>
      <c r="K99" s="136">
        <v>0</v>
      </c>
      <c r="L99" s="136">
        <v>0</v>
      </c>
      <c r="N99" s="343">
        <v>98</v>
      </c>
      <c r="O99" s="357" t="s">
        <v>642</v>
      </c>
      <c r="P99" s="351" t="s">
        <v>639</v>
      </c>
    </row>
    <row r="100" spans="1:16" x14ac:dyDescent="0.15">
      <c r="A100" s="143">
        <v>99</v>
      </c>
      <c r="B100" s="143">
        <v>167</v>
      </c>
      <c r="C100" s="143" t="s">
        <v>530</v>
      </c>
      <c r="D100" s="144" t="s">
        <v>529</v>
      </c>
      <c r="E100" s="144" t="s">
        <v>158</v>
      </c>
      <c r="F100" s="144">
        <v>1</v>
      </c>
      <c r="G100" s="144">
        <v>1</v>
      </c>
      <c r="H100" s="144" t="s">
        <v>158</v>
      </c>
      <c r="I100" s="140"/>
      <c r="J100" s="136">
        <v>299</v>
      </c>
      <c r="K100" s="136">
        <v>0</v>
      </c>
      <c r="L100" s="136">
        <v>0</v>
      </c>
      <c r="N100" s="344">
        <v>99</v>
      </c>
      <c r="O100" s="357" t="s">
        <v>528</v>
      </c>
      <c r="P100" s="351" t="s">
        <v>529</v>
      </c>
    </row>
    <row r="101" spans="1:16" ht="14.25" thickBot="1" x14ac:dyDescent="0.2">
      <c r="A101" s="145">
        <v>100</v>
      </c>
      <c r="B101" s="145" t="s">
        <v>158</v>
      </c>
      <c r="C101" s="143" t="s">
        <v>158</v>
      </c>
      <c r="D101" s="146" t="s">
        <v>158</v>
      </c>
      <c r="E101" s="146" t="s">
        <v>158</v>
      </c>
      <c r="F101" s="146" t="s">
        <v>158</v>
      </c>
      <c r="G101" s="146" t="s">
        <v>158</v>
      </c>
      <c r="H101" s="146"/>
      <c r="I101" s="147"/>
      <c r="J101" s="136">
        <v>300</v>
      </c>
      <c r="K101" s="136">
        <v>0</v>
      </c>
      <c r="L101" s="136">
        <v>0</v>
      </c>
      <c r="N101" s="345">
        <v>100</v>
      </c>
      <c r="O101" s="358" t="s">
        <v>530</v>
      </c>
      <c r="P101" s="352" t="s">
        <v>529</v>
      </c>
    </row>
    <row r="102" spans="1:16" x14ac:dyDescent="0.15">
      <c r="A102" s="148">
        <v>101</v>
      </c>
      <c r="B102" s="148"/>
      <c r="C102" s="148" t="s">
        <v>477</v>
      </c>
      <c r="D102" s="149" t="s">
        <v>4</v>
      </c>
      <c r="E102" s="139" t="s">
        <v>158</v>
      </c>
      <c r="F102" s="139">
        <v>1</v>
      </c>
      <c r="G102" s="139">
        <v>40</v>
      </c>
      <c r="H102" s="139">
        <v>3</v>
      </c>
      <c r="N102" s="346">
        <v>101</v>
      </c>
      <c r="O102" s="359" t="s">
        <v>477</v>
      </c>
      <c r="P102" s="353" t="s">
        <v>4</v>
      </c>
    </row>
    <row r="103" spans="1:16" x14ac:dyDescent="0.15">
      <c r="A103" s="150">
        <v>102</v>
      </c>
      <c r="B103" s="150"/>
      <c r="C103" s="150" t="s">
        <v>478</v>
      </c>
      <c r="D103" s="151" t="s">
        <v>4</v>
      </c>
      <c r="E103" s="141" t="s">
        <v>158</v>
      </c>
      <c r="F103" s="142">
        <v>1</v>
      </c>
      <c r="G103" s="142">
        <v>24</v>
      </c>
      <c r="H103" s="142">
        <v>2</v>
      </c>
      <c r="N103" s="347">
        <v>102</v>
      </c>
      <c r="O103" s="360" t="s">
        <v>478</v>
      </c>
      <c r="P103" s="354" t="s">
        <v>4</v>
      </c>
    </row>
    <row r="104" spans="1:16" x14ac:dyDescent="0.15">
      <c r="A104" s="150">
        <v>103</v>
      </c>
      <c r="B104" s="150"/>
      <c r="C104" s="150" t="s">
        <v>149</v>
      </c>
      <c r="D104" s="151" t="s">
        <v>4</v>
      </c>
      <c r="E104" s="141" t="s">
        <v>158</v>
      </c>
      <c r="F104" s="142">
        <v>10</v>
      </c>
      <c r="G104" s="142">
        <v>38</v>
      </c>
      <c r="H104" s="142">
        <v>4</v>
      </c>
      <c r="N104" s="347">
        <v>103</v>
      </c>
      <c r="O104" s="360" t="s">
        <v>149</v>
      </c>
      <c r="P104" s="354" t="s">
        <v>4</v>
      </c>
    </row>
    <row r="105" spans="1:16" x14ac:dyDescent="0.15">
      <c r="A105" s="150">
        <v>104</v>
      </c>
      <c r="B105" s="150"/>
      <c r="C105" s="150" t="s">
        <v>479</v>
      </c>
      <c r="D105" s="151" t="s">
        <v>4</v>
      </c>
      <c r="E105" s="141" t="s">
        <v>158</v>
      </c>
      <c r="F105" s="142">
        <v>10</v>
      </c>
      <c r="G105" s="142">
        <v>35</v>
      </c>
      <c r="H105" s="142">
        <v>5</v>
      </c>
      <c r="N105" s="347">
        <v>104</v>
      </c>
      <c r="O105" s="360" t="s">
        <v>479</v>
      </c>
      <c r="P105" s="354" t="s">
        <v>4</v>
      </c>
    </row>
    <row r="106" spans="1:16" x14ac:dyDescent="0.15">
      <c r="A106" s="150">
        <v>105</v>
      </c>
      <c r="B106" s="150"/>
      <c r="C106" s="150" t="s">
        <v>480</v>
      </c>
      <c r="D106" s="151" t="s">
        <v>4</v>
      </c>
      <c r="E106" s="141" t="s">
        <v>158</v>
      </c>
      <c r="F106" s="142">
        <v>10</v>
      </c>
      <c r="G106" s="142">
        <v>76</v>
      </c>
      <c r="H106" s="142">
        <v>4</v>
      </c>
      <c r="N106" s="347">
        <v>105</v>
      </c>
      <c r="O106" s="360" t="s">
        <v>480</v>
      </c>
      <c r="P106" s="354" t="s">
        <v>4</v>
      </c>
    </row>
    <row r="107" spans="1:16" x14ac:dyDescent="0.15">
      <c r="A107" s="150">
        <v>106</v>
      </c>
      <c r="B107" s="150"/>
      <c r="C107" s="150" t="s">
        <v>481</v>
      </c>
      <c r="D107" s="151" t="s">
        <v>4</v>
      </c>
      <c r="E107" s="141" t="s">
        <v>158</v>
      </c>
      <c r="F107" s="142">
        <v>0</v>
      </c>
      <c r="G107" s="142">
        <v>10</v>
      </c>
      <c r="H107" s="142">
        <v>1</v>
      </c>
      <c r="N107" s="347">
        <v>106</v>
      </c>
      <c r="O107" s="360" t="s">
        <v>481</v>
      </c>
      <c r="P107" s="354" t="s">
        <v>4</v>
      </c>
    </row>
    <row r="108" spans="1:16" x14ac:dyDescent="0.15">
      <c r="A108" s="150">
        <v>107</v>
      </c>
      <c r="B108" s="150"/>
      <c r="C108" s="150" t="s">
        <v>611</v>
      </c>
      <c r="D108" s="151" t="s">
        <v>4</v>
      </c>
      <c r="E108" s="141" t="s">
        <v>158</v>
      </c>
      <c r="F108" s="142">
        <v>0</v>
      </c>
      <c r="G108" s="142">
        <v>40</v>
      </c>
      <c r="H108" s="142">
        <v>2</v>
      </c>
      <c r="N108" s="347">
        <v>107</v>
      </c>
      <c r="O108" s="360" t="s">
        <v>611</v>
      </c>
      <c r="P108" s="354" t="s">
        <v>4</v>
      </c>
    </row>
    <row r="109" spans="1:16" x14ac:dyDescent="0.15">
      <c r="A109" s="150">
        <v>108</v>
      </c>
      <c r="B109" s="150"/>
      <c r="C109" s="150" t="s">
        <v>612</v>
      </c>
      <c r="D109" s="151" t="s">
        <v>4</v>
      </c>
      <c r="E109" s="141" t="s">
        <v>158</v>
      </c>
      <c r="F109" s="142">
        <v>0</v>
      </c>
      <c r="G109" s="142">
        <v>10</v>
      </c>
      <c r="H109" s="142">
        <v>1</v>
      </c>
      <c r="N109" s="347">
        <v>108</v>
      </c>
      <c r="O109" s="360" t="s">
        <v>612</v>
      </c>
      <c r="P109" s="354" t="s">
        <v>4</v>
      </c>
    </row>
    <row r="110" spans="1:16" x14ac:dyDescent="0.15">
      <c r="A110" s="150">
        <v>109</v>
      </c>
      <c r="B110" s="150"/>
      <c r="C110" s="150" t="s">
        <v>147</v>
      </c>
      <c r="D110" s="151" t="s">
        <v>4</v>
      </c>
      <c r="E110" s="141" t="s">
        <v>158</v>
      </c>
      <c r="F110" s="142">
        <v>1</v>
      </c>
      <c r="G110" s="142">
        <v>16</v>
      </c>
      <c r="H110" s="142">
        <v>2</v>
      </c>
      <c r="N110" s="347">
        <v>109</v>
      </c>
      <c r="O110" s="360" t="s">
        <v>147</v>
      </c>
      <c r="P110" s="354" t="s">
        <v>4</v>
      </c>
    </row>
    <row r="111" spans="1:16" x14ac:dyDescent="0.15">
      <c r="A111" s="150">
        <v>110</v>
      </c>
      <c r="B111" s="150"/>
      <c r="C111" s="150" t="s">
        <v>482</v>
      </c>
      <c r="D111" s="151" t="s">
        <v>4</v>
      </c>
      <c r="E111" s="141" t="s">
        <v>158</v>
      </c>
      <c r="F111" s="142">
        <v>10</v>
      </c>
      <c r="G111" s="142">
        <v>16</v>
      </c>
      <c r="H111" s="142">
        <v>5</v>
      </c>
      <c r="N111" s="347">
        <v>110</v>
      </c>
      <c r="O111" s="360" t="s">
        <v>482</v>
      </c>
      <c r="P111" s="354" t="s">
        <v>4</v>
      </c>
    </row>
    <row r="112" spans="1:16" x14ac:dyDescent="0.15">
      <c r="A112" s="150">
        <v>111</v>
      </c>
      <c r="B112" s="150"/>
      <c r="C112" s="150" t="s">
        <v>483</v>
      </c>
      <c r="D112" s="151" t="s">
        <v>4</v>
      </c>
      <c r="E112" s="141" t="s">
        <v>158</v>
      </c>
      <c r="F112" s="142">
        <v>10</v>
      </c>
      <c r="G112" s="142">
        <v>16</v>
      </c>
      <c r="H112" s="142">
        <v>5</v>
      </c>
      <c r="N112" s="347">
        <v>111</v>
      </c>
      <c r="O112" s="360" t="s">
        <v>483</v>
      </c>
      <c r="P112" s="354" t="s">
        <v>4</v>
      </c>
    </row>
    <row r="113" spans="1:16" x14ac:dyDescent="0.15">
      <c r="A113" s="150">
        <v>112</v>
      </c>
      <c r="B113" s="150"/>
      <c r="C113" s="150" t="s">
        <v>484</v>
      </c>
      <c r="D113" s="151" t="s">
        <v>4</v>
      </c>
      <c r="E113" s="141" t="s">
        <v>158</v>
      </c>
      <c r="F113" s="142">
        <v>2</v>
      </c>
      <c r="G113" s="142">
        <v>30</v>
      </c>
      <c r="H113" s="142">
        <v>3</v>
      </c>
      <c r="N113" s="347">
        <v>112</v>
      </c>
      <c r="O113" s="360" t="s">
        <v>484</v>
      </c>
      <c r="P113" s="354" t="s">
        <v>4</v>
      </c>
    </row>
    <row r="114" spans="1:16" x14ac:dyDescent="0.15">
      <c r="A114" s="150">
        <v>113</v>
      </c>
      <c r="B114" s="150"/>
      <c r="C114" s="150" t="s">
        <v>485</v>
      </c>
      <c r="D114" s="151" t="s">
        <v>4</v>
      </c>
      <c r="E114" s="141" t="s">
        <v>158</v>
      </c>
      <c r="F114" s="142">
        <v>2</v>
      </c>
      <c r="G114" s="142">
        <v>18</v>
      </c>
      <c r="H114" s="142">
        <v>2</v>
      </c>
      <c r="N114" s="347">
        <v>113</v>
      </c>
      <c r="O114" s="360" t="s">
        <v>485</v>
      </c>
      <c r="P114" s="354" t="s">
        <v>4</v>
      </c>
    </row>
    <row r="115" spans="1:16" x14ac:dyDescent="0.15">
      <c r="A115" s="150">
        <v>114</v>
      </c>
      <c r="B115" s="150"/>
      <c r="C115" s="150" t="s">
        <v>613</v>
      </c>
      <c r="D115" s="151" t="s">
        <v>4</v>
      </c>
      <c r="E115" s="141" t="s">
        <v>158</v>
      </c>
      <c r="F115" s="142">
        <v>2</v>
      </c>
      <c r="G115" s="142">
        <v>18</v>
      </c>
      <c r="H115" s="142">
        <v>2</v>
      </c>
      <c r="N115" s="347">
        <v>114</v>
      </c>
      <c r="O115" s="360" t="s">
        <v>613</v>
      </c>
      <c r="P115" s="354" t="s">
        <v>4</v>
      </c>
    </row>
    <row r="116" spans="1:16" x14ac:dyDescent="0.15">
      <c r="A116" s="150">
        <v>115</v>
      </c>
      <c r="B116" s="150"/>
      <c r="C116" s="150" t="s">
        <v>614</v>
      </c>
      <c r="D116" s="151" t="s">
        <v>4</v>
      </c>
      <c r="E116" s="141" t="s">
        <v>158</v>
      </c>
      <c r="F116" s="142">
        <v>2</v>
      </c>
      <c r="G116" s="142">
        <v>18</v>
      </c>
      <c r="H116" s="142">
        <v>2</v>
      </c>
      <c r="N116" s="347">
        <v>115</v>
      </c>
      <c r="O116" s="360" t="s">
        <v>614</v>
      </c>
      <c r="P116" s="354" t="s">
        <v>4</v>
      </c>
    </row>
    <row r="117" spans="1:16" x14ac:dyDescent="0.15">
      <c r="A117" s="150">
        <v>116</v>
      </c>
      <c r="B117" s="150"/>
      <c r="C117" s="150" t="s">
        <v>616</v>
      </c>
      <c r="D117" s="151" t="s">
        <v>4</v>
      </c>
      <c r="E117" s="141" t="s">
        <v>158</v>
      </c>
      <c r="F117" s="142">
        <v>1</v>
      </c>
      <c r="G117" s="142">
        <v>30</v>
      </c>
      <c r="H117" s="142">
        <v>3</v>
      </c>
      <c r="N117" s="347">
        <v>116</v>
      </c>
      <c r="O117" s="360" t="s">
        <v>616</v>
      </c>
      <c r="P117" s="354" t="s">
        <v>4</v>
      </c>
    </row>
    <row r="118" spans="1:16" x14ac:dyDescent="0.15">
      <c r="A118" s="150">
        <v>117</v>
      </c>
      <c r="B118" s="150"/>
      <c r="C118" s="150" t="s">
        <v>622</v>
      </c>
      <c r="D118" s="151" t="s">
        <v>4</v>
      </c>
      <c r="E118" s="141" t="s">
        <v>158</v>
      </c>
      <c r="F118" s="142">
        <v>0</v>
      </c>
      <c r="G118" s="142">
        <v>18</v>
      </c>
      <c r="H118" s="142">
        <v>2</v>
      </c>
      <c r="N118" s="347">
        <v>117</v>
      </c>
      <c r="O118" s="360" t="s">
        <v>622</v>
      </c>
      <c r="P118" s="354" t="s">
        <v>4</v>
      </c>
    </row>
    <row r="119" spans="1:16" x14ac:dyDescent="0.15">
      <c r="A119" s="150">
        <v>118</v>
      </c>
      <c r="B119" s="150"/>
      <c r="C119" s="150" t="s">
        <v>131</v>
      </c>
      <c r="D119" s="151" t="s">
        <v>460</v>
      </c>
      <c r="E119" s="141" t="s">
        <v>158</v>
      </c>
      <c r="F119" s="142">
        <v>2</v>
      </c>
      <c r="G119" s="142">
        <v>500</v>
      </c>
      <c r="H119" s="142">
        <v>3</v>
      </c>
      <c r="N119" s="347">
        <v>118</v>
      </c>
      <c r="O119" s="360" t="s">
        <v>131</v>
      </c>
      <c r="P119" s="354" t="s">
        <v>460</v>
      </c>
    </row>
    <row r="120" spans="1:16" x14ac:dyDescent="0.15">
      <c r="A120" s="150">
        <v>119</v>
      </c>
      <c r="B120" s="150"/>
      <c r="C120" s="150" t="s">
        <v>126</v>
      </c>
      <c r="D120" s="151" t="s">
        <v>460</v>
      </c>
      <c r="E120" s="141" t="s">
        <v>158</v>
      </c>
      <c r="F120" s="142">
        <v>3</v>
      </c>
      <c r="G120" s="142">
        <v>300</v>
      </c>
      <c r="H120" s="142">
        <v>2</v>
      </c>
      <c r="N120" s="347">
        <v>119</v>
      </c>
      <c r="O120" s="360" t="s">
        <v>126</v>
      </c>
      <c r="P120" s="354" t="s">
        <v>460</v>
      </c>
    </row>
    <row r="121" spans="1:16" x14ac:dyDescent="0.15">
      <c r="A121" s="150">
        <v>120</v>
      </c>
      <c r="B121" s="150"/>
      <c r="C121" s="150" t="s">
        <v>490</v>
      </c>
      <c r="D121" s="151" t="s">
        <v>460</v>
      </c>
      <c r="E121" s="141" t="s">
        <v>158</v>
      </c>
      <c r="F121" s="142">
        <v>2</v>
      </c>
      <c r="G121" s="142">
        <v>400</v>
      </c>
      <c r="H121" s="142">
        <v>1</v>
      </c>
      <c r="N121" s="347">
        <v>120</v>
      </c>
      <c r="O121" s="360" t="s">
        <v>490</v>
      </c>
      <c r="P121" s="354" t="s">
        <v>460</v>
      </c>
    </row>
    <row r="122" spans="1:16" x14ac:dyDescent="0.15">
      <c r="A122" s="150">
        <v>121</v>
      </c>
      <c r="B122" s="150"/>
      <c r="C122" s="150" t="s">
        <v>491</v>
      </c>
      <c r="D122" s="151" t="s">
        <v>4</v>
      </c>
      <c r="E122" s="141" t="s">
        <v>158</v>
      </c>
      <c r="F122" s="142">
        <v>2</v>
      </c>
      <c r="G122" s="142">
        <v>12</v>
      </c>
      <c r="H122" s="142">
        <v>2</v>
      </c>
      <c r="N122" s="347">
        <v>121</v>
      </c>
      <c r="O122" s="360" t="s">
        <v>491</v>
      </c>
      <c r="P122" s="354" t="s">
        <v>4</v>
      </c>
    </row>
    <row r="123" spans="1:16" x14ac:dyDescent="0.15">
      <c r="A123" s="150">
        <v>122</v>
      </c>
      <c r="B123" s="150"/>
      <c r="C123" s="150" t="s">
        <v>129</v>
      </c>
      <c r="D123" s="151" t="s">
        <v>4</v>
      </c>
      <c r="E123" s="141" t="s">
        <v>158</v>
      </c>
      <c r="F123" s="142">
        <v>2</v>
      </c>
      <c r="G123" s="142">
        <v>24</v>
      </c>
      <c r="H123" s="142">
        <v>1</v>
      </c>
      <c r="N123" s="347">
        <v>122</v>
      </c>
      <c r="O123" s="360" t="s">
        <v>129</v>
      </c>
      <c r="P123" s="354" t="s">
        <v>4</v>
      </c>
    </row>
    <row r="124" spans="1:16" x14ac:dyDescent="0.15">
      <c r="A124" s="150">
        <v>123</v>
      </c>
      <c r="B124" s="150"/>
      <c r="C124" s="150" t="s">
        <v>128</v>
      </c>
      <c r="D124" s="151" t="s">
        <v>4</v>
      </c>
      <c r="E124" s="141" t="s">
        <v>158</v>
      </c>
      <c r="F124" s="142">
        <v>2</v>
      </c>
      <c r="G124" s="142">
        <v>40</v>
      </c>
      <c r="H124" s="142">
        <v>2</v>
      </c>
      <c r="N124" s="347">
        <v>123</v>
      </c>
      <c r="O124" s="360" t="s">
        <v>128</v>
      </c>
      <c r="P124" s="354" t="s">
        <v>4</v>
      </c>
    </row>
    <row r="125" spans="1:16" x14ac:dyDescent="0.15">
      <c r="A125" s="150">
        <v>124</v>
      </c>
      <c r="B125" s="150"/>
      <c r="C125" s="150" t="s">
        <v>492</v>
      </c>
      <c r="D125" s="151" t="s">
        <v>493</v>
      </c>
      <c r="E125" s="141" t="s">
        <v>158</v>
      </c>
      <c r="F125" s="142">
        <v>2</v>
      </c>
      <c r="G125" s="142">
        <v>8</v>
      </c>
      <c r="H125" s="142">
        <v>1</v>
      </c>
      <c r="N125" s="347">
        <v>124</v>
      </c>
      <c r="O125" s="360" t="s">
        <v>492</v>
      </c>
      <c r="P125" s="354" t="s">
        <v>493</v>
      </c>
    </row>
    <row r="126" spans="1:16" x14ac:dyDescent="0.15">
      <c r="A126" s="150">
        <v>125</v>
      </c>
      <c r="B126" s="150"/>
      <c r="C126" s="150" t="s">
        <v>494</v>
      </c>
      <c r="D126" s="151" t="s">
        <v>493</v>
      </c>
      <c r="E126" s="141" t="s">
        <v>158</v>
      </c>
      <c r="F126" s="142">
        <v>0</v>
      </c>
      <c r="G126" s="142">
        <v>8</v>
      </c>
      <c r="H126" s="142">
        <v>1</v>
      </c>
      <c r="N126" s="347">
        <v>125</v>
      </c>
      <c r="O126" s="360" t="s">
        <v>494</v>
      </c>
      <c r="P126" s="354" t="s">
        <v>493</v>
      </c>
    </row>
    <row r="127" spans="1:16" x14ac:dyDescent="0.15">
      <c r="A127" s="150">
        <v>126</v>
      </c>
      <c r="B127" s="150"/>
      <c r="C127" s="150" t="s">
        <v>124</v>
      </c>
      <c r="D127" s="151" t="s">
        <v>460</v>
      </c>
      <c r="E127" s="141" t="s">
        <v>158</v>
      </c>
      <c r="F127" s="142">
        <v>2</v>
      </c>
      <c r="G127" s="142">
        <v>700</v>
      </c>
      <c r="H127" s="142">
        <v>2</v>
      </c>
      <c r="N127" s="347">
        <v>126</v>
      </c>
      <c r="O127" s="360" t="s">
        <v>124</v>
      </c>
      <c r="P127" s="354" t="s">
        <v>460</v>
      </c>
    </row>
    <row r="128" spans="1:16" x14ac:dyDescent="0.15">
      <c r="A128" s="150">
        <v>127</v>
      </c>
      <c r="B128" s="150"/>
      <c r="C128" s="150" t="s">
        <v>495</v>
      </c>
      <c r="D128" s="151" t="s">
        <v>493</v>
      </c>
      <c r="E128" s="141" t="s">
        <v>158</v>
      </c>
      <c r="F128" s="142">
        <v>1</v>
      </c>
      <c r="G128" s="142">
        <v>8</v>
      </c>
      <c r="H128" s="142">
        <v>1</v>
      </c>
      <c r="N128" s="347">
        <v>127</v>
      </c>
      <c r="O128" s="360" t="s">
        <v>495</v>
      </c>
      <c r="P128" s="354" t="s">
        <v>493</v>
      </c>
    </row>
    <row r="129" spans="1:16" x14ac:dyDescent="0.15">
      <c r="A129" s="150">
        <v>128</v>
      </c>
      <c r="B129" s="150"/>
      <c r="C129" s="150" t="s">
        <v>496</v>
      </c>
      <c r="D129" s="151" t="s">
        <v>493</v>
      </c>
      <c r="E129" s="141" t="s">
        <v>158</v>
      </c>
      <c r="F129" s="142">
        <v>1</v>
      </c>
      <c r="G129" s="142">
        <v>8</v>
      </c>
      <c r="H129" s="142">
        <v>1</v>
      </c>
      <c r="N129" s="347">
        <v>128</v>
      </c>
      <c r="O129" s="360" t="s">
        <v>496</v>
      </c>
      <c r="P129" s="354" t="s">
        <v>493</v>
      </c>
    </row>
    <row r="130" spans="1:16" x14ac:dyDescent="0.15">
      <c r="A130" s="150">
        <v>129</v>
      </c>
      <c r="B130" s="150"/>
      <c r="C130" s="150" t="s">
        <v>151</v>
      </c>
      <c r="D130" s="151" t="s">
        <v>150</v>
      </c>
      <c r="E130" s="141" t="s">
        <v>158</v>
      </c>
      <c r="F130" s="142">
        <v>1</v>
      </c>
      <c r="G130" s="142">
        <v>48</v>
      </c>
      <c r="H130" s="142">
        <v>1</v>
      </c>
      <c r="N130" s="347">
        <v>129</v>
      </c>
      <c r="O130" s="360" t="s">
        <v>151</v>
      </c>
      <c r="P130" s="354" t="s">
        <v>150</v>
      </c>
    </row>
    <row r="131" spans="1:16" x14ac:dyDescent="0.15">
      <c r="A131" s="150">
        <v>130</v>
      </c>
      <c r="B131" s="150"/>
      <c r="C131" s="150" t="s">
        <v>112</v>
      </c>
      <c r="D131" s="151" t="s">
        <v>4</v>
      </c>
      <c r="E131" s="141" t="s">
        <v>158</v>
      </c>
      <c r="F131" s="142">
        <v>2</v>
      </c>
      <c r="G131" s="142">
        <v>150</v>
      </c>
      <c r="H131" s="142">
        <v>1</v>
      </c>
      <c r="N131" s="347">
        <v>130</v>
      </c>
      <c r="O131" s="360" t="s">
        <v>112</v>
      </c>
      <c r="P131" s="354" t="s">
        <v>4</v>
      </c>
    </row>
    <row r="132" spans="1:16" x14ac:dyDescent="0.15">
      <c r="A132" s="150">
        <v>131</v>
      </c>
      <c r="B132" s="150"/>
      <c r="C132" s="150" t="s">
        <v>497</v>
      </c>
      <c r="D132" s="151" t="s">
        <v>4</v>
      </c>
      <c r="E132" s="141" t="s">
        <v>158</v>
      </c>
      <c r="F132" s="142">
        <v>1</v>
      </c>
      <c r="G132" s="142">
        <v>150</v>
      </c>
      <c r="H132" s="142">
        <v>3</v>
      </c>
      <c r="N132" s="347">
        <v>131</v>
      </c>
      <c r="O132" s="360" t="s">
        <v>497</v>
      </c>
      <c r="P132" s="354" t="s">
        <v>4</v>
      </c>
    </row>
    <row r="133" spans="1:16" x14ac:dyDescent="0.15">
      <c r="A133" s="150">
        <v>132</v>
      </c>
      <c r="B133" s="150"/>
      <c r="C133" s="150" t="s">
        <v>498</v>
      </c>
      <c r="D133" s="151" t="s">
        <v>123</v>
      </c>
      <c r="E133" s="141" t="s">
        <v>158</v>
      </c>
      <c r="F133" s="142">
        <v>0</v>
      </c>
      <c r="G133" s="142">
        <v>1</v>
      </c>
      <c r="H133" s="142">
        <v>1</v>
      </c>
      <c r="N133" s="347">
        <v>132</v>
      </c>
      <c r="O133" s="360" t="s">
        <v>711</v>
      </c>
      <c r="P133" s="354" t="s">
        <v>123</v>
      </c>
    </row>
    <row r="134" spans="1:16" x14ac:dyDescent="0.15">
      <c r="A134" s="150">
        <v>133</v>
      </c>
      <c r="B134" s="150"/>
      <c r="C134" s="150" t="s">
        <v>499</v>
      </c>
      <c r="D134" s="151" t="s">
        <v>4</v>
      </c>
      <c r="E134" s="141" t="s">
        <v>158</v>
      </c>
      <c r="F134" s="142">
        <v>2</v>
      </c>
      <c r="G134" s="142">
        <v>3</v>
      </c>
      <c r="H134" s="142">
        <v>5</v>
      </c>
      <c r="N134" s="347">
        <v>133</v>
      </c>
      <c r="O134" s="360" t="s">
        <v>499</v>
      </c>
      <c r="P134" s="354" t="s">
        <v>4</v>
      </c>
    </row>
    <row r="135" spans="1:16" x14ac:dyDescent="0.15">
      <c r="A135" s="150">
        <v>134</v>
      </c>
      <c r="B135" s="150"/>
      <c r="C135" s="150" t="s">
        <v>500</v>
      </c>
      <c r="D135" s="151" t="s">
        <v>4</v>
      </c>
      <c r="E135" s="141" t="s">
        <v>158</v>
      </c>
      <c r="F135" s="142">
        <v>20</v>
      </c>
      <c r="G135" s="142">
        <v>45</v>
      </c>
      <c r="H135" s="142">
        <v>1</v>
      </c>
      <c r="N135" s="347">
        <v>134</v>
      </c>
      <c r="O135" s="360" t="s">
        <v>500</v>
      </c>
      <c r="P135" s="354" t="s">
        <v>4</v>
      </c>
    </row>
    <row r="136" spans="1:16" x14ac:dyDescent="0.15">
      <c r="A136" s="150">
        <v>135</v>
      </c>
      <c r="B136" s="150"/>
      <c r="C136" s="150" t="s">
        <v>501</v>
      </c>
      <c r="D136" s="151" t="s">
        <v>4</v>
      </c>
      <c r="E136" s="141" t="s">
        <v>158</v>
      </c>
      <c r="F136" s="142">
        <v>20</v>
      </c>
      <c r="G136" s="142">
        <v>45</v>
      </c>
      <c r="H136" s="142">
        <v>1</v>
      </c>
      <c r="N136" s="347">
        <v>135</v>
      </c>
      <c r="O136" s="360" t="s">
        <v>501</v>
      </c>
      <c r="P136" s="354" t="s">
        <v>4</v>
      </c>
    </row>
    <row r="137" spans="1:16" x14ac:dyDescent="0.15">
      <c r="A137" s="150">
        <v>136</v>
      </c>
      <c r="B137" s="150"/>
      <c r="C137" s="150" t="s">
        <v>502</v>
      </c>
      <c r="D137" s="151" t="s">
        <v>4</v>
      </c>
      <c r="E137" s="141" t="s">
        <v>158</v>
      </c>
      <c r="F137" s="142">
        <v>20</v>
      </c>
      <c r="G137" s="142">
        <v>35</v>
      </c>
      <c r="H137" s="142">
        <v>1</v>
      </c>
      <c r="N137" s="347">
        <v>136</v>
      </c>
      <c r="O137" s="360" t="s">
        <v>502</v>
      </c>
      <c r="P137" s="354" t="s">
        <v>4</v>
      </c>
    </row>
    <row r="138" spans="1:16" x14ac:dyDescent="0.15">
      <c r="A138" s="150">
        <v>137</v>
      </c>
      <c r="B138" s="150"/>
      <c r="C138" s="150" t="s">
        <v>503</v>
      </c>
      <c r="D138" s="151" t="s">
        <v>4</v>
      </c>
      <c r="E138" s="141" t="s">
        <v>158</v>
      </c>
      <c r="F138" s="142">
        <v>20</v>
      </c>
      <c r="G138" s="142">
        <v>25</v>
      </c>
      <c r="H138" s="142">
        <v>1</v>
      </c>
      <c r="N138" s="347">
        <v>137</v>
      </c>
      <c r="O138" s="360" t="s">
        <v>503</v>
      </c>
      <c r="P138" s="354" t="s">
        <v>4</v>
      </c>
    </row>
    <row r="139" spans="1:16" x14ac:dyDescent="0.15">
      <c r="A139" s="150">
        <v>138</v>
      </c>
      <c r="B139" s="150"/>
      <c r="C139" s="150" t="s">
        <v>504</v>
      </c>
      <c r="D139" s="151" t="s">
        <v>4</v>
      </c>
      <c r="E139" s="141" t="s">
        <v>158</v>
      </c>
      <c r="F139" s="142">
        <v>20</v>
      </c>
      <c r="G139" s="142">
        <v>25</v>
      </c>
      <c r="H139" s="142">
        <v>1</v>
      </c>
      <c r="N139" s="347">
        <v>138</v>
      </c>
      <c r="O139" s="360" t="s">
        <v>504</v>
      </c>
      <c r="P139" s="354" t="s">
        <v>4</v>
      </c>
    </row>
    <row r="140" spans="1:16" x14ac:dyDescent="0.15">
      <c r="A140" s="150">
        <v>139</v>
      </c>
      <c r="B140" s="150"/>
      <c r="C140" s="150" t="s">
        <v>505</v>
      </c>
      <c r="D140" s="151" t="s">
        <v>4</v>
      </c>
      <c r="E140" s="141" t="s">
        <v>158</v>
      </c>
      <c r="F140" s="142">
        <v>20</v>
      </c>
      <c r="G140" s="142">
        <v>32</v>
      </c>
      <c r="H140" s="142">
        <v>1</v>
      </c>
      <c r="N140" s="347">
        <v>139</v>
      </c>
      <c r="O140" s="360" t="s">
        <v>505</v>
      </c>
      <c r="P140" s="354" t="s">
        <v>4</v>
      </c>
    </row>
    <row r="141" spans="1:16" x14ac:dyDescent="0.15">
      <c r="A141" s="150">
        <v>140</v>
      </c>
      <c r="B141" s="150"/>
      <c r="C141" s="150" t="s">
        <v>506</v>
      </c>
      <c r="D141" s="151" t="s">
        <v>4</v>
      </c>
      <c r="E141" s="141" t="s">
        <v>158</v>
      </c>
      <c r="F141" s="142">
        <v>20</v>
      </c>
      <c r="G141" s="142">
        <v>29</v>
      </c>
      <c r="H141" s="142">
        <v>1</v>
      </c>
      <c r="N141" s="347">
        <v>140</v>
      </c>
      <c r="O141" s="360" t="s">
        <v>506</v>
      </c>
      <c r="P141" s="354" t="s">
        <v>4</v>
      </c>
    </row>
    <row r="142" spans="1:16" x14ac:dyDescent="0.15">
      <c r="A142" s="150">
        <v>141</v>
      </c>
      <c r="B142" s="150"/>
      <c r="C142" s="150" t="s">
        <v>507</v>
      </c>
      <c r="D142" s="151" t="s">
        <v>4</v>
      </c>
      <c r="E142" s="141" t="s">
        <v>158</v>
      </c>
      <c r="F142" s="142">
        <v>20</v>
      </c>
      <c r="G142" s="142">
        <v>25</v>
      </c>
      <c r="H142" s="142">
        <v>1</v>
      </c>
      <c r="N142" s="347">
        <v>141</v>
      </c>
      <c r="O142" s="360" t="s">
        <v>507</v>
      </c>
      <c r="P142" s="354" t="s">
        <v>4</v>
      </c>
    </row>
    <row r="143" spans="1:16" x14ac:dyDescent="0.15">
      <c r="A143" s="150">
        <v>142</v>
      </c>
      <c r="B143" s="150"/>
      <c r="C143" s="150" t="s">
        <v>508</v>
      </c>
      <c r="D143" s="151" t="s">
        <v>4</v>
      </c>
      <c r="E143" s="141" t="s">
        <v>158</v>
      </c>
      <c r="F143" s="142">
        <v>0</v>
      </c>
      <c r="G143" s="142">
        <v>5</v>
      </c>
      <c r="H143" s="142">
        <v>1</v>
      </c>
      <c r="N143" s="347">
        <v>142</v>
      </c>
      <c r="O143" s="360" t="s">
        <v>508</v>
      </c>
      <c r="P143" s="354" t="s">
        <v>4</v>
      </c>
    </row>
    <row r="144" spans="1:16" x14ac:dyDescent="0.15">
      <c r="A144" s="150">
        <v>143</v>
      </c>
      <c r="B144" s="150"/>
      <c r="C144" s="150" t="s">
        <v>509</v>
      </c>
      <c r="D144" s="151" t="s">
        <v>510</v>
      </c>
      <c r="E144" s="141" t="s">
        <v>158</v>
      </c>
      <c r="F144" s="142">
        <v>2</v>
      </c>
      <c r="G144" s="142">
        <v>187.5</v>
      </c>
      <c r="H144" s="142">
        <v>1</v>
      </c>
      <c r="N144" s="347">
        <v>143</v>
      </c>
      <c r="O144" s="360" t="s">
        <v>509</v>
      </c>
      <c r="P144" s="354" t="s">
        <v>510</v>
      </c>
    </row>
    <row r="145" spans="1:16" x14ac:dyDescent="0.15">
      <c r="A145" s="150">
        <v>144</v>
      </c>
      <c r="B145" s="150"/>
      <c r="C145" s="150" t="s">
        <v>511</v>
      </c>
      <c r="D145" s="151" t="s">
        <v>510</v>
      </c>
      <c r="E145" s="141" t="s">
        <v>158</v>
      </c>
      <c r="F145" s="142">
        <v>2</v>
      </c>
      <c r="G145" s="142">
        <v>255.2</v>
      </c>
      <c r="H145" s="142">
        <v>1</v>
      </c>
      <c r="N145" s="347">
        <v>144</v>
      </c>
      <c r="O145" s="360" t="s">
        <v>511</v>
      </c>
      <c r="P145" s="354" t="s">
        <v>510</v>
      </c>
    </row>
    <row r="146" spans="1:16" x14ac:dyDescent="0.15">
      <c r="A146" s="150">
        <v>145</v>
      </c>
      <c r="B146" s="150"/>
      <c r="C146" s="150" t="s">
        <v>130</v>
      </c>
      <c r="D146" s="151" t="s">
        <v>4</v>
      </c>
      <c r="E146" s="141" t="s">
        <v>158</v>
      </c>
      <c r="F146" s="142">
        <v>2</v>
      </c>
      <c r="G146" s="142">
        <v>10</v>
      </c>
      <c r="H146" s="142">
        <v>1</v>
      </c>
      <c r="N146" s="347">
        <v>145</v>
      </c>
      <c r="O146" s="360" t="s">
        <v>130</v>
      </c>
      <c r="P146" s="354" t="s">
        <v>4</v>
      </c>
    </row>
    <row r="147" spans="1:16" x14ac:dyDescent="0.15">
      <c r="A147" s="150">
        <v>146</v>
      </c>
      <c r="B147" s="150"/>
      <c r="C147" s="150" t="s">
        <v>127</v>
      </c>
      <c r="D147" s="151" t="s">
        <v>4</v>
      </c>
      <c r="E147" s="141" t="s">
        <v>158</v>
      </c>
      <c r="F147" s="142">
        <v>2</v>
      </c>
      <c r="G147" s="142">
        <v>10</v>
      </c>
      <c r="H147" s="142">
        <v>1</v>
      </c>
      <c r="N147" s="347">
        <v>146</v>
      </c>
      <c r="O147" s="360" t="s">
        <v>127</v>
      </c>
      <c r="P147" s="354" t="s">
        <v>4</v>
      </c>
    </row>
    <row r="148" spans="1:16" x14ac:dyDescent="0.15">
      <c r="A148" s="150">
        <v>147</v>
      </c>
      <c r="B148" s="150"/>
      <c r="C148" s="150" t="s">
        <v>125</v>
      </c>
      <c r="D148" s="151" t="s">
        <v>4</v>
      </c>
      <c r="E148" s="141" t="s">
        <v>158</v>
      </c>
      <c r="F148" s="142">
        <v>2</v>
      </c>
      <c r="G148" s="142">
        <v>15</v>
      </c>
      <c r="H148" s="142">
        <v>1</v>
      </c>
      <c r="N148" s="347">
        <v>147</v>
      </c>
      <c r="O148" s="360" t="s">
        <v>125</v>
      </c>
      <c r="P148" s="354" t="s">
        <v>4</v>
      </c>
    </row>
    <row r="149" spans="1:16" x14ac:dyDescent="0.15">
      <c r="A149" s="150">
        <v>148</v>
      </c>
      <c r="B149" s="150"/>
      <c r="C149" s="150" t="s">
        <v>512</v>
      </c>
      <c r="D149" s="151" t="s">
        <v>4</v>
      </c>
      <c r="E149" s="141" t="s">
        <v>158</v>
      </c>
      <c r="F149" s="142">
        <v>2</v>
      </c>
      <c r="G149" s="142">
        <v>10</v>
      </c>
      <c r="H149" s="142">
        <v>1</v>
      </c>
      <c r="N149" s="347">
        <v>148</v>
      </c>
      <c r="O149" s="360" t="s">
        <v>512</v>
      </c>
      <c r="P149" s="354" t="s">
        <v>4</v>
      </c>
    </row>
    <row r="150" spans="1:16" x14ac:dyDescent="0.15">
      <c r="A150" s="150">
        <v>149</v>
      </c>
      <c r="B150" s="150"/>
      <c r="C150" s="150" t="s">
        <v>122</v>
      </c>
      <c r="D150" s="151" t="s">
        <v>4</v>
      </c>
      <c r="E150" s="141" t="s">
        <v>158</v>
      </c>
      <c r="F150" s="142">
        <v>2</v>
      </c>
      <c r="G150" s="142">
        <v>9</v>
      </c>
      <c r="H150" s="142">
        <v>1</v>
      </c>
      <c r="N150" s="347">
        <v>149</v>
      </c>
      <c r="O150" s="360" t="s">
        <v>122</v>
      </c>
      <c r="P150" s="354" t="s">
        <v>4</v>
      </c>
    </row>
    <row r="151" spans="1:16" x14ac:dyDescent="0.15">
      <c r="A151" s="150">
        <v>150</v>
      </c>
      <c r="B151" s="150"/>
      <c r="C151" s="150" t="s">
        <v>660</v>
      </c>
      <c r="D151" s="151" t="s">
        <v>115</v>
      </c>
      <c r="E151" s="141" t="s">
        <v>158</v>
      </c>
      <c r="F151" s="142">
        <v>0</v>
      </c>
      <c r="G151" s="142">
        <v>13.2</v>
      </c>
      <c r="H151" s="142">
        <v>2</v>
      </c>
      <c r="N151" s="347">
        <v>150</v>
      </c>
      <c r="O151" s="360" t="s">
        <v>660</v>
      </c>
      <c r="P151" s="354" t="s">
        <v>115</v>
      </c>
    </row>
    <row r="152" spans="1:16" x14ac:dyDescent="0.15">
      <c r="A152" s="150">
        <v>151</v>
      </c>
      <c r="B152" s="150"/>
      <c r="C152" s="150" t="s">
        <v>661</v>
      </c>
      <c r="D152" s="151" t="s">
        <v>115</v>
      </c>
      <c r="E152" s="141" t="s">
        <v>158</v>
      </c>
      <c r="F152" s="142">
        <v>0</v>
      </c>
      <c r="G152" s="142">
        <v>13.2</v>
      </c>
      <c r="H152" s="142">
        <v>2</v>
      </c>
      <c r="N152" s="347">
        <v>151</v>
      </c>
      <c r="O152" s="360" t="s">
        <v>661</v>
      </c>
      <c r="P152" s="354" t="s">
        <v>115</v>
      </c>
    </row>
    <row r="153" spans="1:16" x14ac:dyDescent="0.15">
      <c r="A153" s="150">
        <v>152</v>
      </c>
      <c r="B153" s="150"/>
      <c r="C153" s="150" t="s">
        <v>513</v>
      </c>
      <c r="D153" s="151" t="s">
        <v>460</v>
      </c>
      <c r="E153" s="141" t="s">
        <v>158</v>
      </c>
      <c r="F153" s="142">
        <v>1</v>
      </c>
      <c r="G153" s="142">
        <v>14.13</v>
      </c>
      <c r="H153" s="142">
        <v>2</v>
      </c>
      <c r="N153" s="347">
        <v>152</v>
      </c>
      <c r="O153" s="360" t="s">
        <v>513</v>
      </c>
      <c r="P153" s="354" t="s">
        <v>460</v>
      </c>
    </row>
    <row r="154" spans="1:16" x14ac:dyDescent="0.15">
      <c r="A154" s="150">
        <v>153</v>
      </c>
      <c r="B154" s="150"/>
      <c r="C154" s="150" t="s">
        <v>118</v>
      </c>
      <c r="D154" s="151" t="s">
        <v>117</v>
      </c>
      <c r="E154" s="141" t="s">
        <v>158</v>
      </c>
      <c r="F154" s="142">
        <v>2</v>
      </c>
      <c r="G154" s="142">
        <v>16.5</v>
      </c>
      <c r="H154" s="142">
        <v>2</v>
      </c>
      <c r="N154" s="347">
        <v>153</v>
      </c>
      <c r="O154" s="360" t="s">
        <v>118</v>
      </c>
      <c r="P154" s="354" t="s">
        <v>117</v>
      </c>
    </row>
    <row r="155" spans="1:16" x14ac:dyDescent="0.15">
      <c r="A155" s="150">
        <v>154</v>
      </c>
      <c r="B155" s="150"/>
      <c r="C155" s="150" t="s">
        <v>116</v>
      </c>
      <c r="D155" s="151" t="s">
        <v>115</v>
      </c>
      <c r="E155" s="141" t="s">
        <v>158</v>
      </c>
      <c r="F155" s="142">
        <v>2</v>
      </c>
      <c r="G155" s="142">
        <v>37.04</v>
      </c>
      <c r="H155" s="142">
        <v>2</v>
      </c>
      <c r="N155" s="347">
        <v>154</v>
      </c>
      <c r="O155" s="360" t="s">
        <v>116</v>
      </c>
      <c r="P155" s="354" t="s">
        <v>115</v>
      </c>
    </row>
    <row r="156" spans="1:16" x14ac:dyDescent="0.15">
      <c r="A156" s="150">
        <v>155</v>
      </c>
      <c r="B156" s="150"/>
      <c r="C156" s="150" t="s">
        <v>514</v>
      </c>
      <c r="D156" s="151" t="s">
        <v>115</v>
      </c>
      <c r="E156" s="141" t="s">
        <v>158</v>
      </c>
      <c r="F156" s="142">
        <v>2</v>
      </c>
      <c r="G156" s="142">
        <v>250</v>
      </c>
      <c r="H156" s="142">
        <v>2</v>
      </c>
      <c r="N156" s="347">
        <v>155</v>
      </c>
      <c r="O156" s="360" t="s">
        <v>514</v>
      </c>
      <c r="P156" s="354" t="s">
        <v>115</v>
      </c>
    </row>
    <row r="157" spans="1:16" x14ac:dyDescent="0.15">
      <c r="A157" s="150">
        <v>156</v>
      </c>
      <c r="B157" s="150"/>
      <c r="C157" s="150" t="s">
        <v>154</v>
      </c>
      <c r="D157" s="151" t="s">
        <v>115</v>
      </c>
      <c r="E157" s="141" t="s">
        <v>158</v>
      </c>
      <c r="F157" s="142">
        <v>1</v>
      </c>
      <c r="G157" s="142">
        <v>66.7</v>
      </c>
      <c r="H157" s="142">
        <v>2</v>
      </c>
      <c r="N157" s="347">
        <v>156</v>
      </c>
      <c r="O157" s="360" t="s">
        <v>154</v>
      </c>
      <c r="P157" s="354" t="s">
        <v>115</v>
      </c>
    </row>
    <row r="158" spans="1:16" x14ac:dyDescent="0.15">
      <c r="A158" s="150">
        <v>157</v>
      </c>
      <c r="B158" s="150"/>
      <c r="C158" s="150" t="s">
        <v>153</v>
      </c>
      <c r="D158" s="151" t="s">
        <v>117</v>
      </c>
      <c r="E158" s="141" t="s">
        <v>158</v>
      </c>
      <c r="F158" s="142">
        <v>1</v>
      </c>
      <c r="G158" s="142">
        <v>2.2000000000000002</v>
      </c>
      <c r="H158" s="142">
        <v>1</v>
      </c>
      <c r="N158" s="347">
        <v>157</v>
      </c>
      <c r="O158" s="360" t="s">
        <v>153</v>
      </c>
      <c r="P158" s="354" t="s">
        <v>117</v>
      </c>
    </row>
    <row r="159" spans="1:16" x14ac:dyDescent="0.15">
      <c r="A159" s="150">
        <v>158</v>
      </c>
      <c r="B159" s="150"/>
      <c r="C159" s="150" t="s">
        <v>114</v>
      </c>
      <c r="D159" s="151" t="s">
        <v>4</v>
      </c>
      <c r="E159" s="141" t="s">
        <v>158</v>
      </c>
      <c r="F159" s="142">
        <v>1</v>
      </c>
      <c r="G159" s="142">
        <v>12</v>
      </c>
      <c r="H159" s="142">
        <v>1</v>
      </c>
      <c r="N159" s="347">
        <v>158</v>
      </c>
      <c r="O159" s="360" t="s">
        <v>114</v>
      </c>
      <c r="P159" s="354" t="s">
        <v>4</v>
      </c>
    </row>
    <row r="160" spans="1:16" x14ac:dyDescent="0.15">
      <c r="A160" s="150">
        <v>159</v>
      </c>
      <c r="B160" s="150"/>
      <c r="C160" s="150" t="s">
        <v>121</v>
      </c>
      <c r="D160" s="151" t="s">
        <v>493</v>
      </c>
      <c r="E160" s="141" t="s">
        <v>158</v>
      </c>
      <c r="F160" s="142">
        <v>0</v>
      </c>
      <c r="G160" s="142">
        <v>8</v>
      </c>
      <c r="H160" s="142">
        <v>2</v>
      </c>
      <c r="N160" s="347">
        <v>159</v>
      </c>
      <c r="O160" s="360" t="s">
        <v>121</v>
      </c>
      <c r="P160" s="354" t="s">
        <v>493</v>
      </c>
    </row>
    <row r="161" spans="1:16" x14ac:dyDescent="0.15">
      <c r="A161" s="150">
        <v>160</v>
      </c>
      <c r="B161" s="150"/>
      <c r="C161" s="150" t="s">
        <v>146</v>
      </c>
      <c r="D161" s="151" t="s">
        <v>516</v>
      </c>
      <c r="E161" s="141" t="s">
        <v>158</v>
      </c>
      <c r="F161" s="142">
        <v>0</v>
      </c>
      <c r="G161" s="142">
        <v>100</v>
      </c>
      <c r="H161" s="142">
        <v>2</v>
      </c>
      <c r="N161" s="347">
        <v>160</v>
      </c>
      <c r="O161" s="360" t="s">
        <v>146</v>
      </c>
      <c r="P161" s="354" t="s">
        <v>516</v>
      </c>
    </row>
    <row r="162" spans="1:16" x14ac:dyDescent="0.15">
      <c r="A162" s="150">
        <v>161</v>
      </c>
      <c r="B162" s="150"/>
      <c r="C162" s="150" t="s">
        <v>539</v>
      </c>
      <c r="D162" s="151" t="s">
        <v>4</v>
      </c>
      <c r="E162" s="141" t="s">
        <v>158</v>
      </c>
      <c r="F162" s="142">
        <v>2</v>
      </c>
      <c r="G162" s="142">
        <v>2</v>
      </c>
      <c r="H162" s="142">
        <v>1</v>
      </c>
      <c r="N162" s="347">
        <v>161</v>
      </c>
      <c r="O162" s="360" t="s">
        <v>539</v>
      </c>
      <c r="P162" s="354" t="s">
        <v>4</v>
      </c>
    </row>
    <row r="163" spans="1:16" x14ac:dyDescent="0.15">
      <c r="A163" s="150">
        <v>162</v>
      </c>
      <c r="B163" s="150"/>
      <c r="C163" s="150" t="s">
        <v>638</v>
      </c>
      <c r="D163" s="151" t="s">
        <v>639</v>
      </c>
      <c r="E163" s="141" t="s">
        <v>158</v>
      </c>
      <c r="F163" s="142">
        <v>0</v>
      </c>
      <c r="G163" s="142">
        <v>1</v>
      </c>
      <c r="H163" s="142">
        <v>1</v>
      </c>
      <c r="N163" s="347">
        <v>162</v>
      </c>
      <c r="O163" s="360" t="s">
        <v>638</v>
      </c>
      <c r="P163" s="354" t="s">
        <v>639</v>
      </c>
    </row>
    <row r="164" spans="1:16" x14ac:dyDescent="0.15">
      <c r="A164" s="150">
        <v>163</v>
      </c>
      <c r="B164" s="150"/>
      <c r="C164" s="150" t="s">
        <v>640</v>
      </c>
      <c r="D164" s="151" t="s">
        <v>639</v>
      </c>
      <c r="E164" s="141" t="s">
        <v>158</v>
      </c>
      <c r="F164" s="142">
        <v>0</v>
      </c>
      <c r="G164" s="142">
        <v>1</v>
      </c>
      <c r="H164" s="142">
        <v>1</v>
      </c>
      <c r="N164" s="347">
        <v>163</v>
      </c>
      <c r="O164" s="360" t="s">
        <v>640</v>
      </c>
      <c r="P164" s="354" t="s">
        <v>639</v>
      </c>
    </row>
    <row r="165" spans="1:16" x14ac:dyDescent="0.15">
      <c r="A165" s="150">
        <v>164</v>
      </c>
      <c r="B165" s="150"/>
      <c r="C165" s="150" t="s">
        <v>641</v>
      </c>
      <c r="D165" s="151" t="s">
        <v>639</v>
      </c>
      <c r="E165" s="141" t="s">
        <v>158</v>
      </c>
      <c r="F165" s="142">
        <v>0</v>
      </c>
      <c r="G165" s="142">
        <v>1</v>
      </c>
      <c r="H165" s="142">
        <v>1</v>
      </c>
      <c r="N165" s="347">
        <v>164</v>
      </c>
      <c r="O165" s="360" t="s">
        <v>641</v>
      </c>
      <c r="P165" s="354" t="s">
        <v>639</v>
      </c>
    </row>
    <row r="166" spans="1:16" x14ac:dyDescent="0.15">
      <c r="A166" s="150">
        <v>165</v>
      </c>
      <c r="B166" s="150"/>
      <c r="C166" s="150" t="s">
        <v>642</v>
      </c>
      <c r="D166" s="151" t="s">
        <v>639</v>
      </c>
      <c r="E166" s="141" t="s">
        <v>158</v>
      </c>
      <c r="F166" s="142">
        <v>0</v>
      </c>
      <c r="G166" s="142">
        <v>1</v>
      </c>
      <c r="H166" s="142">
        <v>1</v>
      </c>
      <c r="N166" s="347">
        <v>165</v>
      </c>
      <c r="O166" s="360" t="s">
        <v>642</v>
      </c>
      <c r="P166" s="354" t="s">
        <v>639</v>
      </c>
    </row>
    <row r="167" spans="1:16" x14ac:dyDescent="0.15">
      <c r="A167" s="150">
        <v>166</v>
      </c>
      <c r="B167" s="150"/>
      <c r="C167" s="150" t="s">
        <v>528</v>
      </c>
      <c r="D167" s="151" t="s">
        <v>529</v>
      </c>
      <c r="E167" s="141" t="s">
        <v>158</v>
      </c>
      <c r="F167" s="142">
        <v>1</v>
      </c>
      <c r="G167" s="142">
        <v>1</v>
      </c>
      <c r="H167" s="142" t="s">
        <v>158</v>
      </c>
      <c r="N167" s="347">
        <v>166</v>
      </c>
      <c r="O167" s="360" t="s">
        <v>528</v>
      </c>
      <c r="P167" s="354" t="s">
        <v>529</v>
      </c>
    </row>
    <row r="168" spans="1:16" x14ac:dyDescent="0.15">
      <c r="A168" s="150">
        <v>167</v>
      </c>
      <c r="B168" s="150"/>
      <c r="C168" s="150" t="s">
        <v>530</v>
      </c>
      <c r="D168" s="151" t="s">
        <v>529</v>
      </c>
      <c r="E168" s="141" t="s">
        <v>158</v>
      </c>
      <c r="F168" s="142">
        <v>1</v>
      </c>
      <c r="G168" s="142">
        <v>1</v>
      </c>
      <c r="H168" s="142" t="s">
        <v>158</v>
      </c>
      <c r="N168" s="347">
        <v>167</v>
      </c>
      <c r="O168" s="360" t="s">
        <v>530</v>
      </c>
      <c r="P168" s="354" t="s">
        <v>529</v>
      </c>
    </row>
    <row r="169" spans="1:16" x14ac:dyDescent="0.15">
      <c r="A169" s="150">
        <v>168</v>
      </c>
      <c r="B169" s="150"/>
      <c r="C169" s="150" t="s">
        <v>158</v>
      </c>
      <c r="D169" s="151" t="s">
        <v>158</v>
      </c>
      <c r="E169" s="141" t="s">
        <v>158</v>
      </c>
      <c r="F169" s="142" t="s">
        <v>158</v>
      </c>
      <c r="G169" s="142" t="s">
        <v>158</v>
      </c>
      <c r="H169" s="142">
        <v>0</v>
      </c>
      <c r="N169" s="347">
        <v>168</v>
      </c>
      <c r="O169" s="360" t="s">
        <v>158</v>
      </c>
      <c r="P169" s="354" t="s">
        <v>158</v>
      </c>
    </row>
    <row r="170" spans="1:16" x14ac:dyDescent="0.15">
      <c r="A170" s="150">
        <v>169</v>
      </c>
      <c r="B170" s="150"/>
      <c r="C170" s="150" t="s">
        <v>158</v>
      </c>
      <c r="D170" s="151" t="s">
        <v>158</v>
      </c>
      <c r="E170" s="141" t="s">
        <v>158</v>
      </c>
      <c r="F170" s="142" t="s">
        <v>158</v>
      </c>
      <c r="G170" s="142" t="s">
        <v>158</v>
      </c>
      <c r="H170" s="142">
        <v>0</v>
      </c>
      <c r="N170" s="347">
        <v>169</v>
      </c>
      <c r="O170" s="360" t="s">
        <v>158</v>
      </c>
      <c r="P170" s="354" t="s">
        <v>158</v>
      </c>
    </row>
    <row r="171" spans="1:16" x14ac:dyDescent="0.15">
      <c r="A171" s="150">
        <v>170</v>
      </c>
      <c r="B171" s="150"/>
      <c r="C171" s="150" t="s">
        <v>158</v>
      </c>
      <c r="D171" s="151" t="s">
        <v>158</v>
      </c>
      <c r="E171" s="141" t="s">
        <v>158</v>
      </c>
      <c r="F171" s="142" t="s">
        <v>158</v>
      </c>
      <c r="G171" s="142" t="s">
        <v>158</v>
      </c>
      <c r="H171" s="142">
        <v>0</v>
      </c>
      <c r="N171" s="347">
        <v>170</v>
      </c>
      <c r="O171" s="360" t="s">
        <v>158</v>
      </c>
      <c r="P171" s="354" t="s">
        <v>158</v>
      </c>
    </row>
    <row r="172" spans="1:16" x14ac:dyDescent="0.15">
      <c r="A172" s="150">
        <v>171</v>
      </c>
      <c r="B172" s="150"/>
      <c r="C172" s="150" t="s">
        <v>158</v>
      </c>
      <c r="D172" s="151" t="s">
        <v>158</v>
      </c>
      <c r="E172" s="141" t="s">
        <v>158</v>
      </c>
      <c r="F172" s="142" t="s">
        <v>158</v>
      </c>
      <c r="G172" s="142" t="s">
        <v>158</v>
      </c>
      <c r="H172" s="142">
        <v>0</v>
      </c>
      <c r="N172" s="347">
        <v>171</v>
      </c>
      <c r="O172" s="360" t="s">
        <v>158</v>
      </c>
      <c r="P172" s="354" t="s">
        <v>158</v>
      </c>
    </row>
    <row r="173" spans="1:16" x14ac:dyDescent="0.15">
      <c r="A173" s="150">
        <v>172</v>
      </c>
      <c r="B173" s="150"/>
      <c r="C173" s="150" t="s">
        <v>158</v>
      </c>
      <c r="D173" s="151" t="s">
        <v>158</v>
      </c>
      <c r="E173" s="141" t="s">
        <v>158</v>
      </c>
      <c r="F173" s="142" t="s">
        <v>158</v>
      </c>
      <c r="G173" s="142" t="s">
        <v>158</v>
      </c>
      <c r="H173" s="142">
        <v>0</v>
      </c>
      <c r="N173" s="347">
        <v>172</v>
      </c>
      <c r="O173" s="360" t="s">
        <v>158</v>
      </c>
      <c r="P173" s="354" t="s">
        <v>158</v>
      </c>
    </row>
    <row r="174" spans="1:16" x14ac:dyDescent="0.15">
      <c r="A174" s="150">
        <v>173</v>
      </c>
      <c r="B174" s="150"/>
      <c r="C174" s="150" t="s">
        <v>158</v>
      </c>
      <c r="D174" s="151" t="s">
        <v>158</v>
      </c>
      <c r="E174" s="141" t="s">
        <v>158</v>
      </c>
      <c r="F174" s="142" t="s">
        <v>158</v>
      </c>
      <c r="G174" s="142" t="s">
        <v>158</v>
      </c>
      <c r="H174" s="142">
        <v>0</v>
      </c>
      <c r="N174" s="347">
        <v>173</v>
      </c>
      <c r="O174" s="360" t="s">
        <v>158</v>
      </c>
      <c r="P174" s="354" t="s">
        <v>158</v>
      </c>
    </row>
    <row r="175" spans="1:16" x14ac:dyDescent="0.15">
      <c r="A175" s="150">
        <v>174</v>
      </c>
      <c r="B175" s="150"/>
      <c r="C175" s="150" t="s">
        <v>158</v>
      </c>
      <c r="D175" s="151" t="s">
        <v>158</v>
      </c>
      <c r="E175" s="141" t="s">
        <v>158</v>
      </c>
      <c r="F175" s="142" t="s">
        <v>158</v>
      </c>
      <c r="G175" s="142" t="s">
        <v>158</v>
      </c>
      <c r="H175" s="142">
        <v>0</v>
      </c>
      <c r="N175" s="347">
        <v>174</v>
      </c>
      <c r="O175" s="360" t="s">
        <v>158</v>
      </c>
      <c r="P175" s="354" t="s">
        <v>158</v>
      </c>
    </row>
    <row r="176" spans="1:16" x14ac:dyDescent="0.15">
      <c r="A176" s="150">
        <v>175</v>
      </c>
      <c r="B176" s="150"/>
      <c r="C176" s="150" t="s">
        <v>158</v>
      </c>
      <c r="D176" s="151" t="s">
        <v>158</v>
      </c>
      <c r="E176" s="141" t="s">
        <v>158</v>
      </c>
      <c r="F176" s="142" t="s">
        <v>158</v>
      </c>
      <c r="G176" s="142" t="s">
        <v>158</v>
      </c>
      <c r="H176" s="142">
        <v>0</v>
      </c>
      <c r="N176" s="347">
        <v>175</v>
      </c>
      <c r="O176" s="360" t="s">
        <v>158</v>
      </c>
      <c r="P176" s="354" t="s">
        <v>158</v>
      </c>
    </row>
    <row r="177" spans="1:16" x14ac:dyDescent="0.15">
      <c r="A177" s="150">
        <v>176</v>
      </c>
      <c r="B177" s="150"/>
      <c r="C177" s="150" t="s">
        <v>158</v>
      </c>
      <c r="D177" s="151" t="s">
        <v>158</v>
      </c>
      <c r="E177" s="141" t="s">
        <v>158</v>
      </c>
      <c r="F177" s="142" t="s">
        <v>158</v>
      </c>
      <c r="G177" s="142" t="s">
        <v>158</v>
      </c>
      <c r="H177" s="142">
        <v>0</v>
      </c>
      <c r="N177" s="347">
        <v>176</v>
      </c>
      <c r="O177" s="360" t="s">
        <v>158</v>
      </c>
      <c r="P177" s="354" t="s">
        <v>158</v>
      </c>
    </row>
    <row r="178" spans="1:16" x14ac:dyDescent="0.15">
      <c r="A178" s="150">
        <v>177</v>
      </c>
      <c r="B178" s="150"/>
      <c r="C178" s="150" t="s">
        <v>158</v>
      </c>
      <c r="D178" s="151" t="s">
        <v>158</v>
      </c>
      <c r="E178" s="141" t="s">
        <v>158</v>
      </c>
      <c r="F178" s="142" t="s">
        <v>158</v>
      </c>
      <c r="G178" s="142" t="s">
        <v>158</v>
      </c>
      <c r="H178" s="142">
        <v>0</v>
      </c>
      <c r="N178" s="347">
        <v>177</v>
      </c>
      <c r="O178" s="360" t="s">
        <v>158</v>
      </c>
      <c r="P178" s="354" t="s">
        <v>158</v>
      </c>
    </row>
    <row r="179" spans="1:16" x14ac:dyDescent="0.15">
      <c r="A179" s="150">
        <v>178</v>
      </c>
      <c r="B179" s="150"/>
      <c r="C179" s="150" t="s">
        <v>158</v>
      </c>
      <c r="D179" s="151" t="s">
        <v>158</v>
      </c>
      <c r="E179" s="141" t="s">
        <v>158</v>
      </c>
      <c r="F179" s="142" t="s">
        <v>158</v>
      </c>
      <c r="G179" s="142" t="s">
        <v>158</v>
      </c>
      <c r="H179" s="142">
        <v>0</v>
      </c>
      <c r="N179" s="347">
        <v>178</v>
      </c>
      <c r="O179" s="360" t="s">
        <v>158</v>
      </c>
      <c r="P179" s="354" t="s">
        <v>158</v>
      </c>
    </row>
    <row r="180" spans="1:16" x14ac:dyDescent="0.15">
      <c r="A180" s="150">
        <v>179</v>
      </c>
      <c r="B180" s="150"/>
      <c r="C180" s="150" t="s">
        <v>158</v>
      </c>
      <c r="D180" s="151" t="s">
        <v>158</v>
      </c>
      <c r="E180" s="141" t="s">
        <v>158</v>
      </c>
      <c r="F180" s="142" t="s">
        <v>158</v>
      </c>
      <c r="G180" s="142" t="s">
        <v>158</v>
      </c>
      <c r="H180" s="142">
        <v>0</v>
      </c>
      <c r="N180" s="347">
        <v>179</v>
      </c>
      <c r="O180" s="360" t="s">
        <v>158</v>
      </c>
      <c r="P180" s="354" t="s">
        <v>158</v>
      </c>
    </row>
    <row r="181" spans="1:16" x14ac:dyDescent="0.15">
      <c r="A181" s="150">
        <v>180</v>
      </c>
      <c r="B181" s="150"/>
      <c r="C181" s="150" t="s">
        <v>158</v>
      </c>
      <c r="D181" s="151" t="s">
        <v>158</v>
      </c>
      <c r="E181" s="141" t="s">
        <v>158</v>
      </c>
      <c r="F181" s="142" t="s">
        <v>158</v>
      </c>
      <c r="G181" s="142" t="s">
        <v>158</v>
      </c>
      <c r="H181" s="142">
        <v>0</v>
      </c>
      <c r="N181" s="347">
        <v>180</v>
      </c>
      <c r="O181" s="360" t="s">
        <v>158</v>
      </c>
      <c r="P181" s="354" t="s">
        <v>158</v>
      </c>
    </row>
    <row r="182" spans="1:16" x14ac:dyDescent="0.15">
      <c r="A182" s="150">
        <v>181</v>
      </c>
      <c r="B182" s="150"/>
      <c r="C182" s="150" t="s">
        <v>158</v>
      </c>
      <c r="D182" s="151" t="s">
        <v>158</v>
      </c>
      <c r="E182" s="141" t="s">
        <v>158</v>
      </c>
      <c r="F182" s="142" t="s">
        <v>158</v>
      </c>
      <c r="G182" s="142" t="s">
        <v>158</v>
      </c>
      <c r="H182" s="142">
        <v>0</v>
      </c>
      <c r="N182" s="347">
        <v>181</v>
      </c>
      <c r="O182" s="360" t="s">
        <v>158</v>
      </c>
      <c r="P182" s="354" t="s">
        <v>158</v>
      </c>
    </row>
    <row r="183" spans="1:16" x14ac:dyDescent="0.15">
      <c r="A183" s="150">
        <v>182</v>
      </c>
      <c r="B183" s="150"/>
      <c r="C183" s="150" t="s">
        <v>158</v>
      </c>
      <c r="D183" s="151" t="s">
        <v>158</v>
      </c>
      <c r="E183" s="141" t="s">
        <v>158</v>
      </c>
      <c r="F183" s="142" t="s">
        <v>158</v>
      </c>
      <c r="G183" s="142" t="s">
        <v>158</v>
      </c>
      <c r="H183" s="142">
        <v>0</v>
      </c>
      <c r="N183" s="347">
        <v>182</v>
      </c>
      <c r="O183" s="360" t="s">
        <v>158</v>
      </c>
      <c r="P183" s="354" t="s">
        <v>158</v>
      </c>
    </row>
    <row r="184" spans="1:16" x14ac:dyDescent="0.15">
      <c r="A184" s="150">
        <v>183</v>
      </c>
      <c r="B184" s="150"/>
      <c r="C184" s="150" t="s">
        <v>158</v>
      </c>
      <c r="D184" s="151" t="s">
        <v>158</v>
      </c>
      <c r="E184" s="141" t="s">
        <v>158</v>
      </c>
      <c r="F184" s="142" t="s">
        <v>158</v>
      </c>
      <c r="G184" s="142" t="s">
        <v>158</v>
      </c>
      <c r="H184" s="142">
        <v>0</v>
      </c>
      <c r="N184" s="347">
        <v>183</v>
      </c>
      <c r="O184" s="360" t="s">
        <v>158</v>
      </c>
      <c r="P184" s="354" t="s">
        <v>158</v>
      </c>
    </row>
    <row r="185" spans="1:16" x14ac:dyDescent="0.15">
      <c r="A185" s="150">
        <v>184</v>
      </c>
      <c r="B185" s="150"/>
      <c r="C185" s="150" t="s">
        <v>158</v>
      </c>
      <c r="D185" s="151" t="s">
        <v>158</v>
      </c>
      <c r="E185" s="141" t="s">
        <v>158</v>
      </c>
      <c r="F185" s="142" t="s">
        <v>158</v>
      </c>
      <c r="G185" s="142" t="s">
        <v>158</v>
      </c>
      <c r="H185" s="142">
        <v>0</v>
      </c>
      <c r="N185" s="347">
        <v>184</v>
      </c>
      <c r="O185" s="360" t="s">
        <v>158</v>
      </c>
      <c r="P185" s="354" t="s">
        <v>158</v>
      </c>
    </row>
    <row r="186" spans="1:16" x14ac:dyDescent="0.15">
      <c r="A186" s="150">
        <v>185</v>
      </c>
      <c r="B186" s="150"/>
      <c r="C186" s="150" t="s">
        <v>158</v>
      </c>
      <c r="D186" s="151" t="s">
        <v>158</v>
      </c>
      <c r="E186" s="141" t="s">
        <v>158</v>
      </c>
      <c r="F186" s="142" t="s">
        <v>158</v>
      </c>
      <c r="G186" s="142" t="s">
        <v>158</v>
      </c>
      <c r="H186" s="142">
        <v>0</v>
      </c>
      <c r="N186" s="347">
        <v>185</v>
      </c>
      <c r="O186" s="360" t="s">
        <v>158</v>
      </c>
      <c r="P186" s="354" t="s">
        <v>158</v>
      </c>
    </row>
    <row r="187" spans="1:16" x14ac:dyDescent="0.15">
      <c r="A187" s="150">
        <v>186</v>
      </c>
      <c r="B187" s="150"/>
      <c r="C187" s="150" t="s">
        <v>158</v>
      </c>
      <c r="D187" s="151" t="s">
        <v>158</v>
      </c>
      <c r="E187" s="141" t="s">
        <v>158</v>
      </c>
      <c r="F187" s="142" t="s">
        <v>158</v>
      </c>
      <c r="G187" s="142" t="s">
        <v>158</v>
      </c>
      <c r="H187" s="142">
        <v>0</v>
      </c>
      <c r="N187" s="347">
        <v>186</v>
      </c>
      <c r="O187" s="360" t="s">
        <v>158</v>
      </c>
      <c r="P187" s="354" t="s">
        <v>158</v>
      </c>
    </row>
    <row r="188" spans="1:16" x14ac:dyDescent="0.15">
      <c r="A188" s="150">
        <v>187</v>
      </c>
      <c r="B188" s="150"/>
      <c r="C188" s="150" t="s">
        <v>158</v>
      </c>
      <c r="D188" s="151" t="s">
        <v>158</v>
      </c>
      <c r="E188" s="141" t="s">
        <v>158</v>
      </c>
      <c r="F188" s="142" t="s">
        <v>158</v>
      </c>
      <c r="G188" s="142" t="s">
        <v>158</v>
      </c>
      <c r="H188" s="142">
        <v>0</v>
      </c>
      <c r="N188" s="347">
        <v>187</v>
      </c>
      <c r="O188" s="360" t="s">
        <v>158</v>
      </c>
      <c r="P188" s="354" t="s">
        <v>158</v>
      </c>
    </row>
    <row r="189" spans="1:16" x14ac:dyDescent="0.15">
      <c r="A189" s="150">
        <v>188</v>
      </c>
      <c r="B189" s="150"/>
      <c r="C189" s="150" t="s">
        <v>158</v>
      </c>
      <c r="D189" s="151" t="s">
        <v>158</v>
      </c>
      <c r="E189" s="141" t="s">
        <v>158</v>
      </c>
      <c r="F189" s="142" t="s">
        <v>158</v>
      </c>
      <c r="G189" s="142" t="s">
        <v>158</v>
      </c>
      <c r="H189" s="142">
        <v>0</v>
      </c>
      <c r="N189" s="347">
        <v>188</v>
      </c>
      <c r="O189" s="360" t="s">
        <v>158</v>
      </c>
      <c r="P189" s="354" t="s">
        <v>158</v>
      </c>
    </row>
    <row r="190" spans="1:16" x14ac:dyDescent="0.15">
      <c r="A190" s="150">
        <v>189</v>
      </c>
      <c r="B190" s="150"/>
      <c r="C190" s="150" t="s">
        <v>158</v>
      </c>
      <c r="D190" s="151" t="s">
        <v>158</v>
      </c>
      <c r="E190" s="141" t="s">
        <v>158</v>
      </c>
      <c r="F190" s="142" t="s">
        <v>158</v>
      </c>
      <c r="G190" s="142" t="s">
        <v>158</v>
      </c>
      <c r="H190" s="142">
        <v>0</v>
      </c>
      <c r="N190" s="347">
        <v>189</v>
      </c>
      <c r="O190" s="360" t="s">
        <v>158</v>
      </c>
      <c r="P190" s="354" t="s">
        <v>158</v>
      </c>
    </row>
    <row r="191" spans="1:16" x14ac:dyDescent="0.15">
      <c r="A191" s="150">
        <v>190</v>
      </c>
      <c r="B191" s="150"/>
      <c r="C191" s="150" t="s">
        <v>158</v>
      </c>
      <c r="D191" s="151" t="s">
        <v>158</v>
      </c>
      <c r="E191" s="141" t="s">
        <v>158</v>
      </c>
      <c r="F191" s="142" t="s">
        <v>158</v>
      </c>
      <c r="G191" s="142" t="s">
        <v>158</v>
      </c>
      <c r="H191" s="142">
        <v>0</v>
      </c>
      <c r="N191" s="347">
        <v>190</v>
      </c>
      <c r="O191" s="360" t="s">
        <v>158</v>
      </c>
      <c r="P191" s="354" t="s">
        <v>158</v>
      </c>
    </row>
    <row r="192" spans="1:16" x14ac:dyDescent="0.15">
      <c r="A192" s="150">
        <v>191</v>
      </c>
      <c r="B192" s="150"/>
      <c r="C192" s="150" t="s">
        <v>158</v>
      </c>
      <c r="D192" s="151" t="s">
        <v>158</v>
      </c>
      <c r="E192" s="141" t="s">
        <v>158</v>
      </c>
      <c r="F192" s="142" t="s">
        <v>158</v>
      </c>
      <c r="G192" s="142" t="s">
        <v>158</v>
      </c>
      <c r="H192" s="142">
        <v>0</v>
      </c>
      <c r="N192" s="347">
        <v>191</v>
      </c>
      <c r="O192" s="360" t="s">
        <v>158</v>
      </c>
      <c r="P192" s="354" t="s">
        <v>158</v>
      </c>
    </row>
    <row r="193" spans="1:16" x14ac:dyDescent="0.15">
      <c r="A193" s="150">
        <v>192</v>
      </c>
      <c r="B193" s="150"/>
      <c r="C193" s="150" t="s">
        <v>158</v>
      </c>
      <c r="D193" s="151" t="s">
        <v>158</v>
      </c>
      <c r="E193" s="141" t="s">
        <v>158</v>
      </c>
      <c r="F193" s="142" t="s">
        <v>158</v>
      </c>
      <c r="G193" s="142" t="s">
        <v>158</v>
      </c>
      <c r="H193" s="142">
        <v>0</v>
      </c>
      <c r="N193" s="347">
        <v>192</v>
      </c>
      <c r="O193" s="360" t="s">
        <v>158</v>
      </c>
      <c r="P193" s="354" t="s">
        <v>158</v>
      </c>
    </row>
    <row r="194" spans="1:16" x14ac:dyDescent="0.15">
      <c r="A194" s="150">
        <v>193</v>
      </c>
      <c r="B194" s="150"/>
      <c r="C194" s="150" t="s">
        <v>158</v>
      </c>
      <c r="D194" s="151" t="s">
        <v>158</v>
      </c>
      <c r="E194" s="141" t="s">
        <v>158</v>
      </c>
      <c r="F194" s="142" t="s">
        <v>158</v>
      </c>
      <c r="G194" s="142" t="s">
        <v>158</v>
      </c>
      <c r="H194" s="142">
        <v>0</v>
      </c>
      <c r="N194" s="347">
        <v>193</v>
      </c>
      <c r="O194" s="360" t="s">
        <v>158</v>
      </c>
      <c r="P194" s="354" t="s">
        <v>158</v>
      </c>
    </row>
    <row r="195" spans="1:16" x14ac:dyDescent="0.15">
      <c r="A195" s="150">
        <v>194</v>
      </c>
      <c r="B195" s="150"/>
      <c r="C195" s="150" t="s">
        <v>158</v>
      </c>
      <c r="D195" s="151" t="s">
        <v>158</v>
      </c>
      <c r="E195" s="141" t="s">
        <v>158</v>
      </c>
      <c r="F195" s="142" t="s">
        <v>158</v>
      </c>
      <c r="G195" s="142" t="s">
        <v>158</v>
      </c>
      <c r="H195" s="142">
        <v>0</v>
      </c>
      <c r="N195" s="347">
        <v>194</v>
      </c>
      <c r="O195" s="360" t="s">
        <v>158</v>
      </c>
      <c r="P195" s="354" t="s">
        <v>158</v>
      </c>
    </row>
    <row r="196" spans="1:16" x14ac:dyDescent="0.15">
      <c r="A196" s="150">
        <v>195</v>
      </c>
      <c r="B196" s="150"/>
      <c r="C196" s="150" t="s">
        <v>158</v>
      </c>
      <c r="D196" s="151" t="s">
        <v>158</v>
      </c>
      <c r="E196" s="141" t="s">
        <v>158</v>
      </c>
      <c r="F196" s="142" t="s">
        <v>158</v>
      </c>
      <c r="G196" s="142" t="s">
        <v>158</v>
      </c>
      <c r="H196" s="142">
        <v>0</v>
      </c>
      <c r="N196" s="347">
        <v>195</v>
      </c>
      <c r="O196" s="360" t="s">
        <v>158</v>
      </c>
      <c r="P196" s="354" t="s">
        <v>158</v>
      </c>
    </row>
    <row r="197" spans="1:16" x14ac:dyDescent="0.15">
      <c r="A197" s="150">
        <v>196</v>
      </c>
      <c r="B197" s="150"/>
      <c r="C197" s="150" t="s">
        <v>158</v>
      </c>
      <c r="D197" s="151" t="s">
        <v>158</v>
      </c>
      <c r="E197" s="141" t="s">
        <v>158</v>
      </c>
      <c r="F197" s="142" t="s">
        <v>158</v>
      </c>
      <c r="G197" s="142" t="s">
        <v>158</v>
      </c>
      <c r="H197" s="142">
        <v>0</v>
      </c>
      <c r="N197" s="347">
        <v>196</v>
      </c>
      <c r="O197" s="360" t="s">
        <v>158</v>
      </c>
      <c r="P197" s="354" t="s">
        <v>158</v>
      </c>
    </row>
    <row r="198" spans="1:16" x14ac:dyDescent="0.15">
      <c r="A198" s="150">
        <v>197</v>
      </c>
      <c r="B198" s="150"/>
      <c r="C198" s="150" t="s">
        <v>158</v>
      </c>
      <c r="D198" s="151" t="s">
        <v>158</v>
      </c>
      <c r="E198" s="141" t="s">
        <v>158</v>
      </c>
      <c r="F198" s="142" t="s">
        <v>158</v>
      </c>
      <c r="G198" s="142" t="s">
        <v>158</v>
      </c>
      <c r="H198" s="142">
        <v>0</v>
      </c>
      <c r="N198" s="347">
        <v>197</v>
      </c>
      <c r="O198" s="360" t="s">
        <v>158</v>
      </c>
      <c r="P198" s="354" t="s">
        <v>158</v>
      </c>
    </row>
    <row r="199" spans="1:16" x14ac:dyDescent="0.15">
      <c r="A199" s="150">
        <v>198</v>
      </c>
      <c r="B199" s="150"/>
      <c r="C199" s="150" t="s">
        <v>158</v>
      </c>
      <c r="D199" s="151" t="s">
        <v>158</v>
      </c>
      <c r="E199" s="141" t="s">
        <v>158</v>
      </c>
      <c r="F199" s="142" t="s">
        <v>158</v>
      </c>
      <c r="G199" s="142" t="s">
        <v>158</v>
      </c>
      <c r="H199" s="142">
        <v>0</v>
      </c>
      <c r="N199" s="347">
        <v>198</v>
      </c>
      <c r="O199" s="360" t="s">
        <v>158</v>
      </c>
      <c r="P199" s="354" t="s">
        <v>158</v>
      </c>
    </row>
    <row r="200" spans="1:16" ht="14.25" thickBot="1" x14ac:dyDescent="0.2">
      <c r="A200" s="150">
        <v>199</v>
      </c>
      <c r="B200" s="150"/>
      <c r="C200" s="150" t="s">
        <v>158</v>
      </c>
      <c r="D200" s="151" t="s">
        <v>158</v>
      </c>
      <c r="E200" s="143" t="s">
        <v>158</v>
      </c>
      <c r="F200" s="144" t="s">
        <v>158</v>
      </c>
      <c r="G200" s="144" t="s">
        <v>158</v>
      </c>
      <c r="H200" s="144">
        <v>0</v>
      </c>
      <c r="N200" s="347">
        <v>199</v>
      </c>
      <c r="O200" s="360" t="s">
        <v>158</v>
      </c>
      <c r="P200" s="354" t="s">
        <v>158</v>
      </c>
    </row>
    <row r="201" spans="1:16" ht="15" thickTop="1" thickBot="1" x14ac:dyDescent="0.2">
      <c r="A201" s="152">
        <v>200</v>
      </c>
      <c r="B201" s="152" t="s">
        <v>158</v>
      </c>
      <c r="C201" s="152" t="s">
        <v>531</v>
      </c>
      <c r="D201" s="153" t="s">
        <v>120</v>
      </c>
      <c r="E201" s="154"/>
      <c r="F201" s="154"/>
      <c r="G201" s="154"/>
      <c r="H201" s="155" t="e">
        <v>#N/A</v>
      </c>
      <c r="N201" s="348">
        <v>200</v>
      </c>
      <c r="O201" s="361" t="s">
        <v>531</v>
      </c>
      <c r="P201" s="355" t="s">
        <v>120</v>
      </c>
    </row>
    <row r="202" spans="1:16" x14ac:dyDescent="0.15">
      <c r="D202" s="156"/>
      <c r="N202" s="343">
        <v>201</v>
      </c>
      <c r="O202" s="357" t="s">
        <v>706</v>
      </c>
      <c r="P202" s="351" t="s">
        <v>168</v>
      </c>
    </row>
    <row r="203" spans="1:16" x14ac:dyDescent="0.15">
      <c r="D203" s="156"/>
      <c r="N203" s="343">
        <v>202</v>
      </c>
      <c r="O203" s="357" t="s">
        <v>707</v>
      </c>
      <c r="P203" s="351" t="s">
        <v>168</v>
      </c>
    </row>
    <row r="204" spans="1:16" x14ac:dyDescent="0.15">
      <c r="D204" s="156"/>
      <c r="N204" s="343">
        <v>203</v>
      </c>
      <c r="O204" s="357" t="s">
        <v>708</v>
      </c>
      <c r="P204" s="351" t="s">
        <v>168</v>
      </c>
    </row>
    <row r="205" spans="1:16" x14ac:dyDescent="0.15">
      <c r="D205" s="156"/>
      <c r="N205" s="343">
        <v>204</v>
      </c>
      <c r="O205" s="357" t="s">
        <v>709</v>
      </c>
      <c r="P205" s="351" t="s">
        <v>168</v>
      </c>
    </row>
    <row r="206" spans="1:16" x14ac:dyDescent="0.15">
      <c r="D206" s="156"/>
      <c r="N206" s="343">
        <v>205</v>
      </c>
      <c r="O206" s="357" t="s">
        <v>710</v>
      </c>
      <c r="P206" s="351" t="s">
        <v>168</v>
      </c>
    </row>
    <row r="207" spans="1:16" x14ac:dyDescent="0.15">
      <c r="D207" s="156"/>
      <c r="N207" s="343">
        <v>206</v>
      </c>
      <c r="O207" s="357" t="s">
        <v>266</v>
      </c>
      <c r="P207" s="351" t="s">
        <v>168</v>
      </c>
    </row>
    <row r="208" spans="1:16" x14ac:dyDescent="0.15">
      <c r="D208" s="156"/>
      <c r="N208" s="343">
        <v>207</v>
      </c>
      <c r="O208" s="357" t="s">
        <v>267</v>
      </c>
      <c r="P208" s="351" t="s">
        <v>168</v>
      </c>
    </row>
    <row r="209" spans="4:16" x14ac:dyDescent="0.15">
      <c r="D209" s="156"/>
      <c r="N209" s="343">
        <v>208</v>
      </c>
      <c r="O209" s="357" t="s">
        <v>269</v>
      </c>
      <c r="P209" s="351" t="s">
        <v>458</v>
      </c>
    </row>
    <row r="210" spans="4:16" x14ac:dyDescent="0.15">
      <c r="D210" s="156"/>
      <c r="N210" s="343">
        <v>209</v>
      </c>
      <c r="O210" s="357" t="s">
        <v>540</v>
      </c>
      <c r="P210" s="351" t="s">
        <v>168</v>
      </c>
    </row>
    <row r="211" spans="4:16" x14ac:dyDescent="0.15">
      <c r="D211" s="156"/>
      <c r="N211" s="343">
        <v>210</v>
      </c>
      <c r="O211" s="357" t="s">
        <v>541</v>
      </c>
      <c r="P211" s="351" t="s">
        <v>168</v>
      </c>
    </row>
    <row r="212" spans="4:16" x14ac:dyDescent="0.15">
      <c r="D212" s="156"/>
      <c r="N212" s="343">
        <v>211</v>
      </c>
      <c r="O212" s="357" t="s">
        <v>542</v>
      </c>
      <c r="P212" s="351" t="s">
        <v>168</v>
      </c>
    </row>
    <row r="213" spans="4:16" x14ac:dyDescent="0.15">
      <c r="N213" s="343">
        <v>212</v>
      </c>
      <c r="O213" s="357" t="s">
        <v>543</v>
      </c>
      <c r="P213" s="351" t="s">
        <v>168</v>
      </c>
    </row>
    <row r="214" spans="4:16" x14ac:dyDescent="0.15">
      <c r="N214" s="343">
        <v>213</v>
      </c>
      <c r="O214" s="357" t="s">
        <v>544</v>
      </c>
      <c r="P214" s="351" t="s">
        <v>168</v>
      </c>
    </row>
    <row r="215" spans="4:16" x14ac:dyDescent="0.15">
      <c r="N215" s="343">
        <v>214</v>
      </c>
      <c r="O215" s="357" t="s">
        <v>712</v>
      </c>
      <c r="P215" s="351" t="s">
        <v>123</v>
      </c>
    </row>
    <row r="216" spans="4:16" x14ac:dyDescent="0.15">
      <c r="N216" s="343">
        <v>215</v>
      </c>
      <c r="O216" s="357" t="s">
        <v>720</v>
      </c>
      <c r="P216" s="351" t="s">
        <v>123</v>
      </c>
    </row>
    <row r="217" spans="4:16" x14ac:dyDescent="0.15">
      <c r="N217" s="343">
        <v>216</v>
      </c>
      <c r="O217" s="357" t="s">
        <v>713</v>
      </c>
      <c r="P217" s="351" t="s">
        <v>123</v>
      </c>
    </row>
    <row r="218" spans="4:16" x14ac:dyDescent="0.15">
      <c r="N218" s="343">
        <v>217</v>
      </c>
      <c r="O218" s="357" t="s">
        <v>714</v>
      </c>
      <c r="P218" s="351" t="s">
        <v>168</v>
      </c>
    </row>
    <row r="219" spans="4:16" x14ac:dyDescent="0.15">
      <c r="N219" s="343">
        <v>218</v>
      </c>
      <c r="O219" s="357" t="s">
        <v>715</v>
      </c>
      <c r="P219" s="351" t="s">
        <v>168</v>
      </c>
    </row>
    <row r="220" spans="4:16" x14ac:dyDescent="0.15">
      <c r="N220" s="343">
        <v>219</v>
      </c>
      <c r="O220" s="357" t="s">
        <v>716</v>
      </c>
      <c r="P220" s="351" t="s">
        <v>168</v>
      </c>
    </row>
    <row r="221" spans="4:16" x14ac:dyDescent="0.15">
      <c r="N221" s="343">
        <v>220</v>
      </c>
      <c r="O221" s="357" t="s">
        <v>717</v>
      </c>
      <c r="P221" s="351" t="s">
        <v>168</v>
      </c>
    </row>
    <row r="222" spans="4:16" x14ac:dyDescent="0.15">
      <c r="N222" s="343">
        <v>221</v>
      </c>
      <c r="O222" s="357" t="s">
        <v>718</v>
      </c>
      <c r="P222" s="351" t="s">
        <v>168</v>
      </c>
    </row>
    <row r="223" spans="4:16" x14ac:dyDescent="0.15">
      <c r="N223" s="343">
        <v>222</v>
      </c>
      <c r="O223" s="357" t="s">
        <v>719</v>
      </c>
      <c r="P223" s="351" t="s">
        <v>168</v>
      </c>
    </row>
    <row r="224" spans="4:16" x14ac:dyDescent="0.15">
      <c r="N224" s="343">
        <v>223</v>
      </c>
      <c r="O224" s="357" t="s">
        <v>721</v>
      </c>
      <c r="P224" s="351" t="s">
        <v>168</v>
      </c>
    </row>
    <row r="225" spans="14:16" x14ac:dyDescent="0.15">
      <c r="N225" s="343">
        <v>224</v>
      </c>
      <c r="O225" s="357" t="s">
        <v>722</v>
      </c>
      <c r="P225" s="351" t="s">
        <v>168</v>
      </c>
    </row>
    <row r="226" spans="14:16" x14ac:dyDescent="0.15">
      <c r="N226" s="343">
        <v>225</v>
      </c>
      <c r="O226" s="357" t="s">
        <v>465</v>
      </c>
      <c r="P226" s="351" t="s">
        <v>270</v>
      </c>
    </row>
    <row r="227" spans="14:16" x14ac:dyDescent="0.15">
      <c r="N227" s="343">
        <v>226</v>
      </c>
      <c r="O227" s="357" t="s">
        <v>723</v>
      </c>
      <c r="P227" s="351" t="s">
        <v>168</v>
      </c>
    </row>
    <row r="228" spans="14:16" x14ac:dyDescent="0.15">
      <c r="N228" s="343">
        <v>227</v>
      </c>
      <c r="O228" s="357" t="s">
        <v>724</v>
      </c>
      <c r="P228" s="351" t="s">
        <v>168</v>
      </c>
    </row>
    <row r="229" spans="14:16" x14ac:dyDescent="0.15">
      <c r="N229" s="343">
        <v>228</v>
      </c>
      <c r="O229" s="357" t="s">
        <v>725</v>
      </c>
      <c r="P229" s="351" t="s">
        <v>270</v>
      </c>
    </row>
    <row r="230" spans="14:16" x14ac:dyDescent="0.15">
      <c r="N230" s="343">
        <v>229</v>
      </c>
      <c r="O230" s="357" t="s">
        <v>549</v>
      </c>
      <c r="P230" s="351" t="s">
        <v>168</v>
      </c>
    </row>
    <row r="231" spans="14:16" x14ac:dyDescent="0.15">
      <c r="N231" s="343">
        <v>230</v>
      </c>
      <c r="O231" s="357" t="s">
        <v>467</v>
      </c>
      <c r="P231" s="351" t="s">
        <v>168</v>
      </c>
    </row>
    <row r="232" spans="14:16" x14ac:dyDescent="0.15">
      <c r="N232" s="343">
        <v>231</v>
      </c>
      <c r="O232" s="357" t="s">
        <v>468</v>
      </c>
      <c r="P232" s="351" t="s">
        <v>168</v>
      </c>
    </row>
    <row r="233" spans="14:16" x14ac:dyDescent="0.15">
      <c r="N233" s="343">
        <v>232</v>
      </c>
      <c r="O233" s="357" t="s">
        <v>469</v>
      </c>
      <c r="P233" s="351" t="s">
        <v>168</v>
      </c>
    </row>
    <row r="234" spans="14:16" x14ac:dyDescent="0.15">
      <c r="N234" s="343">
        <v>233</v>
      </c>
      <c r="O234" s="357" t="s">
        <v>659</v>
      </c>
      <c r="P234" s="351" t="s">
        <v>168</v>
      </c>
    </row>
    <row r="235" spans="14:16" x14ac:dyDescent="0.15">
      <c r="N235" s="343">
        <v>234</v>
      </c>
      <c r="O235" s="357" t="s">
        <v>470</v>
      </c>
      <c r="P235" s="351" t="s">
        <v>458</v>
      </c>
    </row>
    <row r="236" spans="14:16" x14ac:dyDescent="0.15">
      <c r="N236" s="343">
        <v>235</v>
      </c>
      <c r="O236" s="357" t="s">
        <v>623</v>
      </c>
      <c r="P236" s="351" t="s">
        <v>168</v>
      </c>
    </row>
    <row r="237" spans="14:16" x14ac:dyDescent="0.15">
      <c r="N237" s="343">
        <v>236</v>
      </c>
      <c r="O237" s="357" t="s">
        <v>726</v>
      </c>
      <c r="P237" s="351" t="s">
        <v>168</v>
      </c>
    </row>
    <row r="238" spans="14:16" x14ac:dyDescent="0.15">
      <c r="N238" s="343">
        <v>237</v>
      </c>
      <c r="O238" s="357" t="s">
        <v>727</v>
      </c>
      <c r="P238" s="351" t="s">
        <v>168</v>
      </c>
    </row>
    <row r="239" spans="14:16" x14ac:dyDescent="0.15">
      <c r="N239" s="343">
        <v>238</v>
      </c>
      <c r="O239" s="357" t="s">
        <v>473</v>
      </c>
      <c r="P239" s="351" t="s">
        <v>148</v>
      </c>
    </row>
    <row r="240" spans="14:16" x14ac:dyDescent="0.15">
      <c r="N240" s="343">
        <v>239</v>
      </c>
      <c r="O240" s="357" t="s">
        <v>742</v>
      </c>
      <c r="P240" s="351" t="s">
        <v>475</v>
      </c>
    </row>
    <row r="241" spans="14:16" x14ac:dyDescent="0.15">
      <c r="N241" s="343">
        <v>240</v>
      </c>
      <c r="O241" s="357" t="s">
        <v>728</v>
      </c>
      <c r="P241" s="351" t="s">
        <v>475</v>
      </c>
    </row>
    <row r="242" spans="14:16" x14ac:dyDescent="0.15">
      <c r="N242" s="343">
        <v>241</v>
      </c>
      <c r="O242" s="357" t="s">
        <v>476</v>
      </c>
      <c r="P242" s="351" t="s">
        <v>475</v>
      </c>
    </row>
    <row r="243" spans="14:16" x14ac:dyDescent="0.15">
      <c r="N243" s="343">
        <v>242</v>
      </c>
      <c r="O243" s="357" t="s">
        <v>550</v>
      </c>
      <c r="P243" s="351" t="s">
        <v>270</v>
      </c>
    </row>
    <row r="244" spans="14:16" x14ac:dyDescent="0.15">
      <c r="N244" s="343">
        <v>243</v>
      </c>
      <c r="O244" s="357" t="s">
        <v>729</v>
      </c>
      <c r="P244" s="351" t="s">
        <v>168</v>
      </c>
    </row>
    <row r="245" spans="14:16" x14ac:dyDescent="0.15">
      <c r="N245" s="343">
        <v>244</v>
      </c>
      <c r="O245" s="357" t="s">
        <v>730</v>
      </c>
      <c r="P245" s="351" t="s">
        <v>168</v>
      </c>
    </row>
    <row r="246" spans="14:16" x14ac:dyDescent="0.15">
      <c r="N246" s="343">
        <v>245</v>
      </c>
      <c r="O246" s="357" t="s">
        <v>731</v>
      </c>
      <c r="P246" s="351" t="s">
        <v>168</v>
      </c>
    </row>
    <row r="247" spans="14:16" x14ac:dyDescent="0.15">
      <c r="N247" s="343">
        <v>246</v>
      </c>
      <c r="O247" s="357" t="s">
        <v>732</v>
      </c>
      <c r="P247" s="351" t="s">
        <v>168</v>
      </c>
    </row>
    <row r="248" spans="14:16" x14ac:dyDescent="0.15">
      <c r="N248" s="343">
        <v>247</v>
      </c>
      <c r="O248" s="357" t="s">
        <v>733</v>
      </c>
      <c r="P248" s="351" t="s">
        <v>168</v>
      </c>
    </row>
    <row r="249" spans="14:16" x14ac:dyDescent="0.15">
      <c r="N249" s="343">
        <v>248</v>
      </c>
      <c r="O249" s="357" t="s">
        <v>740</v>
      </c>
      <c r="P249" s="351" t="s">
        <v>168</v>
      </c>
    </row>
    <row r="250" spans="14:16" x14ac:dyDescent="0.15">
      <c r="N250" s="343">
        <v>249</v>
      </c>
      <c r="O250" s="357" t="s">
        <v>554</v>
      </c>
      <c r="P250" s="351" t="s">
        <v>168</v>
      </c>
    </row>
    <row r="251" spans="14:16" x14ac:dyDescent="0.15">
      <c r="N251" s="343">
        <v>250</v>
      </c>
      <c r="O251" s="357" t="s">
        <v>555</v>
      </c>
      <c r="P251" s="351" t="s">
        <v>168</v>
      </c>
    </row>
    <row r="252" spans="14:16" x14ac:dyDescent="0.15">
      <c r="N252" s="343">
        <v>251</v>
      </c>
      <c r="O252" s="357" t="s">
        <v>741</v>
      </c>
      <c r="P252" s="351" t="s">
        <v>168</v>
      </c>
    </row>
    <row r="253" spans="14:16" x14ac:dyDescent="0.15">
      <c r="N253" s="343">
        <v>252</v>
      </c>
      <c r="O253" s="357" t="s">
        <v>735</v>
      </c>
      <c r="P253" s="351" t="s">
        <v>168</v>
      </c>
    </row>
    <row r="254" spans="14:16" x14ac:dyDescent="0.15">
      <c r="N254" s="343">
        <v>253</v>
      </c>
      <c r="O254" s="357" t="s">
        <v>734</v>
      </c>
      <c r="P254" s="351" t="s">
        <v>168</v>
      </c>
    </row>
    <row r="255" spans="14:16" x14ac:dyDescent="0.15">
      <c r="N255" s="343">
        <v>254</v>
      </c>
      <c r="O255" s="357" t="s">
        <v>736</v>
      </c>
      <c r="P255" s="351" t="s">
        <v>168</v>
      </c>
    </row>
    <row r="256" spans="14:16" x14ac:dyDescent="0.15">
      <c r="N256" s="343">
        <v>255</v>
      </c>
      <c r="O256" s="357" t="s">
        <v>737</v>
      </c>
      <c r="P256" s="351" t="s">
        <v>628</v>
      </c>
    </row>
    <row r="257" spans="14:16" x14ac:dyDescent="0.15">
      <c r="N257" s="343">
        <v>256</v>
      </c>
      <c r="O257" s="357" t="s">
        <v>739</v>
      </c>
      <c r="P257" s="351" t="s">
        <v>628</v>
      </c>
    </row>
    <row r="258" spans="14:16" x14ac:dyDescent="0.15">
      <c r="N258" s="343">
        <v>257</v>
      </c>
      <c r="O258" s="357" t="s">
        <v>738</v>
      </c>
      <c r="P258" s="351" t="s">
        <v>628</v>
      </c>
    </row>
    <row r="259" spans="14:16" x14ac:dyDescent="0.15">
      <c r="N259" s="343">
        <v>258</v>
      </c>
      <c r="O259" s="357">
        <v>0</v>
      </c>
      <c r="P259" s="351">
        <v>0</v>
      </c>
    </row>
    <row r="260" spans="14:16" x14ac:dyDescent="0.15">
      <c r="N260" s="343">
        <v>259</v>
      </c>
      <c r="O260" s="357">
        <v>0</v>
      </c>
      <c r="P260" s="351">
        <v>0</v>
      </c>
    </row>
    <row r="261" spans="14:16" x14ac:dyDescent="0.15">
      <c r="N261" s="343">
        <v>260</v>
      </c>
      <c r="O261" s="357">
        <v>0</v>
      </c>
      <c r="P261" s="351">
        <v>0</v>
      </c>
    </row>
    <row r="262" spans="14:16" x14ac:dyDescent="0.15">
      <c r="N262" s="343">
        <v>261</v>
      </c>
      <c r="O262" s="357">
        <v>0</v>
      </c>
      <c r="P262" s="351">
        <v>0</v>
      </c>
    </row>
    <row r="263" spans="14:16" x14ac:dyDescent="0.15">
      <c r="N263" s="343">
        <v>262</v>
      </c>
      <c r="O263" s="357">
        <v>0</v>
      </c>
      <c r="P263" s="351">
        <v>0</v>
      </c>
    </row>
    <row r="264" spans="14:16" x14ac:dyDescent="0.15">
      <c r="N264" s="343">
        <v>263</v>
      </c>
      <c r="O264" s="357">
        <v>0</v>
      </c>
      <c r="P264" s="351">
        <v>0</v>
      </c>
    </row>
    <row r="265" spans="14:16" x14ac:dyDescent="0.15">
      <c r="N265" s="343">
        <v>264</v>
      </c>
      <c r="O265" s="357">
        <v>0</v>
      </c>
      <c r="P265" s="351">
        <v>0</v>
      </c>
    </row>
    <row r="266" spans="14:16" x14ac:dyDescent="0.15">
      <c r="N266" s="343">
        <v>265</v>
      </c>
      <c r="O266" s="357">
        <v>0</v>
      </c>
      <c r="P266" s="351">
        <v>0</v>
      </c>
    </row>
    <row r="267" spans="14:16" x14ac:dyDescent="0.15">
      <c r="N267" s="343">
        <v>266</v>
      </c>
      <c r="O267" s="357">
        <v>0</v>
      </c>
      <c r="P267" s="351">
        <v>0</v>
      </c>
    </row>
    <row r="268" spans="14:16" x14ac:dyDescent="0.15">
      <c r="N268" s="343">
        <v>267</v>
      </c>
      <c r="O268" s="357">
        <v>0</v>
      </c>
      <c r="P268" s="351">
        <v>0</v>
      </c>
    </row>
    <row r="269" spans="14:16" x14ac:dyDescent="0.15">
      <c r="N269" s="343">
        <v>268</v>
      </c>
      <c r="O269" s="357">
        <v>0</v>
      </c>
      <c r="P269" s="351">
        <v>0</v>
      </c>
    </row>
    <row r="270" spans="14:16" x14ac:dyDescent="0.15">
      <c r="N270" s="343">
        <v>269</v>
      </c>
      <c r="O270" s="357">
        <v>0</v>
      </c>
      <c r="P270" s="351">
        <v>0</v>
      </c>
    </row>
    <row r="271" spans="14:16" x14ac:dyDescent="0.15">
      <c r="N271" s="343">
        <v>270</v>
      </c>
      <c r="O271" s="357">
        <v>0</v>
      </c>
      <c r="P271" s="351">
        <v>0</v>
      </c>
    </row>
    <row r="272" spans="14:16" x14ac:dyDescent="0.15">
      <c r="N272" s="343">
        <v>271</v>
      </c>
      <c r="O272" s="357">
        <v>0</v>
      </c>
      <c r="P272" s="351">
        <v>0</v>
      </c>
    </row>
    <row r="273" spans="1:16" x14ac:dyDescent="0.15">
      <c r="N273" s="343">
        <v>272</v>
      </c>
      <c r="O273" s="357">
        <v>0</v>
      </c>
      <c r="P273" s="351">
        <v>0</v>
      </c>
    </row>
    <row r="274" spans="1:16" x14ac:dyDescent="0.15">
      <c r="N274" s="343">
        <v>273</v>
      </c>
      <c r="O274" s="357">
        <v>0</v>
      </c>
      <c r="P274" s="351">
        <v>0</v>
      </c>
    </row>
    <row r="275" spans="1:16" x14ac:dyDescent="0.15">
      <c r="N275" s="343">
        <v>274</v>
      </c>
      <c r="O275" s="357">
        <v>0</v>
      </c>
      <c r="P275" s="351">
        <v>0</v>
      </c>
    </row>
    <row r="276" spans="1:16" x14ac:dyDescent="0.15">
      <c r="N276" s="343">
        <v>275</v>
      </c>
      <c r="O276" s="357">
        <v>0</v>
      </c>
      <c r="P276" s="351">
        <v>0</v>
      </c>
    </row>
    <row r="277" spans="1:16" x14ac:dyDescent="0.15">
      <c r="N277" s="343">
        <v>276</v>
      </c>
      <c r="O277" s="357">
        <v>0</v>
      </c>
      <c r="P277" s="351">
        <v>0</v>
      </c>
    </row>
    <row r="278" spans="1:16" x14ac:dyDescent="0.15">
      <c r="N278" s="343">
        <v>277</v>
      </c>
      <c r="O278" s="357">
        <v>0</v>
      </c>
      <c r="P278" s="351">
        <v>0</v>
      </c>
    </row>
    <row r="279" spans="1:16" x14ac:dyDescent="0.15">
      <c r="N279" s="343">
        <v>278</v>
      </c>
      <c r="O279" s="357">
        <v>0</v>
      </c>
      <c r="P279" s="351">
        <v>0</v>
      </c>
    </row>
    <row r="280" spans="1:16" x14ac:dyDescent="0.15">
      <c r="A280" s="137">
        <v>300</v>
      </c>
      <c r="C280" s="137">
        <v>0</v>
      </c>
      <c r="D280" s="137">
        <v>0</v>
      </c>
      <c r="N280" s="343">
        <v>279</v>
      </c>
      <c r="O280" s="357">
        <v>0</v>
      </c>
      <c r="P280" s="351">
        <v>0</v>
      </c>
    </row>
    <row r="281" spans="1:16" x14ac:dyDescent="0.15">
      <c r="A281" s="137">
        <v>0</v>
      </c>
      <c r="C281" s="137">
        <v>0</v>
      </c>
      <c r="D281" s="137">
        <v>0</v>
      </c>
      <c r="N281" s="343">
        <v>280</v>
      </c>
      <c r="O281" s="357">
        <v>0</v>
      </c>
      <c r="P281" s="351">
        <v>0</v>
      </c>
    </row>
    <row r="282" spans="1:16" x14ac:dyDescent="0.15">
      <c r="A282" s="137">
        <v>0</v>
      </c>
      <c r="C282" s="137">
        <v>0</v>
      </c>
      <c r="D282" s="137">
        <v>0</v>
      </c>
      <c r="N282" s="343">
        <v>281</v>
      </c>
      <c r="O282" s="357">
        <v>0</v>
      </c>
      <c r="P282" s="351">
        <v>0</v>
      </c>
    </row>
    <row r="283" spans="1:16" x14ac:dyDescent="0.15">
      <c r="A283" s="137">
        <v>0</v>
      </c>
      <c r="C283" s="137">
        <v>0</v>
      </c>
      <c r="D283" s="137">
        <v>0</v>
      </c>
      <c r="N283" s="343">
        <v>282</v>
      </c>
      <c r="O283" s="357">
        <v>0</v>
      </c>
      <c r="P283" s="351">
        <v>0</v>
      </c>
    </row>
    <row r="284" spans="1:16" x14ac:dyDescent="0.15">
      <c r="A284" s="137">
        <v>0</v>
      </c>
      <c r="C284" s="137">
        <v>0</v>
      </c>
      <c r="D284" s="137">
        <v>0</v>
      </c>
      <c r="N284" s="343">
        <v>283</v>
      </c>
      <c r="O284" s="357">
        <v>0</v>
      </c>
      <c r="P284" s="351">
        <v>0</v>
      </c>
    </row>
    <row r="285" spans="1:16" x14ac:dyDescent="0.15">
      <c r="A285" s="137">
        <v>0</v>
      </c>
      <c r="C285" s="137">
        <v>0</v>
      </c>
      <c r="D285" s="137">
        <v>0</v>
      </c>
      <c r="N285" s="343">
        <v>284</v>
      </c>
      <c r="O285" s="357">
        <v>0</v>
      </c>
      <c r="P285" s="351">
        <v>0</v>
      </c>
    </row>
    <row r="286" spans="1:16" x14ac:dyDescent="0.15">
      <c r="A286" s="137">
        <v>0</v>
      </c>
      <c r="C286" s="137">
        <v>0</v>
      </c>
      <c r="D286" s="137">
        <v>0</v>
      </c>
      <c r="N286" s="343">
        <v>285</v>
      </c>
      <c r="O286" s="357">
        <v>0</v>
      </c>
      <c r="P286" s="351">
        <v>0</v>
      </c>
    </row>
    <row r="287" spans="1:16" x14ac:dyDescent="0.15">
      <c r="A287" s="137">
        <v>0</v>
      </c>
      <c r="C287" s="137">
        <v>0</v>
      </c>
      <c r="D287" s="137">
        <v>0</v>
      </c>
      <c r="N287" s="343">
        <v>286</v>
      </c>
      <c r="O287" s="357">
        <v>0</v>
      </c>
      <c r="P287" s="351">
        <v>0</v>
      </c>
    </row>
    <row r="288" spans="1:16" x14ac:dyDescent="0.15">
      <c r="A288" s="137">
        <v>0</v>
      </c>
      <c r="C288" s="137">
        <v>0</v>
      </c>
      <c r="D288" s="137">
        <v>0</v>
      </c>
      <c r="N288" s="343">
        <v>287</v>
      </c>
      <c r="O288" s="357">
        <v>0</v>
      </c>
      <c r="P288" s="351">
        <v>0</v>
      </c>
    </row>
    <row r="289" spans="1:16" x14ac:dyDescent="0.15">
      <c r="A289" s="137">
        <v>0</v>
      </c>
      <c r="C289" s="137">
        <v>0</v>
      </c>
      <c r="D289" s="137">
        <v>0</v>
      </c>
      <c r="N289" s="343">
        <v>288</v>
      </c>
      <c r="O289" s="357">
        <v>0</v>
      </c>
      <c r="P289" s="351">
        <v>0</v>
      </c>
    </row>
    <row r="290" spans="1:16" x14ac:dyDescent="0.15">
      <c r="A290" s="137">
        <v>0</v>
      </c>
      <c r="C290" s="137">
        <v>0</v>
      </c>
      <c r="D290" s="137">
        <v>0</v>
      </c>
      <c r="N290" s="343">
        <v>289</v>
      </c>
      <c r="O290" s="357">
        <v>0</v>
      </c>
      <c r="P290" s="351">
        <v>0</v>
      </c>
    </row>
    <row r="291" spans="1:16" x14ac:dyDescent="0.15">
      <c r="A291" s="137">
        <v>0</v>
      </c>
      <c r="C291" s="137">
        <v>0</v>
      </c>
      <c r="D291" s="137">
        <v>0</v>
      </c>
      <c r="N291" s="343">
        <v>290</v>
      </c>
      <c r="O291" s="357">
        <v>0</v>
      </c>
      <c r="P291" s="351">
        <v>0</v>
      </c>
    </row>
    <row r="292" spans="1:16" x14ac:dyDescent="0.15">
      <c r="A292" s="137">
        <v>0</v>
      </c>
      <c r="C292" s="137">
        <v>0</v>
      </c>
      <c r="D292" s="137">
        <v>0</v>
      </c>
      <c r="N292" s="343">
        <v>291</v>
      </c>
      <c r="O292" s="357">
        <v>0</v>
      </c>
      <c r="P292" s="351">
        <v>0</v>
      </c>
    </row>
    <row r="293" spans="1:16" x14ac:dyDescent="0.15">
      <c r="A293" s="137">
        <v>0</v>
      </c>
      <c r="C293" s="137">
        <v>0</v>
      </c>
      <c r="D293" s="137">
        <v>0</v>
      </c>
      <c r="N293" s="343">
        <v>292</v>
      </c>
      <c r="O293" s="357">
        <v>0</v>
      </c>
      <c r="P293" s="351">
        <v>0</v>
      </c>
    </row>
    <row r="294" spans="1:16" x14ac:dyDescent="0.15">
      <c r="A294" s="137">
        <v>0</v>
      </c>
      <c r="C294" s="137">
        <v>0</v>
      </c>
      <c r="D294" s="137">
        <v>0</v>
      </c>
      <c r="N294" s="343">
        <v>293</v>
      </c>
      <c r="O294" s="357">
        <v>0</v>
      </c>
      <c r="P294" s="351">
        <v>0</v>
      </c>
    </row>
    <row r="295" spans="1:16" x14ac:dyDescent="0.15">
      <c r="A295" s="137">
        <v>0</v>
      </c>
      <c r="C295" s="137">
        <v>0</v>
      </c>
      <c r="D295" s="137">
        <v>0</v>
      </c>
      <c r="N295" s="343">
        <v>294</v>
      </c>
      <c r="O295" s="357">
        <v>0</v>
      </c>
      <c r="P295" s="351">
        <v>0</v>
      </c>
    </row>
    <row r="296" spans="1:16" x14ac:dyDescent="0.15">
      <c r="A296" s="137">
        <v>0</v>
      </c>
      <c r="C296" s="137">
        <v>0</v>
      </c>
      <c r="D296" s="137">
        <v>0</v>
      </c>
      <c r="N296" s="343">
        <v>295</v>
      </c>
      <c r="O296" s="357">
        <v>0</v>
      </c>
      <c r="P296" s="351">
        <v>0</v>
      </c>
    </row>
    <row r="297" spans="1:16" x14ac:dyDescent="0.15">
      <c r="A297" s="137">
        <v>0</v>
      </c>
      <c r="C297" s="137">
        <v>0</v>
      </c>
      <c r="D297" s="137">
        <v>0</v>
      </c>
      <c r="N297" s="343">
        <v>296</v>
      </c>
      <c r="O297" s="357">
        <v>0</v>
      </c>
      <c r="P297" s="351">
        <v>0</v>
      </c>
    </row>
    <row r="298" spans="1:16" x14ac:dyDescent="0.15">
      <c r="A298" s="137">
        <v>0</v>
      </c>
      <c r="C298" s="137">
        <v>0</v>
      </c>
      <c r="D298" s="137">
        <v>0</v>
      </c>
      <c r="N298" s="343">
        <v>297</v>
      </c>
      <c r="O298" s="357">
        <v>0</v>
      </c>
      <c r="P298" s="351">
        <v>0</v>
      </c>
    </row>
    <row r="299" spans="1:16" x14ac:dyDescent="0.15">
      <c r="A299" s="137">
        <v>0</v>
      </c>
      <c r="C299" s="137">
        <v>0</v>
      </c>
      <c r="D299" s="137">
        <v>0</v>
      </c>
      <c r="N299" s="343">
        <v>298</v>
      </c>
      <c r="O299" s="357">
        <v>0</v>
      </c>
      <c r="P299" s="351">
        <v>0</v>
      </c>
    </row>
    <row r="300" spans="1:16" x14ac:dyDescent="0.15">
      <c r="A300" s="137">
        <v>0</v>
      </c>
      <c r="C300" s="137">
        <v>0</v>
      </c>
      <c r="D300" s="137">
        <v>0</v>
      </c>
      <c r="N300" s="343">
        <v>299</v>
      </c>
      <c r="O300" s="357">
        <v>0</v>
      </c>
      <c r="P300" s="351">
        <v>0</v>
      </c>
    </row>
    <row r="301" spans="1:16" ht="14.25" thickBot="1" x14ac:dyDescent="0.2">
      <c r="A301" s="137">
        <v>0</v>
      </c>
      <c r="C301" s="137">
        <v>0</v>
      </c>
      <c r="D301" s="137">
        <v>0</v>
      </c>
      <c r="N301" s="349">
        <v>300</v>
      </c>
      <c r="O301" s="363">
        <v>0</v>
      </c>
      <c r="P301" s="356">
        <v>0</v>
      </c>
    </row>
    <row r="302" spans="1:16" x14ac:dyDescent="0.15">
      <c r="A302" s="137">
        <v>0</v>
      </c>
      <c r="C302" s="137">
        <v>0</v>
      </c>
      <c r="D302" s="137">
        <v>0</v>
      </c>
    </row>
    <row r="303" spans="1:16" x14ac:dyDescent="0.15">
      <c r="A303" s="137">
        <v>0</v>
      </c>
      <c r="C303" s="137">
        <v>0</v>
      </c>
      <c r="D303" s="137">
        <v>0</v>
      </c>
    </row>
    <row r="304" spans="1:16" x14ac:dyDescent="0.15">
      <c r="A304" s="137">
        <v>0</v>
      </c>
      <c r="C304" s="137">
        <v>0</v>
      </c>
      <c r="D304" s="137">
        <v>0</v>
      </c>
    </row>
    <row r="305" spans="1:4" x14ac:dyDescent="0.15">
      <c r="A305" s="137">
        <v>0</v>
      </c>
      <c r="C305" s="137">
        <v>0</v>
      </c>
      <c r="D305" s="137">
        <v>0</v>
      </c>
    </row>
    <row r="306" spans="1:4" x14ac:dyDescent="0.15">
      <c r="A306" s="137">
        <v>0</v>
      </c>
      <c r="C306" s="137">
        <v>0</v>
      </c>
      <c r="D306" s="137">
        <v>0</v>
      </c>
    </row>
    <row r="307" spans="1:4" x14ac:dyDescent="0.15">
      <c r="A307" s="137">
        <v>0</v>
      </c>
      <c r="C307" s="137">
        <v>0</v>
      </c>
      <c r="D307" s="137">
        <v>0</v>
      </c>
    </row>
    <row r="308" spans="1:4" x14ac:dyDescent="0.15">
      <c r="A308" s="137">
        <v>0</v>
      </c>
      <c r="C308" s="137">
        <v>0</v>
      </c>
      <c r="D308" s="137">
        <v>0</v>
      </c>
    </row>
    <row r="309" spans="1:4" x14ac:dyDescent="0.15">
      <c r="A309" s="137">
        <v>0</v>
      </c>
      <c r="C309" s="137">
        <v>0</v>
      </c>
      <c r="D309" s="137">
        <v>0</v>
      </c>
    </row>
    <row r="310" spans="1:4" x14ac:dyDescent="0.15">
      <c r="A310" s="137">
        <v>0</v>
      </c>
      <c r="C310" s="137">
        <v>0</v>
      </c>
      <c r="D310" s="137">
        <v>0</v>
      </c>
    </row>
    <row r="311" spans="1:4" x14ac:dyDescent="0.15">
      <c r="A311" s="137">
        <v>0</v>
      </c>
      <c r="C311" s="137">
        <v>0</v>
      </c>
      <c r="D311" s="137">
        <v>0</v>
      </c>
    </row>
    <row r="312" spans="1:4" x14ac:dyDescent="0.15">
      <c r="A312" s="137">
        <v>0</v>
      </c>
      <c r="C312" s="137">
        <v>0</v>
      </c>
      <c r="D312" s="137">
        <v>0</v>
      </c>
    </row>
    <row r="313" spans="1:4" x14ac:dyDescent="0.15">
      <c r="A313" s="137">
        <v>0</v>
      </c>
      <c r="C313" s="137">
        <v>0</v>
      </c>
      <c r="D313" s="137">
        <v>0</v>
      </c>
    </row>
    <row r="314" spans="1:4" x14ac:dyDescent="0.15">
      <c r="A314" s="137">
        <v>0</v>
      </c>
      <c r="C314" s="137">
        <v>0</v>
      </c>
      <c r="D314" s="137">
        <v>0</v>
      </c>
    </row>
    <row r="315" spans="1:4" x14ac:dyDescent="0.15">
      <c r="A315" s="137">
        <v>0</v>
      </c>
      <c r="C315" s="137">
        <v>0</v>
      </c>
      <c r="D315" s="137">
        <v>0</v>
      </c>
    </row>
    <row r="316" spans="1:4" x14ac:dyDescent="0.15">
      <c r="A316" s="137">
        <v>0</v>
      </c>
      <c r="C316" s="137">
        <v>0</v>
      </c>
      <c r="D316" s="137">
        <v>0</v>
      </c>
    </row>
    <row r="317" spans="1:4" x14ac:dyDescent="0.15">
      <c r="A317" s="137">
        <v>0</v>
      </c>
      <c r="C317" s="137">
        <v>0</v>
      </c>
      <c r="D317" s="137">
        <v>0</v>
      </c>
    </row>
    <row r="318" spans="1:4" x14ac:dyDescent="0.15">
      <c r="A318" s="137">
        <v>0</v>
      </c>
      <c r="C318" s="137">
        <v>0</v>
      </c>
      <c r="D318" s="137">
        <v>0</v>
      </c>
    </row>
    <row r="319" spans="1:4" x14ac:dyDescent="0.15">
      <c r="A319" s="137">
        <v>0</v>
      </c>
      <c r="C319" s="137">
        <v>0</v>
      </c>
      <c r="D319" s="137">
        <v>0</v>
      </c>
    </row>
    <row r="320" spans="1:4" x14ac:dyDescent="0.15">
      <c r="A320" s="137">
        <v>0</v>
      </c>
      <c r="C320" s="137">
        <v>0</v>
      </c>
      <c r="D320" s="137">
        <v>0</v>
      </c>
    </row>
    <row r="321" spans="1:4" x14ac:dyDescent="0.15">
      <c r="A321" s="137">
        <v>0</v>
      </c>
      <c r="C321" s="137">
        <v>0</v>
      </c>
      <c r="D321" s="137">
        <v>0</v>
      </c>
    </row>
    <row r="322" spans="1:4" x14ac:dyDescent="0.15">
      <c r="A322" s="137">
        <v>0</v>
      </c>
      <c r="C322" s="137">
        <v>0</v>
      </c>
      <c r="D322" s="137">
        <v>0</v>
      </c>
    </row>
    <row r="323" spans="1:4" x14ac:dyDescent="0.15">
      <c r="A323" s="137">
        <v>0</v>
      </c>
      <c r="C323" s="137">
        <v>0</v>
      </c>
      <c r="D323" s="137">
        <v>0</v>
      </c>
    </row>
    <row r="324" spans="1:4" x14ac:dyDescent="0.15">
      <c r="A324" s="137">
        <v>0</v>
      </c>
      <c r="C324" s="137">
        <v>0</v>
      </c>
      <c r="D324" s="137">
        <v>0</v>
      </c>
    </row>
    <row r="325" spans="1:4" x14ac:dyDescent="0.15">
      <c r="A325" s="137">
        <v>0</v>
      </c>
      <c r="C325" s="137">
        <v>0</v>
      </c>
      <c r="D325" s="137">
        <v>0</v>
      </c>
    </row>
    <row r="326" spans="1:4" x14ac:dyDescent="0.15">
      <c r="A326" s="137">
        <v>0</v>
      </c>
      <c r="C326" s="137">
        <v>0</v>
      </c>
      <c r="D326" s="137">
        <v>0</v>
      </c>
    </row>
    <row r="327" spans="1:4" x14ac:dyDescent="0.15">
      <c r="A327" s="137">
        <v>0</v>
      </c>
      <c r="C327" s="137">
        <v>0</v>
      </c>
      <c r="D327" s="137">
        <v>0</v>
      </c>
    </row>
    <row r="328" spans="1:4" x14ac:dyDescent="0.15">
      <c r="A328" s="137">
        <v>0</v>
      </c>
      <c r="C328" s="137">
        <v>0</v>
      </c>
      <c r="D328" s="137">
        <v>0</v>
      </c>
    </row>
    <row r="329" spans="1:4" x14ac:dyDescent="0.15">
      <c r="A329" s="137">
        <v>0</v>
      </c>
      <c r="C329" s="137">
        <v>0</v>
      </c>
      <c r="D329" s="137">
        <v>0</v>
      </c>
    </row>
    <row r="330" spans="1:4" x14ac:dyDescent="0.15">
      <c r="A330" s="137">
        <v>0</v>
      </c>
      <c r="C330" s="137">
        <v>0</v>
      </c>
      <c r="D330" s="137">
        <v>0</v>
      </c>
    </row>
    <row r="331" spans="1:4" x14ac:dyDescent="0.15">
      <c r="A331" s="137">
        <v>0</v>
      </c>
      <c r="C331" s="137">
        <v>0</v>
      </c>
      <c r="D331" s="137">
        <v>0</v>
      </c>
    </row>
    <row r="332" spans="1:4" x14ac:dyDescent="0.15">
      <c r="A332" s="137">
        <v>0</v>
      </c>
      <c r="C332" s="137">
        <v>0</v>
      </c>
      <c r="D332" s="137">
        <v>0</v>
      </c>
    </row>
    <row r="333" spans="1:4" x14ac:dyDescent="0.15">
      <c r="A333" s="137">
        <v>0</v>
      </c>
      <c r="C333" s="137">
        <v>0</v>
      </c>
      <c r="D333" s="137">
        <v>0</v>
      </c>
    </row>
    <row r="334" spans="1:4" x14ac:dyDescent="0.15">
      <c r="A334" s="137">
        <v>0</v>
      </c>
      <c r="C334" s="137">
        <v>0</v>
      </c>
      <c r="D334" s="137">
        <v>0</v>
      </c>
    </row>
    <row r="335" spans="1:4" x14ac:dyDescent="0.15">
      <c r="A335" s="137">
        <v>0</v>
      </c>
      <c r="C335" s="137">
        <v>0</v>
      </c>
      <c r="D335" s="137">
        <v>0</v>
      </c>
    </row>
    <row r="336" spans="1:4" x14ac:dyDescent="0.15">
      <c r="A336" s="137">
        <v>0</v>
      </c>
      <c r="C336" s="137">
        <v>0</v>
      </c>
      <c r="D336" s="137">
        <v>0</v>
      </c>
    </row>
    <row r="337" spans="1:4" x14ac:dyDescent="0.15">
      <c r="A337" s="137">
        <v>0</v>
      </c>
      <c r="C337" s="137">
        <v>0</v>
      </c>
      <c r="D337" s="137">
        <v>0</v>
      </c>
    </row>
    <row r="338" spans="1:4" x14ac:dyDescent="0.15">
      <c r="A338" s="137">
        <v>0</v>
      </c>
      <c r="C338" s="137">
        <v>0</v>
      </c>
      <c r="D338" s="137">
        <v>0</v>
      </c>
    </row>
    <row r="339" spans="1:4" x14ac:dyDescent="0.15">
      <c r="A339" s="137">
        <v>0</v>
      </c>
      <c r="C339" s="137">
        <v>0</v>
      </c>
      <c r="D339" s="137">
        <v>0</v>
      </c>
    </row>
    <row r="340" spans="1:4" x14ac:dyDescent="0.15">
      <c r="A340" s="137">
        <v>0</v>
      </c>
      <c r="C340" s="137">
        <v>0</v>
      </c>
      <c r="D340" s="137">
        <v>0</v>
      </c>
    </row>
    <row r="341" spans="1:4" x14ac:dyDescent="0.15">
      <c r="A341" s="137">
        <v>0</v>
      </c>
      <c r="C341" s="137">
        <v>0</v>
      </c>
      <c r="D341" s="137">
        <v>0</v>
      </c>
    </row>
    <row r="342" spans="1:4" x14ac:dyDescent="0.15">
      <c r="A342" s="137">
        <v>0</v>
      </c>
      <c r="C342" s="137">
        <v>0</v>
      </c>
      <c r="D342" s="137">
        <v>0</v>
      </c>
    </row>
    <row r="343" spans="1:4" x14ac:dyDescent="0.15">
      <c r="A343" s="137">
        <v>0</v>
      </c>
      <c r="C343" s="137">
        <v>0</v>
      </c>
      <c r="D343" s="137">
        <v>0</v>
      </c>
    </row>
    <row r="344" spans="1:4" x14ac:dyDescent="0.15">
      <c r="A344" s="137">
        <v>0</v>
      </c>
      <c r="C344" s="137">
        <v>0</v>
      </c>
      <c r="D344" s="137">
        <v>0</v>
      </c>
    </row>
    <row r="345" spans="1:4" x14ac:dyDescent="0.15">
      <c r="A345" s="137">
        <v>0</v>
      </c>
      <c r="C345" s="137">
        <v>0</v>
      </c>
      <c r="D345" s="137">
        <v>0</v>
      </c>
    </row>
    <row r="346" spans="1:4" x14ac:dyDescent="0.15">
      <c r="A346" s="137">
        <v>0</v>
      </c>
      <c r="C346" s="137">
        <v>0</v>
      </c>
      <c r="D346" s="137">
        <v>0</v>
      </c>
    </row>
    <row r="347" spans="1:4" x14ac:dyDescent="0.15">
      <c r="A347" s="137">
        <v>0</v>
      </c>
      <c r="C347" s="137">
        <v>0</v>
      </c>
      <c r="D347" s="137">
        <v>0</v>
      </c>
    </row>
    <row r="348" spans="1:4" x14ac:dyDescent="0.15">
      <c r="A348" s="137">
        <v>0</v>
      </c>
      <c r="C348" s="137">
        <v>0</v>
      </c>
      <c r="D348" s="137">
        <v>0</v>
      </c>
    </row>
    <row r="349" spans="1:4" x14ac:dyDescent="0.15">
      <c r="A349" s="137">
        <v>0</v>
      </c>
      <c r="C349" s="137">
        <v>0</v>
      </c>
      <c r="D349" s="137">
        <v>0</v>
      </c>
    </row>
    <row r="350" spans="1:4" x14ac:dyDescent="0.15">
      <c r="A350" s="137">
        <v>0</v>
      </c>
      <c r="C350" s="137">
        <v>0</v>
      </c>
      <c r="D350" s="137">
        <v>0</v>
      </c>
    </row>
    <row r="351" spans="1:4" x14ac:dyDescent="0.15">
      <c r="A351" s="137">
        <v>0</v>
      </c>
      <c r="C351" s="137">
        <v>0</v>
      </c>
      <c r="D351" s="137">
        <v>0</v>
      </c>
    </row>
    <row r="352" spans="1:4" x14ac:dyDescent="0.15">
      <c r="A352" s="137">
        <v>0</v>
      </c>
      <c r="C352" s="137">
        <v>0</v>
      </c>
      <c r="D352" s="137">
        <v>0</v>
      </c>
    </row>
    <row r="353" spans="1:4" x14ac:dyDescent="0.15">
      <c r="A353" s="137">
        <v>0</v>
      </c>
      <c r="C353" s="137">
        <v>0</v>
      </c>
      <c r="D353" s="137">
        <v>0</v>
      </c>
    </row>
    <row r="354" spans="1:4" x14ac:dyDescent="0.15">
      <c r="A354" s="137">
        <v>0</v>
      </c>
      <c r="C354" s="137">
        <v>0</v>
      </c>
      <c r="D354" s="137">
        <v>0</v>
      </c>
    </row>
    <row r="355" spans="1:4" x14ac:dyDescent="0.15">
      <c r="A355" s="137">
        <v>0</v>
      </c>
      <c r="C355" s="137">
        <v>0</v>
      </c>
      <c r="D355" s="137">
        <v>0</v>
      </c>
    </row>
    <row r="356" spans="1:4" x14ac:dyDescent="0.15">
      <c r="A356" s="137">
        <v>0</v>
      </c>
      <c r="C356" s="137">
        <v>0</v>
      </c>
      <c r="D356" s="137">
        <v>0</v>
      </c>
    </row>
    <row r="357" spans="1:4" x14ac:dyDescent="0.15">
      <c r="A357" s="137">
        <v>0</v>
      </c>
      <c r="C357" s="137">
        <v>0</v>
      </c>
      <c r="D357" s="137">
        <v>0</v>
      </c>
    </row>
    <row r="358" spans="1:4" x14ac:dyDescent="0.15">
      <c r="A358" s="137">
        <v>0</v>
      </c>
      <c r="C358" s="137">
        <v>0</v>
      </c>
      <c r="D358" s="137">
        <v>0</v>
      </c>
    </row>
    <row r="359" spans="1:4" x14ac:dyDescent="0.15">
      <c r="A359" s="137">
        <v>0</v>
      </c>
      <c r="C359" s="137">
        <v>0</v>
      </c>
      <c r="D359" s="137">
        <v>0</v>
      </c>
    </row>
    <row r="360" spans="1:4" x14ac:dyDescent="0.15">
      <c r="A360" s="137">
        <v>0</v>
      </c>
      <c r="C360" s="137">
        <v>0</v>
      </c>
      <c r="D360" s="137">
        <v>0</v>
      </c>
    </row>
    <row r="361" spans="1:4" x14ac:dyDescent="0.15">
      <c r="A361" s="137">
        <v>0</v>
      </c>
      <c r="C361" s="137">
        <v>0</v>
      </c>
      <c r="D361" s="137">
        <v>0</v>
      </c>
    </row>
    <row r="362" spans="1:4" x14ac:dyDescent="0.15">
      <c r="A362" s="137">
        <v>0</v>
      </c>
      <c r="C362" s="137">
        <v>0</v>
      </c>
      <c r="D362" s="137">
        <v>0</v>
      </c>
    </row>
    <row r="363" spans="1:4" x14ac:dyDescent="0.15">
      <c r="A363" s="137">
        <v>0</v>
      </c>
      <c r="C363" s="137">
        <v>0</v>
      </c>
      <c r="D363" s="137">
        <v>0</v>
      </c>
    </row>
    <row r="364" spans="1:4" x14ac:dyDescent="0.15">
      <c r="A364" s="137">
        <v>0</v>
      </c>
      <c r="C364" s="137">
        <v>0</v>
      </c>
      <c r="D364" s="137">
        <v>0</v>
      </c>
    </row>
    <row r="365" spans="1:4" x14ac:dyDescent="0.15">
      <c r="A365" s="137">
        <v>0</v>
      </c>
      <c r="C365" s="137">
        <v>0</v>
      </c>
      <c r="D365" s="137">
        <v>0</v>
      </c>
    </row>
    <row r="366" spans="1:4" x14ac:dyDescent="0.15">
      <c r="A366" s="137">
        <v>0</v>
      </c>
      <c r="C366" s="137">
        <v>0</v>
      </c>
      <c r="D366" s="137">
        <v>0</v>
      </c>
    </row>
    <row r="367" spans="1:4" x14ac:dyDescent="0.15">
      <c r="A367" s="137">
        <v>0</v>
      </c>
      <c r="C367" s="137">
        <v>0</v>
      </c>
      <c r="D367" s="137">
        <v>0</v>
      </c>
    </row>
    <row r="368" spans="1:4" x14ac:dyDescent="0.15">
      <c r="A368" s="137">
        <v>0</v>
      </c>
      <c r="C368" s="137">
        <v>0</v>
      </c>
      <c r="D368" s="137">
        <v>0</v>
      </c>
    </row>
    <row r="369" spans="1:4" x14ac:dyDescent="0.15">
      <c r="A369" s="137">
        <v>0</v>
      </c>
      <c r="C369" s="137">
        <v>0</v>
      </c>
      <c r="D369" s="137">
        <v>0</v>
      </c>
    </row>
    <row r="370" spans="1:4" x14ac:dyDescent="0.15">
      <c r="A370" s="137">
        <v>0</v>
      </c>
      <c r="C370" s="137">
        <v>0</v>
      </c>
      <c r="D370" s="137">
        <v>0</v>
      </c>
    </row>
    <row r="371" spans="1:4" x14ac:dyDescent="0.15">
      <c r="A371" s="137">
        <v>0</v>
      </c>
      <c r="C371" s="137">
        <v>0</v>
      </c>
      <c r="D371" s="137">
        <v>0</v>
      </c>
    </row>
    <row r="372" spans="1:4" x14ac:dyDescent="0.15">
      <c r="A372" s="137">
        <v>0</v>
      </c>
      <c r="C372" s="137">
        <v>0</v>
      </c>
      <c r="D372" s="137">
        <v>0</v>
      </c>
    </row>
    <row r="373" spans="1:4" x14ac:dyDescent="0.15">
      <c r="A373" s="137">
        <v>0</v>
      </c>
      <c r="C373" s="137">
        <v>0</v>
      </c>
      <c r="D373" s="137">
        <v>0</v>
      </c>
    </row>
    <row r="374" spans="1:4" x14ac:dyDescent="0.15">
      <c r="A374" s="137">
        <v>0</v>
      </c>
      <c r="C374" s="137">
        <v>0</v>
      </c>
      <c r="D374" s="137">
        <v>0</v>
      </c>
    </row>
    <row r="375" spans="1:4" x14ac:dyDescent="0.15">
      <c r="A375" s="137">
        <v>0</v>
      </c>
      <c r="C375" s="137">
        <v>0</v>
      </c>
      <c r="D375" s="137">
        <v>0</v>
      </c>
    </row>
    <row r="376" spans="1:4" x14ac:dyDescent="0.15">
      <c r="A376" s="137">
        <v>0</v>
      </c>
      <c r="C376" s="137">
        <v>0</v>
      </c>
      <c r="D376" s="137">
        <v>0</v>
      </c>
    </row>
    <row r="377" spans="1:4" x14ac:dyDescent="0.15">
      <c r="A377" s="137">
        <v>0</v>
      </c>
      <c r="C377" s="137">
        <v>0</v>
      </c>
      <c r="D377" s="137">
        <v>0</v>
      </c>
    </row>
    <row r="378" spans="1:4" x14ac:dyDescent="0.15">
      <c r="A378" s="137">
        <v>0</v>
      </c>
      <c r="C378" s="137">
        <v>0</v>
      </c>
      <c r="D378" s="137">
        <v>0</v>
      </c>
    </row>
    <row r="379" spans="1:4" x14ac:dyDescent="0.15">
      <c r="A379" s="137">
        <v>0</v>
      </c>
      <c r="C379" s="137">
        <v>0</v>
      </c>
      <c r="D379" s="137">
        <v>0</v>
      </c>
    </row>
    <row r="380" spans="1:4" x14ac:dyDescent="0.15">
      <c r="A380" s="137">
        <v>0</v>
      </c>
      <c r="C380" s="137">
        <v>0</v>
      </c>
      <c r="D380" s="137">
        <v>0</v>
      </c>
    </row>
    <row r="381" spans="1:4" x14ac:dyDescent="0.15">
      <c r="A381" s="137">
        <v>0</v>
      </c>
      <c r="C381" s="137">
        <v>0</v>
      </c>
      <c r="D381" s="137">
        <v>0</v>
      </c>
    </row>
    <row r="382" spans="1:4" x14ac:dyDescent="0.15">
      <c r="A382" s="137">
        <v>0</v>
      </c>
      <c r="C382" s="137">
        <v>0</v>
      </c>
      <c r="D382" s="137">
        <v>0</v>
      </c>
    </row>
    <row r="383" spans="1:4" x14ac:dyDescent="0.15">
      <c r="A383" s="137">
        <v>0</v>
      </c>
      <c r="C383" s="137">
        <v>0</v>
      </c>
      <c r="D383" s="137">
        <v>0</v>
      </c>
    </row>
    <row r="384" spans="1:4" x14ac:dyDescent="0.15">
      <c r="A384" s="137">
        <v>0</v>
      </c>
      <c r="C384" s="137">
        <v>0</v>
      </c>
      <c r="D384" s="137">
        <v>0</v>
      </c>
    </row>
    <row r="385" spans="1:4" x14ac:dyDescent="0.15">
      <c r="A385" s="137">
        <v>0</v>
      </c>
      <c r="C385" s="137">
        <v>0</v>
      </c>
      <c r="D385" s="137">
        <v>0</v>
      </c>
    </row>
    <row r="386" spans="1:4" x14ac:dyDescent="0.15">
      <c r="A386" s="137">
        <v>0</v>
      </c>
      <c r="C386" s="137">
        <v>0</v>
      </c>
      <c r="D386" s="137">
        <v>0</v>
      </c>
    </row>
    <row r="387" spans="1:4" x14ac:dyDescent="0.15">
      <c r="A387" s="137">
        <v>0</v>
      </c>
      <c r="C387" s="137">
        <v>0</v>
      </c>
      <c r="D387" s="137">
        <v>0</v>
      </c>
    </row>
    <row r="388" spans="1:4" x14ac:dyDescent="0.15">
      <c r="A388" s="137">
        <v>0</v>
      </c>
      <c r="C388" s="137">
        <v>0</v>
      </c>
      <c r="D388" s="137">
        <v>0</v>
      </c>
    </row>
    <row r="389" spans="1:4" x14ac:dyDescent="0.15">
      <c r="A389" s="137">
        <v>0</v>
      </c>
      <c r="C389" s="137">
        <v>0</v>
      </c>
      <c r="D389" s="137">
        <v>0</v>
      </c>
    </row>
    <row r="390" spans="1:4" x14ac:dyDescent="0.15">
      <c r="A390" s="137">
        <v>0</v>
      </c>
      <c r="C390" s="137">
        <v>0</v>
      </c>
      <c r="D390" s="137">
        <v>0</v>
      </c>
    </row>
    <row r="391" spans="1:4" x14ac:dyDescent="0.15">
      <c r="A391" s="137">
        <v>0</v>
      </c>
      <c r="C391" s="137">
        <v>0</v>
      </c>
      <c r="D391" s="137">
        <v>0</v>
      </c>
    </row>
    <row r="392" spans="1:4" x14ac:dyDescent="0.15">
      <c r="A392" s="137">
        <v>0</v>
      </c>
      <c r="C392" s="137">
        <v>0</v>
      </c>
      <c r="D392" s="137">
        <v>0</v>
      </c>
    </row>
    <row r="393" spans="1:4" x14ac:dyDescent="0.15">
      <c r="A393" s="137">
        <v>0</v>
      </c>
      <c r="C393" s="137">
        <v>0</v>
      </c>
      <c r="D393" s="137">
        <v>0</v>
      </c>
    </row>
    <row r="394" spans="1:4" x14ac:dyDescent="0.15">
      <c r="A394" s="137">
        <v>0</v>
      </c>
      <c r="C394" s="137">
        <v>0</v>
      </c>
      <c r="D394" s="137">
        <v>0</v>
      </c>
    </row>
    <row r="395" spans="1:4" x14ac:dyDescent="0.15">
      <c r="A395" s="137">
        <v>0</v>
      </c>
      <c r="C395" s="137">
        <v>0</v>
      </c>
      <c r="D395" s="137">
        <v>0</v>
      </c>
    </row>
    <row r="396" spans="1:4" x14ac:dyDescent="0.15">
      <c r="A396" s="137">
        <v>0</v>
      </c>
      <c r="C396" s="137">
        <v>0</v>
      </c>
      <c r="D396" s="137">
        <v>0</v>
      </c>
    </row>
    <row r="397" spans="1:4" x14ac:dyDescent="0.15">
      <c r="A397" s="137">
        <v>0</v>
      </c>
      <c r="C397" s="137">
        <v>0</v>
      </c>
      <c r="D397" s="137">
        <v>0</v>
      </c>
    </row>
    <row r="398" spans="1:4" x14ac:dyDescent="0.15">
      <c r="A398" s="137">
        <v>0</v>
      </c>
      <c r="C398" s="137">
        <v>0</v>
      </c>
      <c r="D398" s="137">
        <v>0</v>
      </c>
    </row>
    <row r="399" spans="1:4" x14ac:dyDescent="0.15">
      <c r="A399" s="137">
        <v>0</v>
      </c>
      <c r="C399" s="137">
        <v>0</v>
      </c>
      <c r="D399" s="137">
        <v>0</v>
      </c>
    </row>
    <row r="400" spans="1:4" x14ac:dyDescent="0.15">
      <c r="A400" s="137">
        <v>0</v>
      </c>
      <c r="C400" s="137">
        <v>0</v>
      </c>
      <c r="D400" s="137">
        <v>0</v>
      </c>
    </row>
  </sheetData>
  <phoneticPr fontId="4"/>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04"/>
  <sheetViews>
    <sheetView topLeftCell="A55" zoomScale="70" zoomScaleNormal="70" zoomScaleSheetLayoutView="100" workbookViewId="0">
      <selection activeCell="B96" sqref="B96"/>
    </sheetView>
  </sheetViews>
  <sheetFormatPr defaultRowHeight="13.5" x14ac:dyDescent="0.15"/>
  <cols>
    <col min="1" max="1" width="4.75" style="2" customWidth="1"/>
    <col min="2" max="2" width="5.75" style="2" customWidth="1"/>
    <col min="3" max="3" width="49.25" style="2" customWidth="1"/>
    <col min="4" max="4" width="8.75" style="2" customWidth="1"/>
    <col min="5" max="5" width="7.5" style="2" customWidth="1"/>
    <col min="6" max="6" width="12.625" style="2" customWidth="1"/>
    <col min="7" max="7" width="21" style="2" customWidth="1"/>
    <col min="8" max="8" width="4.375" style="2" customWidth="1"/>
    <col min="9" max="10" width="4.75" style="2" customWidth="1"/>
    <col min="11" max="11" width="49.25" style="2" customWidth="1"/>
    <col min="12" max="12" width="8.75" style="2" customWidth="1"/>
    <col min="13" max="13" width="7.5" style="2" customWidth="1"/>
    <col min="14" max="14" width="12.625" style="2" customWidth="1"/>
    <col min="15" max="15" width="15.625" style="2" customWidth="1"/>
    <col min="16" max="16" width="6.625" style="2" customWidth="1"/>
    <col min="17" max="17" width="4.375" style="2" customWidth="1"/>
    <col min="18" max="16384" width="9" style="2"/>
  </cols>
  <sheetData>
    <row r="1" spans="1:17" ht="12" customHeight="1" x14ac:dyDescent="0.15">
      <c r="A1" s="88" t="s">
        <v>454</v>
      </c>
      <c r="B1" s="88"/>
      <c r="D1" s="69" t="s">
        <v>261</v>
      </c>
      <c r="E1" s="69" t="s">
        <v>260</v>
      </c>
      <c r="F1" s="73" t="s">
        <v>141</v>
      </c>
      <c r="G1" s="52"/>
      <c r="H1" s="52"/>
      <c r="I1" s="52"/>
      <c r="J1" s="52"/>
      <c r="K1" s="52"/>
      <c r="L1" s="67"/>
      <c r="M1" s="67"/>
      <c r="N1" s="66"/>
      <c r="O1" s="66"/>
      <c r="P1" s="1754" t="s">
        <v>143</v>
      </c>
      <c r="Q1" s="1755"/>
    </row>
    <row r="2" spans="1:17" ht="43.5" customHeight="1" thickBot="1" x14ac:dyDescent="0.25">
      <c r="A2" s="1758" t="s">
        <v>455</v>
      </c>
      <c r="B2" s="1758"/>
      <c r="C2" s="1759"/>
      <c r="D2" s="68" t="s">
        <v>262</v>
      </c>
      <c r="E2" s="71" t="s">
        <v>263</v>
      </c>
      <c r="F2" s="72"/>
      <c r="G2" s="1760" t="s">
        <v>579</v>
      </c>
      <c r="H2" s="1760"/>
      <c r="I2" s="1760"/>
      <c r="J2" s="1761"/>
      <c r="K2" s="1761"/>
      <c r="L2" s="66"/>
      <c r="M2" s="66"/>
      <c r="N2" s="66"/>
      <c r="O2" s="87" t="s">
        <v>445</v>
      </c>
      <c r="P2" s="1762"/>
      <c r="Q2" s="1763"/>
    </row>
    <row r="3" spans="1:17" ht="18.75" customHeight="1" x14ac:dyDescent="0.15">
      <c r="A3" s="50" t="s">
        <v>156</v>
      </c>
      <c r="B3" s="1712" t="s">
        <v>532</v>
      </c>
      <c r="C3" s="1717" t="s">
        <v>537</v>
      </c>
      <c r="D3" s="1719" t="s">
        <v>138</v>
      </c>
      <c r="E3" s="1720"/>
      <c r="F3" s="1720"/>
      <c r="G3" s="1720"/>
      <c r="H3" s="1721"/>
      <c r="I3" s="49" t="s">
        <v>139</v>
      </c>
      <c r="J3" s="1712" t="s">
        <v>532</v>
      </c>
      <c r="K3" s="1717" t="s">
        <v>536</v>
      </c>
      <c r="L3" s="1746" t="s">
        <v>138</v>
      </c>
      <c r="M3" s="1746"/>
      <c r="N3" s="1746"/>
      <c r="O3" s="1747"/>
      <c r="P3" s="1747"/>
      <c r="Q3" s="1748"/>
    </row>
    <row r="4" spans="1:17" ht="18.75" customHeight="1" thickBot="1" x14ac:dyDescent="0.2">
      <c r="A4" s="48" t="s">
        <v>155</v>
      </c>
      <c r="B4" s="1713"/>
      <c r="C4" s="1718"/>
      <c r="D4" s="46" t="s">
        <v>135</v>
      </c>
      <c r="E4" s="46" t="s">
        <v>134</v>
      </c>
      <c r="F4" s="46" t="s">
        <v>133</v>
      </c>
      <c r="G4" s="1749" t="s">
        <v>132</v>
      </c>
      <c r="H4" s="1750"/>
      <c r="I4" s="47" t="s">
        <v>136</v>
      </c>
      <c r="J4" s="1713"/>
      <c r="K4" s="1718"/>
      <c r="L4" s="46" t="s">
        <v>135</v>
      </c>
      <c r="M4" s="46" t="s">
        <v>134</v>
      </c>
      <c r="N4" s="46" t="s">
        <v>133</v>
      </c>
      <c r="O4" s="1749" t="s">
        <v>132</v>
      </c>
      <c r="P4" s="1751"/>
      <c r="Q4" s="1750"/>
    </row>
    <row r="5" spans="1:17" ht="18.75" customHeight="1" thickTop="1" x14ac:dyDescent="0.15">
      <c r="A5" s="20">
        <v>1</v>
      </c>
      <c r="B5" s="1709" t="s">
        <v>533</v>
      </c>
      <c r="C5" s="44" t="str">
        <f t="shared" ref="C5:C52" si="0">VLOOKUP($A5,工種リスト,3,FALSE)</f>
        <v>現地調査工（桝取付管）</v>
      </c>
      <c r="D5" s="36"/>
      <c r="E5" s="28" t="str">
        <f t="shared" ref="E5:E52" si="1">VLOOKUP($A5,工種リスト,4,FALSE)</f>
        <v>ヵ所</v>
      </c>
      <c r="F5" s="36"/>
      <c r="G5" s="27">
        <f t="shared" ref="G5:G52" si="2">ROUNDDOWN(D5*F5,0)</f>
        <v>0</v>
      </c>
      <c r="H5" s="21" t="s">
        <v>108</v>
      </c>
      <c r="I5" s="20">
        <f>A52+1</f>
        <v>49</v>
      </c>
      <c r="J5" s="1709" t="s">
        <v>533</v>
      </c>
      <c r="K5" s="26" t="str">
        <f t="shared" ref="K5:K52" si="3">VLOOKUP($I5,工種リスト,3,FALSE)</f>
        <v>一体型内面補修工（φ250～300）</v>
      </c>
      <c r="L5" s="25"/>
      <c r="M5" s="32" t="str">
        <f t="shared" ref="M5:M52" si="4">VLOOKUP($I5,工種リスト,4,FALSE)</f>
        <v>ヵ所</v>
      </c>
      <c r="N5" s="36"/>
      <c r="O5" s="1764">
        <f t="shared" ref="O5:O15" si="5">ROUNDDOWN(L5*N5,0)</f>
        <v>0</v>
      </c>
      <c r="P5" s="1765" t="e">
        <f t="shared" ref="P5:P15" si="6">ROUNDDOWN(M5*O5,0)</f>
        <v>#VALUE!</v>
      </c>
      <c r="Q5" s="21" t="s">
        <v>108</v>
      </c>
    </row>
    <row r="6" spans="1:17" ht="18.75" customHeight="1" x14ac:dyDescent="0.15">
      <c r="A6" s="20">
        <f>A5+1</f>
        <v>2</v>
      </c>
      <c r="B6" s="1710"/>
      <c r="C6" s="26" t="str">
        <f t="shared" si="0"/>
        <v>取付管カメラ調査工</v>
      </c>
      <c r="D6" s="25"/>
      <c r="E6" s="28" t="str">
        <f t="shared" si="1"/>
        <v>ヵ所</v>
      </c>
      <c r="F6" s="25"/>
      <c r="G6" s="27">
        <f t="shared" si="2"/>
        <v>0</v>
      </c>
      <c r="H6" s="21" t="s">
        <v>108</v>
      </c>
      <c r="I6" s="65">
        <v>50</v>
      </c>
      <c r="J6" s="1715"/>
      <c r="K6" s="34" t="str">
        <f t="shared" si="3"/>
        <v>一体型内面補修工（φ350）</v>
      </c>
      <c r="L6" s="25"/>
      <c r="M6" s="28" t="str">
        <f t="shared" si="4"/>
        <v>ヵ所</v>
      </c>
      <c r="N6" s="36"/>
      <c r="O6" s="1727">
        <f t="shared" si="5"/>
        <v>0</v>
      </c>
      <c r="P6" s="1728" t="e">
        <f t="shared" si="6"/>
        <v>#VALUE!</v>
      </c>
      <c r="Q6" s="21" t="s">
        <v>145</v>
      </c>
    </row>
    <row r="7" spans="1:17" ht="18.75" customHeight="1" x14ac:dyDescent="0.15">
      <c r="A7" s="20">
        <f t="shared" ref="A7:A52" si="7">A6+1</f>
        <v>3</v>
      </c>
      <c r="B7" s="1710"/>
      <c r="C7" s="26" t="str">
        <f t="shared" si="0"/>
        <v>桝探し工</v>
      </c>
      <c r="D7" s="25"/>
      <c r="E7" s="28" t="str">
        <f t="shared" si="1"/>
        <v>ヵ所</v>
      </c>
      <c r="F7" s="25"/>
      <c r="G7" s="27">
        <f t="shared" si="2"/>
        <v>0</v>
      </c>
      <c r="H7" s="21" t="s">
        <v>108</v>
      </c>
      <c r="I7" s="65">
        <f>I6+1</f>
        <v>51</v>
      </c>
      <c r="J7" s="1715"/>
      <c r="K7" s="26" t="str">
        <f t="shared" si="3"/>
        <v>一体型内面補修工（φ400～450）</v>
      </c>
      <c r="L7" s="35"/>
      <c r="M7" s="32" t="str">
        <f t="shared" si="4"/>
        <v>ヵ所</v>
      </c>
      <c r="N7" s="36"/>
      <c r="O7" s="1727">
        <f t="shared" si="5"/>
        <v>0</v>
      </c>
      <c r="P7" s="1728" t="e">
        <f t="shared" si="6"/>
        <v>#VALUE!</v>
      </c>
      <c r="Q7" s="21" t="s">
        <v>145</v>
      </c>
    </row>
    <row r="8" spans="1:17" ht="18.75" customHeight="1" x14ac:dyDescent="0.15">
      <c r="A8" s="20">
        <f t="shared" si="7"/>
        <v>4</v>
      </c>
      <c r="B8" s="1710"/>
      <c r="C8" s="26" t="str">
        <f t="shared" si="0"/>
        <v>コンクリート桝修正工</v>
      </c>
      <c r="D8" s="39"/>
      <c r="E8" s="28" t="str">
        <f t="shared" si="1"/>
        <v>ヵ所</v>
      </c>
      <c r="F8" s="25"/>
      <c r="G8" s="27">
        <f t="shared" si="2"/>
        <v>0</v>
      </c>
      <c r="H8" s="21" t="s">
        <v>108</v>
      </c>
      <c r="I8" s="65">
        <f t="shared" ref="I8:I52" si="8">I7+1</f>
        <v>52</v>
      </c>
      <c r="J8" s="1715"/>
      <c r="K8" s="26" t="str">
        <f t="shared" si="3"/>
        <v>段差修正工（φ250～350）</v>
      </c>
      <c r="L8" s="35"/>
      <c r="M8" s="32" t="str">
        <f t="shared" si="4"/>
        <v>ヵ所</v>
      </c>
      <c r="N8" s="36"/>
      <c r="O8" s="1727">
        <f t="shared" si="5"/>
        <v>0</v>
      </c>
      <c r="P8" s="1728" t="e">
        <f t="shared" si="6"/>
        <v>#VALUE!</v>
      </c>
      <c r="Q8" s="21" t="s">
        <v>145</v>
      </c>
    </row>
    <row r="9" spans="1:17" ht="18.75" customHeight="1" x14ac:dyDescent="0.15">
      <c r="A9" s="20">
        <f t="shared" si="7"/>
        <v>5</v>
      </c>
      <c r="B9" s="1710"/>
      <c r="C9" s="26" t="str">
        <f t="shared" si="0"/>
        <v>塩ビ桝修正工</v>
      </c>
      <c r="D9" s="39"/>
      <c r="E9" s="28" t="str">
        <f t="shared" si="1"/>
        <v>ヵ所</v>
      </c>
      <c r="F9" s="25"/>
      <c r="G9" s="27">
        <f t="shared" si="2"/>
        <v>0</v>
      </c>
      <c r="H9" s="21" t="s">
        <v>108</v>
      </c>
      <c r="I9" s="65">
        <f t="shared" si="8"/>
        <v>53</v>
      </c>
      <c r="J9" s="1715"/>
      <c r="K9" s="26" t="str">
        <f t="shared" si="3"/>
        <v>パッカー止水工（φ250～350）</v>
      </c>
      <c r="L9" s="35"/>
      <c r="M9" s="32" t="str">
        <f t="shared" si="4"/>
        <v>L</v>
      </c>
      <c r="N9" s="36"/>
      <c r="O9" s="1727">
        <f t="shared" si="5"/>
        <v>0</v>
      </c>
      <c r="P9" s="1728" t="e">
        <f t="shared" si="6"/>
        <v>#VALUE!</v>
      </c>
      <c r="Q9" s="21" t="s">
        <v>145</v>
      </c>
    </row>
    <row r="10" spans="1:17" ht="18.75" customHeight="1" x14ac:dyDescent="0.15">
      <c r="A10" s="20">
        <f t="shared" si="7"/>
        <v>6</v>
      </c>
      <c r="B10" s="1710"/>
      <c r="C10" s="26" t="str">
        <f t="shared" si="0"/>
        <v>桝取付部修繕工</v>
      </c>
      <c r="D10" s="39"/>
      <c r="E10" s="28" t="str">
        <f t="shared" si="1"/>
        <v>ヵ所</v>
      </c>
      <c r="F10" s="25"/>
      <c r="G10" s="27">
        <f t="shared" si="2"/>
        <v>0</v>
      </c>
      <c r="H10" s="21" t="s">
        <v>108</v>
      </c>
      <c r="I10" s="65">
        <f t="shared" si="8"/>
        <v>54</v>
      </c>
      <c r="J10" s="1715"/>
      <c r="K10" s="26" t="str">
        <f t="shared" si="3"/>
        <v>パッカー止水工（φ400～600）</v>
      </c>
      <c r="L10" s="35"/>
      <c r="M10" s="28" t="str">
        <f t="shared" si="4"/>
        <v>L</v>
      </c>
      <c r="N10" s="25"/>
      <c r="O10" s="1727">
        <f t="shared" si="5"/>
        <v>0</v>
      </c>
      <c r="P10" s="1728" t="e">
        <f t="shared" si="6"/>
        <v>#VALUE!</v>
      </c>
      <c r="Q10" s="21" t="s">
        <v>145</v>
      </c>
    </row>
    <row r="11" spans="1:17" ht="18.75" customHeight="1" x14ac:dyDescent="0.15">
      <c r="A11" s="20">
        <f t="shared" si="7"/>
        <v>7</v>
      </c>
      <c r="B11" s="1710"/>
      <c r="C11" s="26" t="str">
        <f t="shared" si="0"/>
        <v>桝蓋交換工</v>
      </c>
      <c r="D11" s="39"/>
      <c r="E11" s="28" t="str">
        <f t="shared" si="1"/>
        <v>ヵ所</v>
      </c>
      <c r="F11" s="25"/>
      <c r="G11" s="27">
        <f t="shared" si="2"/>
        <v>0</v>
      </c>
      <c r="H11" s="21" t="s">
        <v>108</v>
      </c>
      <c r="I11" s="65">
        <f t="shared" si="8"/>
        <v>55</v>
      </c>
      <c r="J11" s="1715"/>
      <c r="K11" s="26" t="str">
        <f t="shared" si="3"/>
        <v>突出取付管除去工（機械）</v>
      </c>
      <c r="L11" s="35"/>
      <c r="M11" s="32" t="str">
        <f t="shared" si="4"/>
        <v>ヵ所</v>
      </c>
      <c r="N11" s="25"/>
      <c r="O11" s="1727">
        <f t="shared" si="5"/>
        <v>0</v>
      </c>
      <c r="P11" s="1728" t="e">
        <f t="shared" si="6"/>
        <v>#VALUE!</v>
      </c>
      <c r="Q11" s="21" t="s">
        <v>145</v>
      </c>
    </row>
    <row r="12" spans="1:17" ht="18.75" customHeight="1" x14ac:dyDescent="0.15">
      <c r="A12" s="20">
        <f t="shared" si="7"/>
        <v>8</v>
      </c>
      <c r="B12" s="1710"/>
      <c r="C12" s="26" t="str">
        <f t="shared" si="0"/>
        <v>閉塞工</v>
      </c>
      <c r="D12" s="25"/>
      <c r="E12" s="28" t="str">
        <f t="shared" si="1"/>
        <v>ヵ所</v>
      </c>
      <c r="F12" s="25"/>
      <c r="G12" s="27">
        <f t="shared" si="2"/>
        <v>0</v>
      </c>
      <c r="H12" s="21" t="s">
        <v>108</v>
      </c>
      <c r="I12" s="65">
        <f t="shared" si="8"/>
        <v>56</v>
      </c>
      <c r="J12" s="1715"/>
      <c r="K12" s="26" t="str">
        <f t="shared" si="3"/>
        <v>モルタル除去工（機械）</v>
      </c>
      <c r="L12" s="35"/>
      <c r="M12" s="28" t="str">
        <f t="shared" si="4"/>
        <v>ヵ所</v>
      </c>
      <c r="N12" s="25"/>
      <c r="O12" s="1727">
        <f t="shared" si="5"/>
        <v>0</v>
      </c>
      <c r="P12" s="1728" t="e">
        <f t="shared" si="6"/>
        <v>#VALUE!</v>
      </c>
      <c r="Q12" s="21" t="s">
        <v>145</v>
      </c>
    </row>
    <row r="13" spans="1:17" ht="18.75" customHeight="1" x14ac:dyDescent="0.15">
      <c r="A13" s="20">
        <f t="shared" si="7"/>
        <v>9</v>
      </c>
      <c r="B13" s="1710"/>
      <c r="C13" s="26" t="str">
        <f t="shared" si="0"/>
        <v>桝内修繕工</v>
      </c>
      <c r="D13" s="25"/>
      <c r="E13" s="28" t="str">
        <f t="shared" si="1"/>
        <v>ヵ所</v>
      </c>
      <c r="F13" s="25"/>
      <c r="G13" s="27">
        <f t="shared" si="2"/>
        <v>0</v>
      </c>
      <c r="H13" s="21" t="s">
        <v>108</v>
      </c>
      <c r="I13" s="65">
        <f t="shared" si="8"/>
        <v>57</v>
      </c>
      <c r="J13" s="1715"/>
      <c r="K13" s="26" t="str">
        <f t="shared" si="3"/>
        <v>木根・パッキン除去工（機械）</v>
      </c>
      <c r="L13" s="35"/>
      <c r="M13" s="28" t="str">
        <f t="shared" si="4"/>
        <v>ヵ所</v>
      </c>
      <c r="N13" s="22"/>
      <c r="O13" s="1727">
        <f t="shared" si="5"/>
        <v>0</v>
      </c>
      <c r="P13" s="1728" t="e">
        <f t="shared" si="6"/>
        <v>#VALUE!</v>
      </c>
      <c r="Q13" s="21" t="s">
        <v>145</v>
      </c>
    </row>
    <row r="14" spans="1:17" ht="18.75" customHeight="1" x14ac:dyDescent="0.15">
      <c r="A14" s="20">
        <f t="shared" si="7"/>
        <v>10</v>
      </c>
      <c r="B14" s="1710"/>
      <c r="C14" s="26" t="str">
        <f t="shared" si="0"/>
        <v>コンクリート桝設置工</v>
      </c>
      <c r="D14" s="25"/>
      <c r="E14" s="28" t="str">
        <f t="shared" si="1"/>
        <v>ヵ所</v>
      </c>
      <c r="F14" s="25"/>
      <c r="G14" s="27">
        <f t="shared" si="2"/>
        <v>0</v>
      </c>
      <c r="H14" s="21" t="s">
        <v>108</v>
      </c>
      <c r="I14" s="65">
        <f t="shared" si="8"/>
        <v>58</v>
      </c>
      <c r="J14" s="1715"/>
      <c r="K14" s="26" t="str">
        <f t="shared" si="3"/>
        <v>モルタル等除去工（人力）</v>
      </c>
      <c r="L14" s="35"/>
      <c r="M14" s="28" t="str">
        <f t="shared" si="4"/>
        <v>ヵ所</v>
      </c>
      <c r="N14" s="22"/>
      <c r="O14" s="1727">
        <f t="shared" si="5"/>
        <v>0</v>
      </c>
      <c r="P14" s="1728" t="e">
        <f t="shared" si="6"/>
        <v>#VALUE!</v>
      </c>
      <c r="Q14" s="21" t="s">
        <v>145</v>
      </c>
    </row>
    <row r="15" spans="1:17" ht="18.75" customHeight="1" x14ac:dyDescent="0.15">
      <c r="A15" s="20">
        <f t="shared" si="7"/>
        <v>11</v>
      </c>
      <c r="B15" s="1710"/>
      <c r="C15" s="26" t="str">
        <f t="shared" si="0"/>
        <v>塩ビ桝設置工</v>
      </c>
      <c r="D15" s="25"/>
      <c r="E15" s="28" t="str">
        <f t="shared" si="1"/>
        <v>ヵ所</v>
      </c>
      <c r="F15" s="25"/>
      <c r="G15" s="27">
        <f t="shared" si="2"/>
        <v>0</v>
      </c>
      <c r="H15" s="21" t="s">
        <v>108</v>
      </c>
      <c r="I15" s="65">
        <f t="shared" si="8"/>
        <v>59</v>
      </c>
      <c r="J15" s="1715"/>
      <c r="K15" s="26" t="str">
        <f t="shared" si="3"/>
        <v>取付管口仕上工（機械）</v>
      </c>
      <c r="L15" s="25"/>
      <c r="M15" s="28" t="str">
        <f t="shared" si="4"/>
        <v>ヵ所</v>
      </c>
      <c r="N15" s="22"/>
      <c r="O15" s="1727">
        <f t="shared" si="5"/>
        <v>0</v>
      </c>
      <c r="P15" s="1728" t="e">
        <f t="shared" si="6"/>
        <v>#VALUE!</v>
      </c>
      <c r="Q15" s="21" t="s">
        <v>145</v>
      </c>
    </row>
    <row r="16" spans="1:17" ht="18.75" customHeight="1" x14ac:dyDescent="0.15">
      <c r="A16" s="20">
        <f t="shared" si="7"/>
        <v>12</v>
      </c>
      <c r="B16" s="1710"/>
      <c r="C16" s="26" t="str">
        <f t="shared" si="0"/>
        <v>現地調査点検工（マンホール）</v>
      </c>
      <c r="D16" s="25"/>
      <c r="E16" s="28" t="str">
        <f t="shared" si="1"/>
        <v>ヵ所</v>
      </c>
      <c r="F16" s="25"/>
      <c r="G16" s="27">
        <f t="shared" si="2"/>
        <v>0</v>
      </c>
      <c r="H16" s="21" t="s">
        <v>108</v>
      </c>
      <c r="I16" s="65">
        <f t="shared" si="8"/>
        <v>60</v>
      </c>
      <c r="J16" s="1715"/>
      <c r="K16" s="26" t="str">
        <f t="shared" si="3"/>
        <v>インバート・躯体等補修工（5cm未満）</v>
      </c>
      <c r="L16" s="25"/>
      <c r="M16" s="28" t="str">
        <f t="shared" si="4"/>
        <v>m2</v>
      </c>
      <c r="N16" s="22"/>
      <c r="O16" s="1727">
        <f t="shared" ref="O16:O52" si="9">ROUNDDOWN(L16*N16,0)</f>
        <v>0</v>
      </c>
      <c r="P16" s="1728" t="e">
        <f>ROUNDDOWN(M17*O16,0)</f>
        <v>#VALUE!</v>
      </c>
      <c r="Q16" s="21" t="s">
        <v>145</v>
      </c>
    </row>
    <row r="17" spans="1:17" ht="18.75" customHeight="1" x14ac:dyDescent="0.15">
      <c r="A17" s="20">
        <f t="shared" si="7"/>
        <v>13</v>
      </c>
      <c r="B17" s="1710"/>
      <c r="C17" s="26" t="str">
        <f t="shared" si="0"/>
        <v>鉄蓋溶接工</v>
      </c>
      <c r="D17" s="25"/>
      <c r="E17" s="28" t="str">
        <f t="shared" si="1"/>
        <v>ヵ所</v>
      </c>
      <c r="F17" s="25"/>
      <c r="G17" s="27">
        <f t="shared" si="2"/>
        <v>0</v>
      </c>
      <c r="H17" s="21" t="s">
        <v>108</v>
      </c>
      <c r="I17" s="65">
        <f t="shared" si="8"/>
        <v>61</v>
      </c>
      <c r="J17" s="1715"/>
      <c r="K17" s="26" t="str">
        <f t="shared" si="3"/>
        <v>インバート・躯体等補修工（5cm以上）</v>
      </c>
      <c r="L17" s="25"/>
      <c r="M17" s="28" t="str">
        <f t="shared" si="4"/>
        <v>m2</v>
      </c>
      <c r="N17" s="22"/>
      <c r="O17" s="1727">
        <f t="shared" si="9"/>
        <v>0</v>
      </c>
      <c r="P17" s="1728" t="e">
        <f>ROUNDDOWN(#REF!*O17,0)</f>
        <v>#REF!</v>
      </c>
      <c r="Q17" s="21" t="s">
        <v>145</v>
      </c>
    </row>
    <row r="18" spans="1:17" ht="18.75" customHeight="1" x14ac:dyDescent="0.15">
      <c r="A18" s="20">
        <f t="shared" si="7"/>
        <v>14</v>
      </c>
      <c r="B18" s="1710"/>
      <c r="C18" s="26" t="str">
        <f t="shared" si="0"/>
        <v>足掛金物補修工（W=400）</v>
      </c>
      <c r="D18" s="39"/>
      <c r="E18" s="28" t="str">
        <f t="shared" si="1"/>
        <v>ヵ所</v>
      </c>
      <c r="F18" s="25"/>
      <c r="G18" s="27">
        <f t="shared" si="2"/>
        <v>0</v>
      </c>
      <c r="H18" s="21" t="s">
        <v>108</v>
      </c>
      <c r="I18" s="65">
        <f t="shared" si="8"/>
        <v>62</v>
      </c>
      <c r="J18" s="1715"/>
      <c r="K18" s="26" t="str">
        <f t="shared" si="3"/>
        <v>目地補修工</v>
      </c>
      <c r="L18" s="25"/>
      <c r="M18" s="28" t="str">
        <f t="shared" si="4"/>
        <v>m</v>
      </c>
      <c r="N18" s="22"/>
      <c r="O18" s="1727">
        <f t="shared" si="9"/>
        <v>0</v>
      </c>
      <c r="P18" s="1728" t="e">
        <f t="shared" ref="P18:P24" si="10">ROUNDDOWN(M18*O18,0)</f>
        <v>#VALUE!</v>
      </c>
      <c r="Q18" s="21" t="s">
        <v>145</v>
      </c>
    </row>
    <row r="19" spans="1:17" ht="18.75" customHeight="1" x14ac:dyDescent="0.15">
      <c r="A19" s="20">
        <f t="shared" si="7"/>
        <v>15</v>
      </c>
      <c r="B19" s="1710"/>
      <c r="C19" s="26" t="str">
        <f t="shared" si="0"/>
        <v>足掛金物補修工（W=150 継足管）</v>
      </c>
      <c r="D19" s="25"/>
      <c r="E19" s="28" t="str">
        <f t="shared" si="1"/>
        <v>ヵ所</v>
      </c>
      <c r="F19" s="25"/>
      <c r="G19" s="27">
        <f t="shared" si="2"/>
        <v>0</v>
      </c>
      <c r="H19" s="21" t="s">
        <v>108</v>
      </c>
      <c r="I19" s="65">
        <f t="shared" si="8"/>
        <v>63</v>
      </c>
      <c r="J19" s="1715"/>
      <c r="K19" s="26" t="str">
        <f t="shared" si="3"/>
        <v>陥没仮復旧工</v>
      </c>
      <c r="L19" s="25"/>
      <c r="M19" s="28" t="str">
        <f t="shared" si="4"/>
        <v>m3</v>
      </c>
      <c r="N19" s="22"/>
      <c r="O19" s="1727">
        <f t="shared" si="9"/>
        <v>0</v>
      </c>
      <c r="P19" s="1728" t="e">
        <f t="shared" si="10"/>
        <v>#VALUE!</v>
      </c>
      <c r="Q19" s="21" t="s">
        <v>145</v>
      </c>
    </row>
    <row r="20" spans="1:17" ht="18.75" customHeight="1" x14ac:dyDescent="0.15">
      <c r="A20" s="20">
        <f t="shared" si="7"/>
        <v>16</v>
      </c>
      <c r="B20" s="1710"/>
      <c r="C20" s="26" t="str">
        <f t="shared" si="0"/>
        <v>足掛金物補修工（W=150 直壁）</v>
      </c>
      <c r="D20" s="30"/>
      <c r="E20" s="28" t="str">
        <f t="shared" si="1"/>
        <v>ヵ所</v>
      </c>
      <c r="F20" s="30"/>
      <c r="G20" s="27">
        <f t="shared" si="2"/>
        <v>0</v>
      </c>
      <c r="H20" s="21" t="s">
        <v>108</v>
      </c>
      <c r="I20" s="65">
        <f t="shared" si="8"/>
        <v>64</v>
      </c>
      <c r="J20" s="1715"/>
      <c r="K20" s="26" t="str">
        <f t="shared" si="3"/>
        <v>舗装復旧工</v>
      </c>
      <c r="L20" s="25"/>
      <c r="M20" s="28" t="str">
        <f t="shared" si="4"/>
        <v>m2</v>
      </c>
      <c r="N20" s="22"/>
      <c r="O20" s="1727">
        <f t="shared" si="9"/>
        <v>0</v>
      </c>
      <c r="P20" s="1728" t="e">
        <f t="shared" si="10"/>
        <v>#VALUE!</v>
      </c>
      <c r="Q20" s="21" t="s">
        <v>145</v>
      </c>
    </row>
    <row r="21" spans="1:17" ht="18.75" customHeight="1" x14ac:dyDescent="0.15">
      <c r="A21" s="20">
        <f t="shared" si="7"/>
        <v>17</v>
      </c>
      <c r="B21" s="1710"/>
      <c r="C21" s="26" t="str">
        <f t="shared" si="0"/>
        <v>断熱蓋設置・点検工</v>
      </c>
      <c r="D21" s="25"/>
      <c r="E21" s="28" t="str">
        <f t="shared" si="1"/>
        <v>ヵ所</v>
      </c>
      <c r="F21" s="25"/>
      <c r="G21" s="27">
        <f t="shared" si="2"/>
        <v>0</v>
      </c>
      <c r="H21" s="21" t="s">
        <v>108</v>
      </c>
      <c r="I21" s="65">
        <f t="shared" si="8"/>
        <v>65</v>
      </c>
      <c r="J21" s="1715"/>
      <c r="K21" s="26" t="str">
        <f t="shared" si="3"/>
        <v>舗装仮復旧工</v>
      </c>
      <c r="L21" s="25"/>
      <c r="M21" s="28" t="str">
        <f t="shared" si="4"/>
        <v>m2</v>
      </c>
      <c r="N21" s="22"/>
      <c r="O21" s="1727">
        <f t="shared" si="9"/>
        <v>0</v>
      </c>
      <c r="P21" s="1728" t="e">
        <f t="shared" si="10"/>
        <v>#VALUE!</v>
      </c>
      <c r="Q21" s="21" t="s">
        <v>145</v>
      </c>
    </row>
    <row r="22" spans="1:17" ht="18.75" customHeight="1" x14ac:dyDescent="0.15">
      <c r="A22" s="20">
        <f t="shared" si="7"/>
        <v>18</v>
      </c>
      <c r="B22" s="1710"/>
      <c r="C22" s="26" t="str">
        <f t="shared" si="0"/>
        <v>光ケーブル点検工</v>
      </c>
      <c r="D22" s="36"/>
      <c r="E22" s="28" t="str">
        <f t="shared" si="1"/>
        <v>ヵ所</v>
      </c>
      <c r="F22" s="36"/>
      <c r="G22" s="27">
        <f t="shared" si="2"/>
        <v>0</v>
      </c>
      <c r="H22" s="21" t="s">
        <v>108</v>
      </c>
      <c r="I22" s="65">
        <f t="shared" si="8"/>
        <v>66</v>
      </c>
      <c r="J22" s="1715"/>
      <c r="K22" s="26" t="str">
        <f t="shared" si="3"/>
        <v>インターロッキング復旧工</v>
      </c>
      <c r="L22" s="25"/>
      <c r="M22" s="28" t="str">
        <f t="shared" si="4"/>
        <v>m2</v>
      </c>
      <c r="N22" s="22"/>
      <c r="O22" s="1727">
        <f t="shared" si="9"/>
        <v>0</v>
      </c>
      <c r="P22" s="1728" t="e">
        <f t="shared" si="10"/>
        <v>#VALUE!</v>
      </c>
      <c r="Q22" s="21" t="s">
        <v>145</v>
      </c>
    </row>
    <row r="23" spans="1:17" ht="18.75" customHeight="1" x14ac:dyDescent="0.15">
      <c r="A23" s="20">
        <f t="shared" si="7"/>
        <v>19</v>
      </c>
      <c r="B23" s="1710"/>
      <c r="C23" s="44" t="str">
        <f t="shared" si="0"/>
        <v>特殊マンホール・吐口点検工</v>
      </c>
      <c r="D23" s="25"/>
      <c r="E23" s="28" t="str">
        <f t="shared" si="1"/>
        <v>ヵ所</v>
      </c>
      <c r="F23" s="25"/>
      <c r="G23" s="27">
        <f t="shared" si="2"/>
        <v>0</v>
      </c>
      <c r="H23" s="21" t="s">
        <v>108</v>
      </c>
      <c r="I23" s="65">
        <f t="shared" si="8"/>
        <v>67</v>
      </c>
      <c r="J23" s="1715"/>
      <c r="K23" s="26" t="str">
        <f t="shared" si="3"/>
        <v>掘削工</v>
      </c>
      <c r="L23" s="25"/>
      <c r="M23" s="28" t="str">
        <f t="shared" si="4"/>
        <v>m3</v>
      </c>
      <c r="N23" s="22"/>
      <c r="O23" s="1727">
        <f t="shared" si="9"/>
        <v>0</v>
      </c>
      <c r="P23" s="1728" t="e">
        <f t="shared" si="10"/>
        <v>#VALUE!</v>
      </c>
      <c r="Q23" s="21" t="s">
        <v>145</v>
      </c>
    </row>
    <row r="24" spans="1:17" ht="18.75" customHeight="1" x14ac:dyDescent="0.15">
      <c r="A24" s="20">
        <f t="shared" si="7"/>
        <v>20</v>
      </c>
      <c r="B24" s="1710"/>
      <c r="C24" s="26" t="str">
        <f t="shared" si="0"/>
        <v>特殊マンホール・吐口清掃工</v>
      </c>
      <c r="D24" s="25"/>
      <c r="E24" s="28" t="str">
        <f t="shared" si="1"/>
        <v>ヵ所</v>
      </c>
      <c r="F24" s="25"/>
      <c r="G24" s="27">
        <f t="shared" si="2"/>
        <v>0</v>
      </c>
      <c r="H24" s="21" t="s">
        <v>108</v>
      </c>
      <c r="I24" s="65">
        <f t="shared" si="8"/>
        <v>68</v>
      </c>
      <c r="J24" s="1715"/>
      <c r="K24" s="26" t="str">
        <f t="shared" si="3"/>
        <v>除草工</v>
      </c>
      <c r="L24" s="25"/>
      <c r="M24" s="28" t="str">
        <f t="shared" si="4"/>
        <v>m2</v>
      </c>
      <c r="N24" s="22"/>
      <c r="O24" s="1727">
        <f t="shared" si="9"/>
        <v>0</v>
      </c>
      <c r="P24" s="1728" t="e">
        <f t="shared" si="10"/>
        <v>#VALUE!</v>
      </c>
      <c r="Q24" s="21" t="s">
        <v>145</v>
      </c>
    </row>
    <row r="25" spans="1:17" ht="18.75" customHeight="1" x14ac:dyDescent="0.15">
      <c r="A25" s="20">
        <f t="shared" si="7"/>
        <v>21</v>
      </c>
      <c r="B25" s="1710"/>
      <c r="C25" s="26" t="str">
        <f t="shared" si="0"/>
        <v>合流改善施設点検工</v>
      </c>
      <c r="D25" s="25"/>
      <c r="E25" s="28" t="str">
        <f t="shared" si="1"/>
        <v>ヵ所</v>
      </c>
      <c r="F25" s="25"/>
      <c r="G25" s="27">
        <f t="shared" si="2"/>
        <v>0</v>
      </c>
      <c r="H25" s="21" t="s">
        <v>108</v>
      </c>
      <c r="I25" s="65">
        <f t="shared" si="8"/>
        <v>69</v>
      </c>
      <c r="J25" s="1715"/>
      <c r="K25" s="26" t="str">
        <f t="shared" si="3"/>
        <v>伐採工（幹周20cm未満）</v>
      </c>
      <c r="L25" s="25"/>
      <c r="M25" s="28" t="str">
        <f t="shared" si="4"/>
        <v>本</v>
      </c>
      <c r="N25" s="22"/>
      <c r="O25" s="1727">
        <f t="shared" si="9"/>
        <v>0</v>
      </c>
      <c r="P25" s="1728" t="e">
        <f>ROUNDDOWN(M26*O25,0)</f>
        <v>#VALUE!</v>
      </c>
      <c r="Q25" s="21" t="s">
        <v>145</v>
      </c>
    </row>
    <row r="26" spans="1:17" ht="18.75" customHeight="1" x14ac:dyDescent="0.15">
      <c r="A26" s="20">
        <f t="shared" si="7"/>
        <v>22</v>
      </c>
      <c r="B26" s="1710"/>
      <c r="C26" s="26" t="str">
        <f t="shared" si="0"/>
        <v>合流改善施設（ネット式）清掃工</v>
      </c>
      <c r="D26" s="25"/>
      <c r="E26" s="28" t="str">
        <f t="shared" si="1"/>
        <v>枚</v>
      </c>
      <c r="F26" s="25"/>
      <c r="G26" s="27">
        <f t="shared" si="2"/>
        <v>0</v>
      </c>
      <c r="H26" s="21" t="s">
        <v>108</v>
      </c>
      <c r="I26" s="65">
        <f t="shared" si="8"/>
        <v>70</v>
      </c>
      <c r="J26" s="1715"/>
      <c r="K26" s="26" t="str">
        <f t="shared" si="3"/>
        <v>伐採工（幹周20cm以上30cm未満）</v>
      </c>
      <c r="L26" s="25"/>
      <c r="M26" s="28" t="str">
        <f t="shared" si="4"/>
        <v>本</v>
      </c>
      <c r="N26" s="22"/>
      <c r="O26" s="1727">
        <f t="shared" si="9"/>
        <v>0</v>
      </c>
      <c r="P26" s="1728" t="e">
        <f>ROUNDDOWN(M27*O26,0)</f>
        <v>#VALUE!</v>
      </c>
      <c r="Q26" s="21" t="s">
        <v>145</v>
      </c>
    </row>
    <row r="27" spans="1:17" ht="18.75" customHeight="1" x14ac:dyDescent="0.15">
      <c r="A27" s="20">
        <f t="shared" si="7"/>
        <v>23</v>
      </c>
      <c r="B27" s="1710"/>
      <c r="C27" s="26" t="str">
        <f t="shared" si="0"/>
        <v>合流改善施設（ブラシ・機械式）清掃工</v>
      </c>
      <c r="D27" s="25"/>
      <c r="E27" s="28" t="str">
        <f t="shared" si="1"/>
        <v>ヵ所</v>
      </c>
      <c r="F27" s="25"/>
      <c r="G27" s="27">
        <f t="shared" si="2"/>
        <v>0</v>
      </c>
      <c r="H27" s="21" t="s">
        <v>108</v>
      </c>
      <c r="I27" s="65">
        <f t="shared" si="8"/>
        <v>71</v>
      </c>
      <c r="J27" s="1715"/>
      <c r="K27" s="26" t="str">
        <f t="shared" si="3"/>
        <v>伐採工（幹周30cm以上60cm未満）</v>
      </c>
      <c r="L27" s="25"/>
      <c r="M27" s="28" t="str">
        <f t="shared" si="4"/>
        <v>本</v>
      </c>
      <c r="N27" s="22"/>
      <c r="O27" s="1727">
        <f t="shared" si="9"/>
        <v>0</v>
      </c>
      <c r="P27" s="1728" t="e">
        <f t="shared" ref="P27:P34" si="11">ROUNDDOWN(M29*O27,0)</f>
        <v>#VALUE!</v>
      </c>
      <c r="Q27" s="21" t="s">
        <v>145</v>
      </c>
    </row>
    <row r="28" spans="1:17" ht="18.75" customHeight="1" x14ac:dyDescent="0.15">
      <c r="A28" s="20">
        <f t="shared" si="7"/>
        <v>24</v>
      </c>
      <c r="B28" s="1710"/>
      <c r="C28" s="26" t="str">
        <f t="shared" si="0"/>
        <v>合流改善施設（水面制御式）清掃工</v>
      </c>
      <c r="D28" s="25"/>
      <c r="E28" s="28" t="str">
        <f t="shared" si="1"/>
        <v>ヵ所</v>
      </c>
      <c r="F28" s="25"/>
      <c r="G28" s="27">
        <f t="shared" si="2"/>
        <v>0</v>
      </c>
      <c r="H28" s="21" t="s">
        <v>108</v>
      </c>
      <c r="I28" s="65">
        <f t="shared" si="8"/>
        <v>72</v>
      </c>
      <c r="J28" s="1715"/>
      <c r="K28" s="26" t="str">
        <f t="shared" si="3"/>
        <v>抜根工（幹周20cm未満）</v>
      </c>
      <c r="L28" s="25"/>
      <c r="M28" s="28" t="str">
        <f t="shared" si="4"/>
        <v>本</v>
      </c>
      <c r="N28" s="22"/>
      <c r="O28" s="1727">
        <f t="shared" si="9"/>
        <v>0</v>
      </c>
      <c r="P28" s="1728" t="e">
        <f t="shared" si="11"/>
        <v>#VALUE!</v>
      </c>
      <c r="Q28" s="21" t="s">
        <v>145</v>
      </c>
    </row>
    <row r="29" spans="1:17" ht="18.75" customHeight="1" x14ac:dyDescent="0.15">
      <c r="A29" s="20">
        <f t="shared" si="7"/>
        <v>25</v>
      </c>
      <c r="B29" s="1710"/>
      <c r="C29" s="26" t="str">
        <f t="shared" si="0"/>
        <v>オイルフェンス設置撤去工</v>
      </c>
      <c r="D29" s="30"/>
      <c r="E29" s="33" t="str">
        <f t="shared" si="1"/>
        <v>ヵ所</v>
      </c>
      <c r="F29" s="30"/>
      <c r="G29" s="27">
        <f t="shared" si="2"/>
        <v>0</v>
      </c>
      <c r="H29" s="21" t="s">
        <v>108</v>
      </c>
      <c r="I29" s="65">
        <f t="shared" si="8"/>
        <v>73</v>
      </c>
      <c r="J29" s="1715"/>
      <c r="K29" s="26" t="str">
        <f t="shared" si="3"/>
        <v>抜根工（幹周20cm以上30cm未満）</v>
      </c>
      <c r="L29" s="25"/>
      <c r="M29" s="28" t="str">
        <f t="shared" si="4"/>
        <v>本</v>
      </c>
      <c r="N29" s="22"/>
      <c r="O29" s="1735">
        <f t="shared" si="9"/>
        <v>0</v>
      </c>
      <c r="P29" s="1736" t="e">
        <f t="shared" si="11"/>
        <v>#VALUE!</v>
      </c>
      <c r="Q29" s="21" t="s">
        <v>145</v>
      </c>
    </row>
    <row r="30" spans="1:17" ht="18.75" customHeight="1" x14ac:dyDescent="0.15">
      <c r="A30" s="20">
        <f t="shared" si="7"/>
        <v>26</v>
      </c>
      <c r="B30" s="1710"/>
      <c r="C30" s="26" t="str">
        <f t="shared" si="0"/>
        <v>硫化水素測定工</v>
      </c>
      <c r="D30" s="30"/>
      <c r="E30" s="40" t="str">
        <f t="shared" si="1"/>
        <v>ヵ所</v>
      </c>
      <c r="F30" s="30"/>
      <c r="G30" s="27">
        <f t="shared" si="2"/>
        <v>0</v>
      </c>
      <c r="H30" s="21" t="s">
        <v>108</v>
      </c>
      <c r="I30" s="65">
        <f t="shared" si="8"/>
        <v>74</v>
      </c>
      <c r="J30" s="1715"/>
      <c r="K30" s="26" t="str">
        <f t="shared" si="3"/>
        <v>抜根工（幹周30cm以上60cm未満）</v>
      </c>
      <c r="L30" s="25"/>
      <c r="M30" s="28" t="str">
        <f t="shared" si="4"/>
        <v>本</v>
      </c>
      <c r="N30" s="22"/>
      <c r="O30" s="1735">
        <f t="shared" si="9"/>
        <v>0</v>
      </c>
      <c r="P30" s="1736" t="e">
        <f t="shared" si="11"/>
        <v>#VALUE!</v>
      </c>
      <c r="Q30" s="21" t="s">
        <v>145</v>
      </c>
    </row>
    <row r="31" spans="1:17" ht="18.75" customHeight="1" x14ac:dyDescent="0.15">
      <c r="A31" s="20">
        <f t="shared" si="7"/>
        <v>27</v>
      </c>
      <c r="B31" s="1710"/>
      <c r="C31" s="31" t="str">
        <f t="shared" si="0"/>
        <v>人孔巡視調査工</v>
      </c>
      <c r="D31" s="25"/>
      <c r="E31" s="40" t="str">
        <f t="shared" si="1"/>
        <v>ヵ所</v>
      </c>
      <c r="F31" s="25"/>
      <c r="G31" s="27">
        <f t="shared" si="2"/>
        <v>0</v>
      </c>
      <c r="H31" s="21" t="s">
        <v>108</v>
      </c>
      <c r="I31" s="65">
        <f t="shared" si="8"/>
        <v>75</v>
      </c>
      <c r="J31" s="1715"/>
      <c r="K31" s="26" t="str">
        <f t="shared" si="3"/>
        <v>車止め設置・取外し工</v>
      </c>
      <c r="L31" s="25"/>
      <c r="M31" s="28" t="str">
        <f t="shared" si="4"/>
        <v>ヵ所</v>
      </c>
      <c r="N31" s="25"/>
      <c r="O31" s="1735">
        <f t="shared" si="9"/>
        <v>0</v>
      </c>
      <c r="P31" s="1736" t="e">
        <f t="shared" si="11"/>
        <v>#VALUE!</v>
      </c>
      <c r="Q31" s="21" t="s">
        <v>145</v>
      </c>
    </row>
    <row r="32" spans="1:17" ht="18.75" customHeight="1" x14ac:dyDescent="0.15">
      <c r="A32" s="20">
        <f t="shared" si="7"/>
        <v>28</v>
      </c>
      <c r="B32" s="1710"/>
      <c r="C32" s="26" t="str">
        <f t="shared" si="0"/>
        <v>本管潜行目視調査工</v>
      </c>
      <c r="D32" s="25"/>
      <c r="E32" s="40" t="str">
        <f t="shared" si="1"/>
        <v>m</v>
      </c>
      <c r="F32" s="25"/>
      <c r="G32" s="27">
        <f t="shared" si="2"/>
        <v>0</v>
      </c>
      <c r="H32" s="21" t="s">
        <v>108</v>
      </c>
      <c r="I32" s="65">
        <f t="shared" si="8"/>
        <v>76</v>
      </c>
      <c r="J32" s="1715"/>
      <c r="K32" s="26" t="str">
        <f t="shared" si="3"/>
        <v>車止め基礎設置工</v>
      </c>
      <c r="L32" s="25"/>
      <c r="M32" s="28" t="str">
        <f t="shared" si="4"/>
        <v>ヵ所</v>
      </c>
      <c r="N32" s="25"/>
      <c r="O32" s="1735">
        <f t="shared" si="9"/>
        <v>0</v>
      </c>
      <c r="P32" s="1736" t="e">
        <f t="shared" si="11"/>
        <v>#VALUE!</v>
      </c>
      <c r="Q32" s="21" t="s">
        <v>145</v>
      </c>
    </row>
    <row r="33" spans="1:17" ht="18.75" customHeight="1" x14ac:dyDescent="0.15">
      <c r="A33" s="20">
        <f t="shared" si="7"/>
        <v>29</v>
      </c>
      <c r="B33" s="1710"/>
      <c r="C33" s="26" t="str">
        <f t="shared" si="0"/>
        <v>本管カメラ調査工</v>
      </c>
      <c r="D33" s="25"/>
      <c r="E33" s="40" t="str">
        <f t="shared" si="1"/>
        <v>m</v>
      </c>
      <c r="F33" s="25"/>
      <c r="G33" s="27">
        <f t="shared" si="2"/>
        <v>0</v>
      </c>
      <c r="H33" s="21" t="s">
        <v>108</v>
      </c>
      <c r="I33" s="65">
        <f t="shared" si="8"/>
        <v>77</v>
      </c>
      <c r="J33" s="1715"/>
      <c r="K33" s="26" t="str">
        <f t="shared" si="3"/>
        <v>除雪工</v>
      </c>
      <c r="L33" s="25"/>
      <c r="M33" s="28" t="str">
        <f t="shared" si="4"/>
        <v>ヵ所</v>
      </c>
      <c r="N33" s="25"/>
      <c r="O33" s="1735">
        <f t="shared" si="9"/>
        <v>0</v>
      </c>
      <c r="P33" s="1736" t="e">
        <f t="shared" si="11"/>
        <v>#VALUE!</v>
      </c>
      <c r="Q33" s="21" t="s">
        <v>145</v>
      </c>
    </row>
    <row r="34" spans="1:17" ht="18.75" customHeight="1" x14ac:dyDescent="0.15">
      <c r="A34" s="20">
        <f t="shared" si="7"/>
        <v>30</v>
      </c>
      <c r="B34" s="1710"/>
      <c r="C34" s="26" t="str">
        <f t="shared" si="0"/>
        <v>取付管特殊カメラ据付工</v>
      </c>
      <c r="D34" s="25"/>
      <c r="E34" s="40" t="str">
        <f t="shared" si="1"/>
        <v>m</v>
      </c>
      <c r="F34" s="25"/>
      <c r="G34" s="27">
        <f t="shared" si="2"/>
        <v>0</v>
      </c>
      <c r="H34" s="21" t="s">
        <v>108</v>
      </c>
      <c r="I34" s="65">
        <f t="shared" si="8"/>
        <v>78</v>
      </c>
      <c r="J34" s="1715"/>
      <c r="K34" s="26" t="str">
        <f t="shared" si="3"/>
        <v>管理用地境界杭点検工</v>
      </c>
      <c r="L34" s="25"/>
      <c r="M34" s="28" t="str">
        <f t="shared" si="4"/>
        <v>ヵ所</v>
      </c>
      <c r="N34" s="25"/>
      <c r="O34" s="1735">
        <f t="shared" si="9"/>
        <v>0</v>
      </c>
      <c r="P34" s="1736" t="e">
        <f t="shared" si="11"/>
        <v>#VALUE!</v>
      </c>
      <c r="Q34" s="21" t="s">
        <v>145</v>
      </c>
    </row>
    <row r="35" spans="1:17" ht="18.75" customHeight="1" x14ac:dyDescent="0.15">
      <c r="A35" s="20">
        <f t="shared" si="7"/>
        <v>31</v>
      </c>
      <c r="B35" s="1710"/>
      <c r="C35" s="26" t="str">
        <f t="shared" si="0"/>
        <v>取付管特殊カメラ調査工</v>
      </c>
      <c r="D35" s="39"/>
      <c r="E35" s="40" t="str">
        <f t="shared" si="1"/>
        <v>ヵ所</v>
      </c>
      <c r="F35" s="25"/>
      <c r="G35" s="27">
        <f t="shared" si="2"/>
        <v>0</v>
      </c>
      <c r="H35" s="21" t="s">
        <v>108</v>
      </c>
      <c r="I35" s="65">
        <f t="shared" si="8"/>
        <v>79</v>
      </c>
      <c r="J35" s="1715"/>
      <c r="K35" s="26" t="str">
        <f t="shared" si="3"/>
        <v>油脂類等追跡調査工</v>
      </c>
      <c r="L35" s="25"/>
      <c r="M35" s="28" t="str">
        <f t="shared" si="4"/>
        <v>h</v>
      </c>
      <c r="N35" s="25"/>
      <c r="O35" s="1735">
        <f t="shared" si="9"/>
        <v>0</v>
      </c>
      <c r="P35" s="1736" t="e">
        <f>ROUNDDOWN(M45*O35,0)</f>
        <v>#VALUE!</v>
      </c>
      <c r="Q35" s="21" t="s">
        <v>145</v>
      </c>
    </row>
    <row r="36" spans="1:17" ht="18.75" customHeight="1" x14ac:dyDescent="0.15">
      <c r="A36" s="20">
        <f t="shared" si="7"/>
        <v>32</v>
      </c>
      <c r="B36" s="1710"/>
      <c r="C36" s="26" t="str">
        <f t="shared" si="0"/>
        <v>取付管清掃工</v>
      </c>
      <c r="D36" s="39"/>
      <c r="E36" s="40" t="str">
        <f t="shared" si="1"/>
        <v>ヵ所</v>
      </c>
      <c r="F36" s="25"/>
      <c r="G36" s="27">
        <f t="shared" si="2"/>
        <v>0</v>
      </c>
      <c r="H36" s="21" t="s">
        <v>108</v>
      </c>
      <c r="I36" s="65">
        <f t="shared" si="8"/>
        <v>80</v>
      </c>
      <c r="J36" s="1715"/>
      <c r="K36" s="26" t="str">
        <f t="shared" si="3"/>
        <v>下水道管路巡視点検工</v>
      </c>
      <c r="L36" s="25"/>
      <c r="M36" s="28" t="str">
        <f t="shared" si="4"/>
        <v>ｋm</v>
      </c>
      <c r="N36" s="25"/>
      <c r="O36" s="1735">
        <f t="shared" si="9"/>
        <v>0</v>
      </c>
      <c r="P36" s="1736" t="e">
        <f>ROUNDDOWN(M46*O36,0)</f>
        <v>#VALUE!</v>
      </c>
      <c r="Q36" s="21" t="s">
        <v>145</v>
      </c>
    </row>
    <row r="37" spans="1:17" ht="18.75" customHeight="1" x14ac:dyDescent="0.15">
      <c r="A37" s="20">
        <f t="shared" si="7"/>
        <v>33</v>
      </c>
      <c r="B37" s="1710"/>
      <c r="C37" s="26" t="str">
        <f t="shared" si="0"/>
        <v>取付管清掃工（未作業）</v>
      </c>
      <c r="D37" s="39"/>
      <c r="E37" s="40" t="str">
        <f t="shared" si="1"/>
        <v>ヵ所</v>
      </c>
      <c r="F37" s="25"/>
      <c r="G37" s="27">
        <f t="shared" si="2"/>
        <v>0</v>
      </c>
      <c r="H37" s="21" t="s">
        <v>108</v>
      </c>
      <c r="I37" s="65">
        <f t="shared" si="8"/>
        <v>81</v>
      </c>
      <c r="J37" s="1715"/>
      <c r="K37" s="26" t="str">
        <f t="shared" si="3"/>
        <v>コンクリート殻運搬処理工</v>
      </c>
      <c r="L37" s="25"/>
      <c r="M37" s="28" t="str">
        <f t="shared" si="4"/>
        <v>t</v>
      </c>
      <c r="N37" s="25"/>
      <c r="O37" s="1735">
        <f t="shared" si="9"/>
        <v>0</v>
      </c>
      <c r="P37" s="1736" t="e">
        <f>ROUNDDOWN(M47*O37,0)</f>
        <v>#VALUE!</v>
      </c>
      <c r="Q37" s="21" t="s">
        <v>145</v>
      </c>
    </row>
    <row r="38" spans="1:17" ht="18.75" customHeight="1" x14ac:dyDescent="0.15">
      <c r="A38" s="20">
        <f t="shared" si="7"/>
        <v>34</v>
      </c>
      <c r="B38" s="1710"/>
      <c r="C38" s="26" t="str">
        <f t="shared" si="0"/>
        <v>高圧洗浄車運転工</v>
      </c>
      <c r="D38" s="39"/>
      <c r="E38" s="40" t="str">
        <f t="shared" si="1"/>
        <v>h</v>
      </c>
      <c r="F38" s="25"/>
      <c r="G38" s="27">
        <f t="shared" si="2"/>
        <v>0</v>
      </c>
      <c r="H38" s="21" t="s">
        <v>108</v>
      </c>
      <c r="I38" s="65">
        <f t="shared" si="8"/>
        <v>82</v>
      </c>
      <c r="J38" s="1715"/>
      <c r="K38" s="26" t="str">
        <f t="shared" si="3"/>
        <v>舗装殻運搬工</v>
      </c>
      <c r="L38" s="25"/>
      <c r="M38" s="28" t="str">
        <f t="shared" si="4"/>
        <v>t</v>
      </c>
      <c r="N38" s="25"/>
      <c r="O38" s="1735">
        <f t="shared" si="9"/>
        <v>0</v>
      </c>
      <c r="P38" s="1736" t="e">
        <f>ROUNDDOWN(M48*O38,0)</f>
        <v>#VALUE!</v>
      </c>
      <c r="Q38" s="21" t="s">
        <v>145</v>
      </c>
    </row>
    <row r="39" spans="1:17" ht="18.75" customHeight="1" x14ac:dyDescent="0.15">
      <c r="A39" s="20">
        <f t="shared" si="7"/>
        <v>35</v>
      </c>
      <c r="B39" s="1710"/>
      <c r="C39" s="26" t="str">
        <f t="shared" si="0"/>
        <v>給水車運転工</v>
      </c>
      <c r="D39" s="39"/>
      <c r="E39" s="40" t="str">
        <f t="shared" si="1"/>
        <v>h</v>
      </c>
      <c r="F39" s="25"/>
      <c r="G39" s="27">
        <f t="shared" si="2"/>
        <v>0</v>
      </c>
      <c r="H39" s="21" t="s">
        <v>108</v>
      </c>
      <c r="I39" s="65">
        <v>101</v>
      </c>
      <c r="J39" s="1714" t="s">
        <v>557</v>
      </c>
      <c r="K39" s="26" t="str">
        <f t="shared" si="3"/>
        <v>現地調査工（桝取付管）</v>
      </c>
      <c r="L39" s="25"/>
      <c r="M39" s="28" t="str">
        <f t="shared" si="4"/>
        <v>ヵ所</v>
      </c>
      <c r="N39" s="25"/>
      <c r="O39" s="1735">
        <f t="shared" si="9"/>
        <v>0</v>
      </c>
      <c r="P39" s="1736" t="e">
        <f>ROUNDDOWN(M49*O39,0)</f>
        <v>#VALUE!</v>
      </c>
      <c r="Q39" s="21" t="s">
        <v>145</v>
      </c>
    </row>
    <row r="40" spans="1:17" ht="18.75" customHeight="1" x14ac:dyDescent="0.15">
      <c r="A40" s="20">
        <f t="shared" si="7"/>
        <v>36</v>
      </c>
      <c r="B40" s="1710"/>
      <c r="C40" s="26" t="str">
        <f t="shared" si="0"/>
        <v>本管洗浄工</v>
      </c>
      <c r="D40" s="39"/>
      <c r="E40" s="40" t="str">
        <f t="shared" si="1"/>
        <v>m</v>
      </c>
      <c r="F40" s="25"/>
      <c r="G40" s="27">
        <f t="shared" si="2"/>
        <v>0</v>
      </c>
      <c r="H40" s="21" t="s">
        <v>108</v>
      </c>
      <c r="I40" s="65">
        <f t="shared" si="8"/>
        <v>102</v>
      </c>
      <c r="J40" s="1715"/>
      <c r="K40" s="26" t="str">
        <f t="shared" si="3"/>
        <v>取付管カメラ調査工</v>
      </c>
      <c r="L40" s="25"/>
      <c r="M40" s="28" t="str">
        <f t="shared" si="4"/>
        <v>ヵ所</v>
      </c>
      <c r="N40" s="25"/>
      <c r="O40" s="1735">
        <f t="shared" si="9"/>
        <v>0</v>
      </c>
      <c r="P40" s="1736" t="e">
        <f>ROUNDDOWN(M52*O40,0)</f>
        <v>#VALUE!</v>
      </c>
      <c r="Q40" s="21" t="s">
        <v>145</v>
      </c>
    </row>
    <row r="41" spans="1:17" ht="18.75" customHeight="1" x14ac:dyDescent="0.15">
      <c r="A41" s="20">
        <f t="shared" si="7"/>
        <v>37</v>
      </c>
      <c r="B41" s="1710"/>
      <c r="C41" s="26" t="str">
        <f t="shared" si="0"/>
        <v>バキューム車運転工(4t)</v>
      </c>
      <c r="D41" s="39"/>
      <c r="E41" s="40" t="str">
        <f t="shared" si="1"/>
        <v>h</v>
      </c>
      <c r="F41" s="25"/>
      <c r="G41" s="27">
        <f t="shared" si="2"/>
        <v>0</v>
      </c>
      <c r="H41" s="21" t="s">
        <v>108</v>
      </c>
      <c r="I41" s="65">
        <f t="shared" si="8"/>
        <v>103</v>
      </c>
      <c r="J41" s="1715"/>
      <c r="K41" s="26" t="str">
        <f t="shared" si="3"/>
        <v>桝探し工</v>
      </c>
      <c r="L41" s="25"/>
      <c r="M41" s="28" t="str">
        <f t="shared" si="4"/>
        <v>ヵ所</v>
      </c>
      <c r="N41" s="25"/>
      <c r="O41" s="1735">
        <f t="shared" si="9"/>
        <v>0</v>
      </c>
      <c r="P41" s="1736">
        <f>ROUNDDOWN(M54*O41,0)</f>
        <v>0</v>
      </c>
      <c r="Q41" s="21" t="s">
        <v>145</v>
      </c>
    </row>
    <row r="42" spans="1:17" ht="18.75" customHeight="1" x14ac:dyDescent="0.15">
      <c r="A42" s="20">
        <f t="shared" si="7"/>
        <v>38</v>
      </c>
      <c r="B42" s="1710"/>
      <c r="C42" s="26" t="str">
        <f t="shared" si="0"/>
        <v>バキューム車運転工(8t)</v>
      </c>
      <c r="D42" s="39"/>
      <c r="E42" s="40" t="str">
        <f t="shared" si="1"/>
        <v>h</v>
      </c>
      <c r="F42" s="25"/>
      <c r="G42" s="27">
        <f t="shared" si="2"/>
        <v>0</v>
      </c>
      <c r="H42" s="21" t="s">
        <v>108</v>
      </c>
      <c r="I42" s="65">
        <f t="shared" si="8"/>
        <v>104</v>
      </c>
      <c r="J42" s="1715"/>
      <c r="K42" s="26" t="str">
        <f t="shared" si="3"/>
        <v>コンクリート桝修正工</v>
      </c>
      <c r="L42" s="25"/>
      <c r="M42" s="28" t="str">
        <f t="shared" si="4"/>
        <v>ヵ所</v>
      </c>
      <c r="N42" s="25"/>
      <c r="O42" s="1735">
        <f t="shared" si="9"/>
        <v>0</v>
      </c>
      <c r="P42" s="1736" t="e">
        <f>ROUNDDOWN(#REF!*O42,0)</f>
        <v>#REF!</v>
      </c>
      <c r="Q42" s="21" t="s">
        <v>145</v>
      </c>
    </row>
    <row r="43" spans="1:17" ht="18.75" customHeight="1" x14ac:dyDescent="0.15">
      <c r="A43" s="20">
        <f t="shared" si="7"/>
        <v>39</v>
      </c>
      <c r="B43" s="1710"/>
      <c r="C43" s="26" t="str">
        <f t="shared" si="0"/>
        <v>土のう仮締切工</v>
      </c>
      <c r="D43" s="39"/>
      <c r="E43" s="40" t="str">
        <f t="shared" si="1"/>
        <v>袋</v>
      </c>
      <c r="F43" s="25"/>
      <c r="G43" s="27">
        <f t="shared" si="2"/>
        <v>0</v>
      </c>
      <c r="H43" s="21" t="s">
        <v>108</v>
      </c>
      <c r="I43" s="65">
        <f t="shared" si="8"/>
        <v>105</v>
      </c>
      <c r="J43" s="1715"/>
      <c r="K43" s="26" t="str">
        <f t="shared" si="3"/>
        <v>塩ビ桝修正工</v>
      </c>
      <c r="L43" s="25"/>
      <c r="M43" s="28" t="str">
        <f t="shared" si="4"/>
        <v>ヵ所</v>
      </c>
      <c r="N43" s="25"/>
      <c r="O43" s="1735">
        <f t="shared" si="9"/>
        <v>0</v>
      </c>
      <c r="P43" s="1736" t="e">
        <f>ROUNDDOWN(#REF!*O43,0)</f>
        <v>#REF!</v>
      </c>
      <c r="Q43" s="21" t="s">
        <v>145</v>
      </c>
    </row>
    <row r="44" spans="1:17" ht="18.75" customHeight="1" x14ac:dyDescent="0.15">
      <c r="A44" s="20">
        <f t="shared" si="7"/>
        <v>40</v>
      </c>
      <c r="B44" s="1710"/>
      <c r="C44" s="26" t="str">
        <f t="shared" si="0"/>
        <v>道路雨水桝清掃工</v>
      </c>
      <c r="D44" s="39"/>
      <c r="E44" s="40" t="str">
        <f t="shared" si="1"/>
        <v>ヵ所</v>
      </c>
      <c r="F44" s="25"/>
      <c r="G44" s="27">
        <f t="shared" si="2"/>
        <v>0</v>
      </c>
      <c r="H44" s="21" t="s">
        <v>108</v>
      </c>
      <c r="I44" s="65">
        <f t="shared" si="8"/>
        <v>106</v>
      </c>
      <c r="J44" s="1715"/>
      <c r="K44" s="26" t="str">
        <f t="shared" si="3"/>
        <v>桝取付部修繕工</v>
      </c>
      <c r="L44" s="25"/>
      <c r="M44" s="28" t="str">
        <f t="shared" si="4"/>
        <v>ヵ所</v>
      </c>
      <c r="N44" s="25"/>
      <c r="O44" s="1735">
        <f t="shared" si="9"/>
        <v>0</v>
      </c>
      <c r="P44" s="1736">
        <f>ROUNDDOWN(M55*O44,0)</f>
        <v>0</v>
      </c>
      <c r="Q44" s="21" t="s">
        <v>145</v>
      </c>
    </row>
    <row r="45" spans="1:17" ht="18.75" customHeight="1" x14ac:dyDescent="0.15">
      <c r="A45" s="20">
        <f t="shared" si="7"/>
        <v>41</v>
      </c>
      <c r="B45" s="1710"/>
      <c r="C45" s="26" t="str">
        <f t="shared" si="0"/>
        <v>道路雨水桝・浸透桝点検工</v>
      </c>
      <c r="D45" s="39"/>
      <c r="E45" s="40" t="str">
        <f t="shared" si="1"/>
        <v>ヵ所</v>
      </c>
      <c r="F45" s="25"/>
      <c r="G45" s="27">
        <f t="shared" si="2"/>
        <v>0</v>
      </c>
      <c r="H45" s="21" t="s">
        <v>108</v>
      </c>
      <c r="I45" s="65">
        <f t="shared" si="8"/>
        <v>107</v>
      </c>
      <c r="J45" s="1715"/>
      <c r="K45" s="26" t="str">
        <f t="shared" si="3"/>
        <v>桝蓋交換工</v>
      </c>
      <c r="L45" s="25"/>
      <c r="M45" s="28" t="str">
        <f t="shared" si="4"/>
        <v>ヵ所</v>
      </c>
      <c r="N45" s="25"/>
      <c r="O45" s="1735">
        <f t="shared" si="9"/>
        <v>0</v>
      </c>
      <c r="P45" s="1736" t="e">
        <f t="shared" ref="P45:P52" si="12">ROUNDDOWN(M45*O45,0)</f>
        <v>#VALUE!</v>
      </c>
      <c r="Q45" s="21" t="s">
        <v>145</v>
      </c>
    </row>
    <row r="46" spans="1:17" ht="18.75" customHeight="1" x14ac:dyDescent="0.15">
      <c r="A46" s="20">
        <f t="shared" si="7"/>
        <v>42</v>
      </c>
      <c r="B46" s="1710"/>
      <c r="C46" s="26" t="str">
        <f t="shared" si="0"/>
        <v>取付管内面補修材（φ150）</v>
      </c>
      <c r="D46" s="25"/>
      <c r="E46" s="40" t="str">
        <f t="shared" si="1"/>
        <v>ｍ</v>
      </c>
      <c r="F46" s="25"/>
      <c r="G46" s="27">
        <f t="shared" si="2"/>
        <v>0</v>
      </c>
      <c r="H46" s="21" t="s">
        <v>108</v>
      </c>
      <c r="I46" s="65">
        <f t="shared" si="8"/>
        <v>108</v>
      </c>
      <c r="J46" s="1715"/>
      <c r="K46" s="26" t="str">
        <f t="shared" si="3"/>
        <v>閉塞工</v>
      </c>
      <c r="L46" s="25"/>
      <c r="M46" s="28" t="str">
        <f t="shared" si="4"/>
        <v>ヵ所</v>
      </c>
      <c r="N46" s="25"/>
      <c r="O46" s="1735">
        <f t="shared" si="9"/>
        <v>0</v>
      </c>
      <c r="P46" s="1736" t="e">
        <f t="shared" si="12"/>
        <v>#VALUE!</v>
      </c>
      <c r="Q46" s="21" t="s">
        <v>145</v>
      </c>
    </row>
    <row r="47" spans="1:17" ht="18.75" customHeight="1" x14ac:dyDescent="0.15">
      <c r="A47" s="20">
        <f t="shared" si="7"/>
        <v>43</v>
      </c>
      <c r="B47" s="1710"/>
      <c r="C47" s="26" t="str">
        <f t="shared" si="0"/>
        <v>取付管内面修繕工（φ150）</v>
      </c>
      <c r="D47" s="25"/>
      <c r="E47" s="40" t="str">
        <f t="shared" si="1"/>
        <v>ヵ所</v>
      </c>
      <c r="F47" s="25"/>
      <c r="G47" s="27">
        <f t="shared" si="2"/>
        <v>0</v>
      </c>
      <c r="H47" s="21" t="s">
        <v>108</v>
      </c>
      <c r="I47" s="65">
        <f t="shared" si="8"/>
        <v>109</v>
      </c>
      <c r="J47" s="1715"/>
      <c r="K47" s="26" t="str">
        <f t="shared" si="3"/>
        <v>桝内修繕工</v>
      </c>
      <c r="L47" s="39"/>
      <c r="M47" s="32" t="str">
        <f t="shared" si="4"/>
        <v>ヵ所</v>
      </c>
      <c r="N47" s="25"/>
      <c r="O47" s="1735">
        <f t="shared" si="9"/>
        <v>0</v>
      </c>
      <c r="P47" s="1736" t="e">
        <f t="shared" si="12"/>
        <v>#VALUE!</v>
      </c>
      <c r="Q47" s="21" t="s">
        <v>145</v>
      </c>
    </row>
    <row r="48" spans="1:17" ht="18.75" customHeight="1" x14ac:dyDescent="0.15">
      <c r="A48" s="20">
        <f t="shared" si="7"/>
        <v>44</v>
      </c>
      <c r="B48" s="1710"/>
      <c r="C48" s="26" t="str">
        <f t="shared" si="0"/>
        <v>管路内面修繕工（φ150～200）</v>
      </c>
      <c r="D48" s="25"/>
      <c r="E48" s="40" t="str">
        <f t="shared" si="1"/>
        <v>ヵ所</v>
      </c>
      <c r="F48" s="25"/>
      <c r="G48" s="27">
        <f t="shared" si="2"/>
        <v>0</v>
      </c>
      <c r="H48" s="21" t="s">
        <v>108</v>
      </c>
      <c r="I48" s="65">
        <f t="shared" si="8"/>
        <v>110</v>
      </c>
      <c r="J48" s="1715"/>
      <c r="K48" s="26" t="str">
        <f t="shared" si="3"/>
        <v>コンクリート桝設置工</v>
      </c>
      <c r="L48" s="41"/>
      <c r="M48" s="28" t="str">
        <f t="shared" si="4"/>
        <v>ヵ所</v>
      </c>
      <c r="N48" s="25"/>
      <c r="O48" s="1735">
        <f t="shared" si="9"/>
        <v>0</v>
      </c>
      <c r="P48" s="1736" t="e">
        <f t="shared" si="12"/>
        <v>#VALUE!</v>
      </c>
      <c r="Q48" s="21" t="s">
        <v>145</v>
      </c>
    </row>
    <row r="49" spans="1:17" ht="18.75" customHeight="1" x14ac:dyDescent="0.15">
      <c r="A49" s="20">
        <f t="shared" si="7"/>
        <v>45</v>
      </c>
      <c r="B49" s="1710"/>
      <c r="C49" s="26" t="str">
        <f t="shared" si="0"/>
        <v>管路内面修繕工（φ250～380）</v>
      </c>
      <c r="D49" s="39"/>
      <c r="E49" s="40" t="str">
        <f t="shared" si="1"/>
        <v>ヵ所</v>
      </c>
      <c r="F49" s="25"/>
      <c r="G49" s="27">
        <f t="shared" si="2"/>
        <v>0</v>
      </c>
      <c r="H49" s="21" t="s">
        <v>108</v>
      </c>
      <c r="I49" s="65">
        <f t="shared" si="8"/>
        <v>111</v>
      </c>
      <c r="J49" s="1715"/>
      <c r="K49" s="31" t="str">
        <f t="shared" si="3"/>
        <v>塩ビ桝設置工</v>
      </c>
      <c r="L49" s="41"/>
      <c r="M49" s="28" t="str">
        <f t="shared" si="4"/>
        <v>ヵ所</v>
      </c>
      <c r="N49" s="25"/>
      <c r="O49" s="1735">
        <f t="shared" si="9"/>
        <v>0</v>
      </c>
      <c r="P49" s="1736" t="e">
        <f t="shared" si="12"/>
        <v>#VALUE!</v>
      </c>
      <c r="Q49" s="21" t="s">
        <v>145</v>
      </c>
    </row>
    <row r="50" spans="1:17" ht="18.75" customHeight="1" x14ac:dyDescent="0.15">
      <c r="A50" s="20">
        <f t="shared" si="7"/>
        <v>46</v>
      </c>
      <c r="B50" s="1710"/>
      <c r="C50" s="26" t="str">
        <f t="shared" si="0"/>
        <v>管路内面修繕工（φ400～450）</v>
      </c>
      <c r="D50" s="25"/>
      <c r="E50" s="40" t="str">
        <f t="shared" si="1"/>
        <v>ヵ所</v>
      </c>
      <c r="F50" s="25"/>
      <c r="G50" s="27">
        <f t="shared" si="2"/>
        <v>0</v>
      </c>
      <c r="H50" s="21" t="s">
        <v>108</v>
      </c>
      <c r="I50" s="65">
        <f t="shared" si="8"/>
        <v>112</v>
      </c>
      <c r="J50" s="1715"/>
      <c r="K50" s="31" t="str">
        <f t="shared" si="3"/>
        <v>現地調査点検工（マンホール）</v>
      </c>
      <c r="L50" s="41"/>
      <c r="M50" s="28" t="str">
        <f t="shared" si="4"/>
        <v>ヵ所</v>
      </c>
      <c r="N50" s="25"/>
      <c r="O50" s="1735">
        <f t="shared" si="9"/>
        <v>0</v>
      </c>
      <c r="P50" s="1736" t="e">
        <f t="shared" si="12"/>
        <v>#VALUE!</v>
      </c>
      <c r="Q50" s="21" t="s">
        <v>145</v>
      </c>
    </row>
    <row r="51" spans="1:17" ht="18.75" customHeight="1" x14ac:dyDescent="0.15">
      <c r="A51" s="20">
        <f t="shared" si="7"/>
        <v>47</v>
      </c>
      <c r="B51" s="1710"/>
      <c r="C51" s="26" t="str">
        <f t="shared" si="0"/>
        <v>管路内面修繕工（φ500～600）</v>
      </c>
      <c r="D51" s="25"/>
      <c r="E51" s="40" t="str">
        <f t="shared" si="1"/>
        <v>ヵ所</v>
      </c>
      <c r="F51" s="25"/>
      <c r="G51" s="27">
        <f t="shared" si="2"/>
        <v>0</v>
      </c>
      <c r="H51" s="21" t="s">
        <v>108</v>
      </c>
      <c r="I51" s="65">
        <f t="shared" si="8"/>
        <v>113</v>
      </c>
      <c r="J51" s="1715"/>
      <c r="K51" s="31" t="str">
        <f t="shared" si="3"/>
        <v>足掛金物補修工（W=400）</v>
      </c>
      <c r="L51" s="25"/>
      <c r="M51" s="28" t="str">
        <f t="shared" si="4"/>
        <v>ヵ所</v>
      </c>
      <c r="N51" s="25"/>
      <c r="O51" s="1735">
        <f t="shared" si="9"/>
        <v>0</v>
      </c>
      <c r="P51" s="1736" t="e">
        <f t="shared" si="12"/>
        <v>#VALUE!</v>
      </c>
      <c r="Q51" s="21" t="s">
        <v>145</v>
      </c>
    </row>
    <row r="52" spans="1:17" ht="18.75" customHeight="1" thickBot="1" x14ac:dyDescent="0.2">
      <c r="A52" s="105">
        <f t="shared" si="7"/>
        <v>48</v>
      </c>
      <c r="B52" s="1711"/>
      <c r="C52" s="26" t="str">
        <f t="shared" si="0"/>
        <v>管路内面修繕工（φ700～750）</v>
      </c>
      <c r="D52" s="25"/>
      <c r="E52" s="40" t="str">
        <f t="shared" si="1"/>
        <v>ヵ所</v>
      </c>
      <c r="F52" s="25"/>
      <c r="G52" s="64">
        <f t="shared" si="2"/>
        <v>0</v>
      </c>
      <c r="H52" s="63" t="s">
        <v>108</v>
      </c>
      <c r="I52" s="62">
        <f t="shared" si="8"/>
        <v>114</v>
      </c>
      <c r="J52" s="1716"/>
      <c r="K52" s="61" t="str">
        <f t="shared" si="3"/>
        <v>足掛金物補修工（W=150 継足管）</v>
      </c>
      <c r="L52" s="25"/>
      <c r="M52" s="28" t="str">
        <f t="shared" si="4"/>
        <v>ヵ所</v>
      </c>
      <c r="N52" s="25"/>
      <c r="O52" s="1735">
        <f t="shared" si="9"/>
        <v>0</v>
      </c>
      <c r="P52" s="1736" t="e">
        <f t="shared" si="12"/>
        <v>#VALUE!</v>
      </c>
      <c r="Q52" s="21" t="s">
        <v>108</v>
      </c>
    </row>
    <row r="53" spans="1:17" ht="18.75" customHeight="1" thickTop="1" thickBot="1" x14ac:dyDescent="0.2">
      <c r="A53" s="60"/>
      <c r="B53" s="59"/>
      <c r="C53" s="59"/>
      <c r="D53" s="59"/>
      <c r="E53" s="59"/>
      <c r="F53" s="59"/>
      <c r="G53" s="54"/>
      <c r="H53" s="53"/>
      <c r="I53" s="58"/>
      <c r="J53" s="54"/>
      <c r="K53" s="57" t="s">
        <v>144</v>
      </c>
      <c r="L53" s="56"/>
      <c r="M53" s="56"/>
      <c r="N53" s="55"/>
      <c r="O53" s="1752">
        <f>SUM(O5:O52)+SUM(G5:G52)</f>
        <v>0</v>
      </c>
      <c r="P53" s="1753"/>
      <c r="Q53" s="53" t="s">
        <v>108</v>
      </c>
    </row>
    <row r="54" spans="1:17" ht="12" customHeight="1" x14ac:dyDescent="0.15">
      <c r="A54" s="2" t="s">
        <v>142</v>
      </c>
      <c r="D54" s="69" t="s">
        <v>261</v>
      </c>
      <c r="E54" s="69" t="s">
        <v>260</v>
      </c>
      <c r="F54" s="74" t="s">
        <v>264</v>
      </c>
      <c r="G54" s="52"/>
      <c r="H54" s="52"/>
      <c r="I54" s="52"/>
      <c r="J54" s="52"/>
      <c r="K54" s="52"/>
      <c r="L54" s="52"/>
      <c r="M54" s="52"/>
      <c r="P54" s="1754" t="s">
        <v>143</v>
      </c>
      <c r="Q54" s="1755"/>
    </row>
    <row r="55" spans="1:17" ht="43.5" customHeight="1" thickBot="1" x14ac:dyDescent="0.25">
      <c r="A55" s="1758" t="str">
        <f>A2</f>
        <v>業務集計内訳書【統合】</v>
      </c>
      <c r="B55" s="1758"/>
      <c r="C55" s="1759"/>
      <c r="D55" s="71" t="str">
        <f>D2</f>
        <v>Ｈ○</v>
      </c>
      <c r="E55" s="71" t="str">
        <f>E2</f>
        <v>中央区</v>
      </c>
      <c r="F55" s="72"/>
      <c r="G55" s="1760" t="str">
        <f>G2</f>
        <v>(株)○○ほか○社特定共同企業体</v>
      </c>
      <c r="H55" s="1760"/>
      <c r="I55" s="1760"/>
      <c r="J55" s="1761"/>
      <c r="K55" s="1761"/>
      <c r="O55" s="51" t="s">
        <v>446</v>
      </c>
      <c r="P55" s="1756"/>
      <c r="Q55" s="1757"/>
    </row>
    <row r="56" spans="1:17" ht="18.75" customHeight="1" x14ac:dyDescent="0.15">
      <c r="A56" s="50" t="s">
        <v>140</v>
      </c>
      <c r="B56" s="1712" t="s">
        <v>532</v>
      </c>
      <c r="C56" s="1717" t="s">
        <v>536</v>
      </c>
      <c r="D56" s="1719" t="s">
        <v>138</v>
      </c>
      <c r="E56" s="1720"/>
      <c r="F56" s="1720"/>
      <c r="G56" s="1720"/>
      <c r="H56" s="1721"/>
      <c r="I56" s="49" t="s">
        <v>139</v>
      </c>
      <c r="J56" s="1712" t="s">
        <v>532</v>
      </c>
      <c r="K56" s="1717" t="s">
        <v>536</v>
      </c>
      <c r="L56" s="1746" t="s">
        <v>138</v>
      </c>
      <c r="M56" s="1746"/>
      <c r="N56" s="1746"/>
      <c r="O56" s="1747"/>
      <c r="P56" s="1747"/>
      <c r="Q56" s="1748"/>
    </row>
    <row r="57" spans="1:17" ht="18.75" customHeight="1" thickBot="1" x14ac:dyDescent="0.2">
      <c r="A57" s="48" t="s">
        <v>137</v>
      </c>
      <c r="B57" s="1713"/>
      <c r="C57" s="1718"/>
      <c r="D57" s="46" t="s">
        <v>135</v>
      </c>
      <c r="E57" s="46" t="s">
        <v>134</v>
      </c>
      <c r="F57" s="46" t="s">
        <v>133</v>
      </c>
      <c r="G57" s="1749" t="s">
        <v>132</v>
      </c>
      <c r="H57" s="1750"/>
      <c r="I57" s="47" t="s">
        <v>136</v>
      </c>
      <c r="J57" s="1713"/>
      <c r="K57" s="1718"/>
      <c r="L57" s="46" t="s">
        <v>135</v>
      </c>
      <c r="M57" s="46" t="s">
        <v>134</v>
      </c>
      <c r="N57" s="46" t="s">
        <v>133</v>
      </c>
      <c r="O57" s="1749" t="s">
        <v>132</v>
      </c>
      <c r="P57" s="1751"/>
      <c r="Q57" s="1750"/>
    </row>
    <row r="58" spans="1:17" ht="18.75" customHeight="1" thickTop="1" x14ac:dyDescent="0.15">
      <c r="A58" s="20">
        <f>I52+1</f>
        <v>115</v>
      </c>
      <c r="B58" s="1709" t="s">
        <v>534</v>
      </c>
      <c r="C58" s="45" t="str">
        <f t="shared" ref="C58:C100" si="13">VLOOKUP($A58,工種リスト,3,FALSE)</f>
        <v>足掛金物補修工（W=150 直壁）</v>
      </c>
      <c r="D58" s="25"/>
      <c r="E58" s="28" t="str">
        <f t="shared" ref="E58:E100" si="14">VLOOKUP($A58,工種リスト,4,FALSE)</f>
        <v>ヵ所</v>
      </c>
      <c r="F58" s="25"/>
      <c r="G58" s="27">
        <f t="shared" ref="G58:G100" si="15">ROUNDDOWN(D58*F58,0)</f>
        <v>0</v>
      </c>
      <c r="H58" s="21" t="s">
        <v>108</v>
      </c>
      <c r="I58" s="106">
        <f>A100+1</f>
        <v>205</v>
      </c>
      <c r="J58" s="1731" t="s">
        <v>535</v>
      </c>
      <c r="K58" s="44" t="str">
        <f t="shared" ref="K58:K93" si="16">VLOOKUP($I58,工種リスト,3,FALSE)</f>
        <v>汚水桝用胴部</v>
      </c>
      <c r="L58" s="43"/>
      <c r="M58" s="28" t="str">
        <f t="shared" ref="M58:M93" si="17">VLOOKUP($I58,工種リスト,4,FALSE)</f>
        <v>個</v>
      </c>
      <c r="N58" s="42"/>
      <c r="O58" s="1744">
        <f t="shared" ref="O58:O74" si="18">ROUNDDOWN(L58*N58,0)</f>
        <v>0</v>
      </c>
      <c r="P58" s="1745" t="e">
        <f t="shared" ref="P58:P74" si="19">ROUNDDOWN(M58*O58,0)</f>
        <v>#VALUE!</v>
      </c>
      <c r="Q58" s="21" t="s">
        <v>108</v>
      </c>
    </row>
    <row r="59" spans="1:17" ht="18.75" customHeight="1" x14ac:dyDescent="0.15">
      <c r="A59" s="20">
        <f>A58+1</f>
        <v>116</v>
      </c>
      <c r="B59" s="1715"/>
      <c r="C59" s="26" t="str">
        <f t="shared" si="13"/>
        <v>光ケーブル点検工</v>
      </c>
      <c r="D59" s="25"/>
      <c r="E59" s="28" t="str">
        <f t="shared" si="14"/>
        <v>ヵ所</v>
      </c>
      <c r="F59" s="25"/>
      <c r="G59" s="27">
        <f t="shared" si="15"/>
        <v>0</v>
      </c>
      <c r="H59" s="21" t="s">
        <v>108</v>
      </c>
      <c r="I59" s="65">
        <f>I58+1</f>
        <v>206</v>
      </c>
      <c r="J59" s="1732"/>
      <c r="K59" s="26" t="str">
        <f t="shared" si="16"/>
        <v>汚水桝用底部</v>
      </c>
      <c r="L59" s="36"/>
      <c r="M59" s="28" t="str">
        <f t="shared" si="17"/>
        <v>個</v>
      </c>
      <c r="N59" s="23"/>
      <c r="O59" s="1727">
        <f t="shared" si="18"/>
        <v>0</v>
      </c>
      <c r="P59" s="1728" t="e">
        <f t="shared" si="19"/>
        <v>#VALUE!</v>
      </c>
      <c r="Q59" s="21" t="s">
        <v>108</v>
      </c>
    </row>
    <row r="60" spans="1:17" ht="18.75" customHeight="1" x14ac:dyDescent="0.15">
      <c r="A60" s="20">
        <f t="shared" ref="A60:A100" si="20">A59+1</f>
        <v>117</v>
      </c>
      <c r="B60" s="1715"/>
      <c r="C60" s="26" t="str">
        <f t="shared" si="13"/>
        <v>オイルフェンス設置撤去工</v>
      </c>
      <c r="D60" s="25"/>
      <c r="E60" s="28" t="str">
        <f t="shared" si="14"/>
        <v>ヵ所</v>
      </c>
      <c r="F60" s="25"/>
      <c r="G60" s="27">
        <f t="shared" si="15"/>
        <v>0</v>
      </c>
      <c r="H60" s="21" t="s">
        <v>108</v>
      </c>
      <c r="I60" s="65">
        <f t="shared" ref="I60:I98" si="21">I59+1</f>
        <v>207</v>
      </c>
      <c r="J60" s="1732"/>
      <c r="K60" s="26" t="str">
        <f t="shared" si="16"/>
        <v>汚水桝用継足管</v>
      </c>
      <c r="L60" s="36"/>
      <c r="M60" s="28" t="str">
        <f t="shared" si="17"/>
        <v>cm</v>
      </c>
      <c r="N60" s="23"/>
      <c r="O60" s="1727">
        <f t="shared" si="18"/>
        <v>0</v>
      </c>
      <c r="P60" s="1728" t="e">
        <f t="shared" si="19"/>
        <v>#VALUE!</v>
      </c>
      <c r="Q60" s="21" t="s">
        <v>108</v>
      </c>
    </row>
    <row r="61" spans="1:17" ht="18.75" customHeight="1" x14ac:dyDescent="0.15">
      <c r="A61" s="20">
        <f t="shared" si="20"/>
        <v>118</v>
      </c>
      <c r="B61" s="1715"/>
      <c r="C61" s="26" t="str">
        <f t="shared" si="13"/>
        <v>本管潜行目視調査工</v>
      </c>
      <c r="D61" s="25"/>
      <c r="E61" s="28" t="str">
        <f t="shared" si="14"/>
        <v>m</v>
      </c>
      <c r="F61" s="25"/>
      <c r="G61" s="27">
        <f t="shared" si="15"/>
        <v>0</v>
      </c>
      <c r="H61" s="21" t="s">
        <v>108</v>
      </c>
      <c r="I61" s="65">
        <f t="shared" si="21"/>
        <v>208</v>
      </c>
      <c r="J61" s="1732"/>
      <c r="K61" s="26" t="str">
        <f t="shared" si="16"/>
        <v>特殊汚水桝上部1</v>
      </c>
      <c r="L61" s="36"/>
      <c r="M61" s="28" t="str">
        <f t="shared" si="17"/>
        <v>個</v>
      </c>
      <c r="N61" s="23"/>
      <c r="O61" s="1727">
        <f t="shared" si="18"/>
        <v>0</v>
      </c>
      <c r="P61" s="1728" t="e">
        <f t="shared" si="19"/>
        <v>#VALUE!</v>
      </c>
      <c r="Q61" s="21" t="s">
        <v>108</v>
      </c>
    </row>
    <row r="62" spans="1:17" ht="18.75" customHeight="1" x14ac:dyDescent="0.15">
      <c r="A62" s="20">
        <f t="shared" si="20"/>
        <v>119</v>
      </c>
      <c r="B62" s="1715"/>
      <c r="C62" s="26" t="str">
        <f t="shared" si="13"/>
        <v>本管カメラ調査工</v>
      </c>
      <c r="D62" s="39"/>
      <c r="E62" s="28" t="str">
        <f t="shared" si="14"/>
        <v>m</v>
      </c>
      <c r="F62" s="25"/>
      <c r="G62" s="27">
        <f t="shared" si="15"/>
        <v>0</v>
      </c>
      <c r="H62" s="21" t="s">
        <v>108</v>
      </c>
      <c r="I62" s="65">
        <f t="shared" si="21"/>
        <v>209</v>
      </c>
      <c r="J62" s="1732"/>
      <c r="K62" s="26" t="str">
        <f t="shared" si="16"/>
        <v>特殊汚水桝上部2</v>
      </c>
      <c r="L62" s="25"/>
      <c r="M62" s="32" t="str">
        <f t="shared" si="17"/>
        <v>個</v>
      </c>
      <c r="N62" s="23"/>
      <c r="O62" s="1727">
        <f t="shared" si="18"/>
        <v>0</v>
      </c>
      <c r="P62" s="1728" t="e">
        <f t="shared" si="19"/>
        <v>#VALUE!</v>
      </c>
      <c r="Q62" s="21" t="s">
        <v>108</v>
      </c>
    </row>
    <row r="63" spans="1:17" ht="18.75" customHeight="1" x14ac:dyDescent="0.15">
      <c r="A63" s="20">
        <f t="shared" si="20"/>
        <v>120</v>
      </c>
      <c r="B63" s="1715"/>
      <c r="C63" s="26" t="str">
        <f t="shared" si="13"/>
        <v>取付管特殊カメラ据付工</v>
      </c>
      <c r="D63" s="25"/>
      <c r="E63" s="28" t="str">
        <f t="shared" si="14"/>
        <v>m</v>
      </c>
      <c r="F63" s="25"/>
      <c r="G63" s="27">
        <f t="shared" si="15"/>
        <v>0</v>
      </c>
      <c r="H63" s="21" t="s">
        <v>108</v>
      </c>
      <c r="I63" s="65">
        <f t="shared" si="21"/>
        <v>210</v>
      </c>
      <c r="J63" s="1732"/>
      <c r="K63" s="26" t="str">
        <f t="shared" si="16"/>
        <v>特殊汚水桝中間部</v>
      </c>
      <c r="L63" s="25"/>
      <c r="M63" s="32" t="str">
        <f t="shared" si="17"/>
        <v>個</v>
      </c>
      <c r="N63" s="23"/>
      <c r="O63" s="1727">
        <f t="shared" si="18"/>
        <v>0</v>
      </c>
      <c r="P63" s="1728" t="e">
        <f t="shared" si="19"/>
        <v>#VALUE!</v>
      </c>
      <c r="Q63" s="21" t="s">
        <v>108</v>
      </c>
    </row>
    <row r="64" spans="1:17" ht="18.75" customHeight="1" x14ac:dyDescent="0.15">
      <c r="A64" s="20">
        <f t="shared" si="20"/>
        <v>121</v>
      </c>
      <c r="B64" s="1715"/>
      <c r="C64" s="26" t="str">
        <f t="shared" si="13"/>
        <v>取付管特殊カメラ調査工</v>
      </c>
      <c r="D64" s="25"/>
      <c r="E64" s="28" t="str">
        <f t="shared" si="14"/>
        <v>ヵ所</v>
      </c>
      <c r="F64" s="25"/>
      <c r="G64" s="27">
        <f t="shared" si="15"/>
        <v>0</v>
      </c>
      <c r="H64" s="21" t="s">
        <v>108</v>
      </c>
      <c r="I64" s="65">
        <f t="shared" si="21"/>
        <v>211</v>
      </c>
      <c r="J64" s="1732"/>
      <c r="K64" s="26" t="str">
        <f t="shared" si="16"/>
        <v>特殊汚水桝下部</v>
      </c>
      <c r="L64" s="36"/>
      <c r="M64" s="28" t="str">
        <f t="shared" si="17"/>
        <v>個</v>
      </c>
      <c r="N64" s="23"/>
      <c r="O64" s="1727">
        <f t="shared" si="18"/>
        <v>0</v>
      </c>
      <c r="P64" s="1728" t="e">
        <f t="shared" si="19"/>
        <v>#VALUE!</v>
      </c>
      <c r="Q64" s="21" t="s">
        <v>108</v>
      </c>
    </row>
    <row r="65" spans="1:17" ht="18.75" customHeight="1" x14ac:dyDescent="0.15">
      <c r="A65" s="20">
        <f t="shared" si="20"/>
        <v>122</v>
      </c>
      <c r="B65" s="1715"/>
      <c r="C65" s="26" t="str">
        <f t="shared" si="13"/>
        <v>取付管清掃工</v>
      </c>
      <c r="D65" s="25"/>
      <c r="E65" s="28" t="str">
        <f t="shared" si="14"/>
        <v>ヵ所</v>
      </c>
      <c r="F65" s="25"/>
      <c r="G65" s="27">
        <f t="shared" si="15"/>
        <v>0</v>
      </c>
      <c r="H65" s="21" t="s">
        <v>108</v>
      </c>
      <c r="I65" s="65">
        <f t="shared" si="21"/>
        <v>212</v>
      </c>
      <c r="J65" s="1732"/>
      <c r="K65" s="26" t="str">
        <f t="shared" si="16"/>
        <v>特殊汚水桝底部</v>
      </c>
      <c r="L65" s="36"/>
      <c r="M65" s="28" t="str">
        <f t="shared" si="17"/>
        <v>個</v>
      </c>
      <c r="N65" s="23"/>
      <c r="O65" s="1727">
        <f t="shared" si="18"/>
        <v>0</v>
      </c>
      <c r="P65" s="1728" t="e">
        <f t="shared" si="19"/>
        <v>#VALUE!</v>
      </c>
      <c r="Q65" s="21" t="s">
        <v>108</v>
      </c>
    </row>
    <row r="66" spans="1:17" ht="18.75" customHeight="1" x14ac:dyDescent="0.15">
      <c r="A66" s="20">
        <f t="shared" si="20"/>
        <v>123</v>
      </c>
      <c r="B66" s="1715"/>
      <c r="C66" s="26" t="str">
        <f t="shared" si="13"/>
        <v>取付管清掃工（未作業）</v>
      </c>
      <c r="D66" s="39"/>
      <c r="E66" s="28" t="str">
        <f t="shared" si="14"/>
        <v>ヵ所</v>
      </c>
      <c r="F66" s="25"/>
      <c r="G66" s="27">
        <f t="shared" si="15"/>
        <v>0</v>
      </c>
      <c r="H66" s="21" t="s">
        <v>108</v>
      </c>
      <c r="I66" s="65">
        <f t="shared" si="21"/>
        <v>213</v>
      </c>
      <c r="J66" s="1732"/>
      <c r="K66" s="26" t="str">
        <f t="shared" si="16"/>
        <v>塩ﾋﾞ管</v>
      </c>
      <c r="L66" s="41"/>
      <c r="M66" s="28" t="str">
        <f t="shared" si="17"/>
        <v>ｍ</v>
      </c>
      <c r="N66" s="23"/>
      <c r="O66" s="1727">
        <f t="shared" si="18"/>
        <v>0</v>
      </c>
      <c r="P66" s="1728" t="e">
        <f t="shared" si="19"/>
        <v>#VALUE!</v>
      </c>
      <c r="Q66" s="21" t="s">
        <v>108</v>
      </c>
    </row>
    <row r="67" spans="1:17" ht="18.75" customHeight="1" x14ac:dyDescent="0.15">
      <c r="A67" s="20">
        <f t="shared" si="20"/>
        <v>124</v>
      </c>
      <c r="B67" s="1715"/>
      <c r="C67" s="26" t="str">
        <f t="shared" si="13"/>
        <v>高圧洗浄車運転工</v>
      </c>
      <c r="D67" s="39"/>
      <c r="E67" s="28" t="str">
        <f t="shared" si="14"/>
        <v>h</v>
      </c>
      <c r="F67" s="25"/>
      <c r="G67" s="27">
        <f t="shared" si="15"/>
        <v>0</v>
      </c>
      <c r="H67" s="21" t="s">
        <v>108</v>
      </c>
      <c r="I67" s="65">
        <f t="shared" si="21"/>
        <v>214</v>
      </c>
      <c r="J67" s="1732"/>
      <c r="K67" s="31" t="str">
        <f t="shared" si="16"/>
        <v>塩ﾋﾞ管</v>
      </c>
      <c r="L67" s="36"/>
      <c r="M67" s="28" t="str">
        <f t="shared" si="17"/>
        <v>ｍ</v>
      </c>
      <c r="N67" s="23"/>
      <c r="O67" s="1727">
        <f t="shared" si="18"/>
        <v>0</v>
      </c>
      <c r="P67" s="1728" t="e">
        <f t="shared" si="19"/>
        <v>#VALUE!</v>
      </c>
      <c r="Q67" s="21" t="s">
        <v>108</v>
      </c>
    </row>
    <row r="68" spans="1:17" ht="18.75" customHeight="1" x14ac:dyDescent="0.15">
      <c r="A68" s="20">
        <f t="shared" si="20"/>
        <v>125</v>
      </c>
      <c r="B68" s="1715"/>
      <c r="C68" s="26" t="str">
        <f t="shared" si="13"/>
        <v>給水車運転工</v>
      </c>
      <c r="D68" s="25"/>
      <c r="E68" s="28" t="str">
        <f t="shared" si="14"/>
        <v>h</v>
      </c>
      <c r="F68" s="25"/>
      <c r="G68" s="27">
        <f t="shared" si="15"/>
        <v>0</v>
      </c>
      <c r="H68" s="21" t="s">
        <v>108</v>
      </c>
      <c r="I68" s="65">
        <f t="shared" si="21"/>
        <v>215</v>
      </c>
      <c r="J68" s="1732"/>
      <c r="K68" s="31" t="str">
        <f t="shared" si="16"/>
        <v>立上がり管用硬質塩ﾋﾞ管</v>
      </c>
      <c r="L68" s="25"/>
      <c r="M68" s="28" t="str">
        <f t="shared" si="17"/>
        <v>ｍ</v>
      </c>
      <c r="N68" s="23"/>
      <c r="O68" s="1727">
        <f t="shared" si="18"/>
        <v>0</v>
      </c>
      <c r="P68" s="1728" t="e">
        <f t="shared" si="19"/>
        <v>#VALUE!</v>
      </c>
      <c r="Q68" s="21" t="s">
        <v>108</v>
      </c>
    </row>
    <row r="69" spans="1:17" ht="18.75" customHeight="1" x14ac:dyDescent="0.15">
      <c r="A69" s="20">
        <f t="shared" si="20"/>
        <v>126</v>
      </c>
      <c r="B69" s="1715"/>
      <c r="C69" s="26" t="str">
        <f t="shared" si="13"/>
        <v>本管洗浄工</v>
      </c>
      <c r="D69" s="25"/>
      <c r="E69" s="28" t="str">
        <f t="shared" si="14"/>
        <v>m</v>
      </c>
      <c r="F69" s="25"/>
      <c r="G69" s="27">
        <f t="shared" si="15"/>
        <v>0</v>
      </c>
      <c r="H69" s="21" t="s">
        <v>108</v>
      </c>
      <c r="I69" s="65">
        <f t="shared" si="21"/>
        <v>216</v>
      </c>
      <c r="J69" s="1732"/>
      <c r="K69" s="31" t="str">
        <f t="shared" si="16"/>
        <v>塩ビ製公共桝鉄蓋</v>
      </c>
      <c r="L69" s="36"/>
      <c r="M69" s="28" t="str">
        <f t="shared" si="17"/>
        <v>個</v>
      </c>
      <c r="N69" s="23"/>
      <c r="O69" s="1727">
        <f t="shared" si="18"/>
        <v>0</v>
      </c>
      <c r="P69" s="1728" t="e">
        <f t="shared" si="19"/>
        <v>#VALUE!</v>
      </c>
      <c r="Q69" s="21" t="s">
        <v>108</v>
      </c>
    </row>
    <row r="70" spans="1:17" ht="18.75" customHeight="1" x14ac:dyDescent="0.15">
      <c r="A70" s="20">
        <f t="shared" si="20"/>
        <v>127</v>
      </c>
      <c r="B70" s="1715"/>
      <c r="C70" s="26" t="str">
        <f t="shared" si="13"/>
        <v>バキューム車運転工(4t)</v>
      </c>
      <c r="D70" s="25"/>
      <c r="E70" s="28" t="str">
        <f t="shared" si="14"/>
        <v>h</v>
      </c>
      <c r="F70" s="25"/>
      <c r="G70" s="27">
        <f t="shared" si="15"/>
        <v>0</v>
      </c>
      <c r="H70" s="21" t="s">
        <v>108</v>
      </c>
      <c r="I70" s="65">
        <f t="shared" si="21"/>
        <v>217</v>
      </c>
      <c r="J70" s="1732"/>
      <c r="K70" s="31" t="str">
        <f t="shared" si="16"/>
        <v>塩ビ桝用差込継手</v>
      </c>
      <c r="L70" s="36"/>
      <c r="M70" s="28" t="str">
        <f t="shared" si="17"/>
        <v>個</v>
      </c>
      <c r="N70" s="23"/>
      <c r="O70" s="1727">
        <f t="shared" si="18"/>
        <v>0</v>
      </c>
      <c r="P70" s="1728" t="e">
        <f t="shared" si="19"/>
        <v>#VALUE!</v>
      </c>
      <c r="Q70" s="21" t="s">
        <v>108</v>
      </c>
    </row>
    <row r="71" spans="1:17" ht="18.75" customHeight="1" x14ac:dyDescent="0.15">
      <c r="A71" s="20">
        <f t="shared" si="20"/>
        <v>128</v>
      </c>
      <c r="B71" s="1715"/>
      <c r="C71" s="26" t="str">
        <f t="shared" si="13"/>
        <v>バキューム車運転工(8t)</v>
      </c>
      <c r="D71" s="25"/>
      <c r="E71" s="28" t="str">
        <f t="shared" si="14"/>
        <v>h</v>
      </c>
      <c r="F71" s="25"/>
      <c r="G71" s="27">
        <f t="shared" si="15"/>
        <v>0</v>
      </c>
      <c r="H71" s="21" t="s">
        <v>108</v>
      </c>
      <c r="I71" s="65">
        <f t="shared" si="21"/>
        <v>218</v>
      </c>
      <c r="J71" s="1732"/>
      <c r="K71" s="31" t="str">
        <f t="shared" si="16"/>
        <v>塩ビ自在曲管（φ150 15度）</v>
      </c>
      <c r="L71" s="41"/>
      <c r="M71" s="28" t="str">
        <f t="shared" si="17"/>
        <v>個</v>
      </c>
      <c r="N71" s="23"/>
      <c r="O71" s="1727">
        <f t="shared" si="18"/>
        <v>0</v>
      </c>
      <c r="P71" s="1728" t="e">
        <f t="shared" si="19"/>
        <v>#VALUE!</v>
      </c>
      <c r="Q71" s="21" t="s">
        <v>108</v>
      </c>
    </row>
    <row r="72" spans="1:17" ht="18.75" customHeight="1" x14ac:dyDescent="0.15">
      <c r="A72" s="20">
        <f t="shared" si="20"/>
        <v>129</v>
      </c>
      <c r="B72" s="1715"/>
      <c r="C72" s="26" t="str">
        <f t="shared" si="13"/>
        <v>土のう仮締切工</v>
      </c>
      <c r="D72" s="25"/>
      <c r="E72" s="40" t="str">
        <f t="shared" si="14"/>
        <v>袋</v>
      </c>
      <c r="F72" s="25"/>
      <c r="G72" s="27">
        <f t="shared" si="15"/>
        <v>0</v>
      </c>
      <c r="H72" s="21" t="s">
        <v>108</v>
      </c>
      <c r="I72" s="65">
        <f t="shared" si="21"/>
        <v>219</v>
      </c>
      <c r="J72" s="1732"/>
      <c r="K72" s="31" t="str">
        <f t="shared" si="16"/>
        <v>塩ビ自在曲管（φ150 30度）</v>
      </c>
      <c r="L72" s="36"/>
      <c r="M72" s="28" t="str">
        <f t="shared" si="17"/>
        <v>個</v>
      </c>
      <c r="N72" s="29"/>
      <c r="O72" s="1727">
        <f t="shared" si="18"/>
        <v>0</v>
      </c>
      <c r="P72" s="1728" t="e">
        <f t="shared" si="19"/>
        <v>#VALUE!</v>
      </c>
      <c r="Q72" s="21" t="s">
        <v>108</v>
      </c>
    </row>
    <row r="73" spans="1:17" ht="18.75" customHeight="1" x14ac:dyDescent="0.15">
      <c r="A73" s="20">
        <f t="shared" si="20"/>
        <v>130</v>
      </c>
      <c r="B73" s="1715"/>
      <c r="C73" s="26" t="str">
        <f t="shared" si="13"/>
        <v>道路雨水桝清掃工</v>
      </c>
      <c r="D73" s="25"/>
      <c r="E73" s="40" t="str">
        <f t="shared" si="14"/>
        <v>ヵ所</v>
      </c>
      <c r="F73" s="25"/>
      <c r="G73" s="27">
        <f t="shared" si="15"/>
        <v>0</v>
      </c>
      <c r="H73" s="21" t="s">
        <v>108</v>
      </c>
      <c r="I73" s="65">
        <f t="shared" si="21"/>
        <v>220</v>
      </c>
      <c r="J73" s="1732"/>
      <c r="K73" s="31" t="str">
        <f t="shared" si="16"/>
        <v>ｲﾝｸﾘｰｻﾞｰ</v>
      </c>
      <c r="L73" s="36"/>
      <c r="M73" s="28" t="str">
        <f t="shared" si="17"/>
        <v>個</v>
      </c>
      <c r="N73" s="29"/>
      <c r="O73" s="1727">
        <f t="shared" si="18"/>
        <v>0</v>
      </c>
      <c r="P73" s="1728" t="e">
        <f t="shared" si="19"/>
        <v>#VALUE!</v>
      </c>
      <c r="Q73" s="21" t="s">
        <v>108</v>
      </c>
    </row>
    <row r="74" spans="1:17" ht="18.75" customHeight="1" x14ac:dyDescent="0.15">
      <c r="A74" s="20">
        <f t="shared" si="20"/>
        <v>131</v>
      </c>
      <c r="B74" s="1715"/>
      <c r="C74" s="26" t="str">
        <f t="shared" si="13"/>
        <v>道路雨水桝・浸透桝点検工</v>
      </c>
      <c r="D74" s="39"/>
      <c r="E74" s="32" t="str">
        <f t="shared" si="14"/>
        <v>ヵ所</v>
      </c>
      <c r="F74" s="25"/>
      <c r="G74" s="27">
        <f t="shared" si="15"/>
        <v>0</v>
      </c>
      <c r="H74" s="21" t="s">
        <v>108</v>
      </c>
      <c r="I74" s="65">
        <f t="shared" si="21"/>
        <v>221</v>
      </c>
      <c r="J74" s="1732"/>
      <c r="K74" s="31" t="str">
        <f t="shared" si="16"/>
        <v>ｲﾝｸﾘｰｻﾞｰ</v>
      </c>
      <c r="L74" s="36"/>
      <c r="M74" s="28" t="str">
        <f t="shared" si="17"/>
        <v>個</v>
      </c>
      <c r="N74" s="29"/>
      <c r="O74" s="1727">
        <f t="shared" si="18"/>
        <v>0</v>
      </c>
      <c r="P74" s="1728" t="e">
        <f t="shared" si="19"/>
        <v>#VALUE!</v>
      </c>
      <c r="Q74" s="21" t="s">
        <v>108</v>
      </c>
    </row>
    <row r="75" spans="1:17" ht="18.75" customHeight="1" x14ac:dyDescent="0.15">
      <c r="A75" s="20">
        <f t="shared" si="20"/>
        <v>132</v>
      </c>
      <c r="B75" s="1715"/>
      <c r="C75" s="26" t="str">
        <f t="shared" si="13"/>
        <v>取付管内面補修材（φ150）</v>
      </c>
      <c r="D75" s="25"/>
      <c r="E75" s="28" t="str">
        <f t="shared" si="14"/>
        <v>ｍ</v>
      </c>
      <c r="F75" s="25"/>
      <c r="G75" s="27">
        <f t="shared" si="15"/>
        <v>0</v>
      </c>
      <c r="H75" s="21" t="s">
        <v>108</v>
      </c>
      <c r="I75" s="65">
        <f t="shared" si="21"/>
        <v>222</v>
      </c>
      <c r="J75" s="1732"/>
      <c r="K75" s="31" t="str">
        <f t="shared" si="16"/>
        <v>防臭ﾘﾝｸﾞ</v>
      </c>
      <c r="L75" s="36"/>
      <c r="M75" s="38" t="str">
        <f t="shared" si="17"/>
        <v>個</v>
      </c>
      <c r="N75" s="29"/>
      <c r="O75" s="1727">
        <f t="shared" ref="O75:O87" si="22">ROUNDDOWN(L75*N75,0)</f>
        <v>0</v>
      </c>
      <c r="P75" s="1728" t="e">
        <f>ROUNDDOWN(M75*O75,0)</f>
        <v>#VALUE!</v>
      </c>
      <c r="Q75" s="21" t="s">
        <v>108</v>
      </c>
    </row>
    <row r="76" spans="1:17" ht="18.75" customHeight="1" x14ac:dyDescent="0.15">
      <c r="A76" s="20">
        <f t="shared" si="20"/>
        <v>133</v>
      </c>
      <c r="B76" s="1715"/>
      <c r="C76" s="26" t="str">
        <f t="shared" si="13"/>
        <v>取付管内面修繕工（φ150）</v>
      </c>
      <c r="D76" s="25"/>
      <c r="E76" s="28" t="str">
        <f t="shared" si="14"/>
        <v>ヵ所</v>
      </c>
      <c r="F76" s="11"/>
      <c r="G76" s="27">
        <f t="shared" si="15"/>
        <v>0</v>
      </c>
      <c r="H76" s="21" t="s">
        <v>108</v>
      </c>
      <c r="I76" s="65">
        <f t="shared" si="21"/>
        <v>223</v>
      </c>
      <c r="J76" s="1732"/>
      <c r="K76" s="31" t="str">
        <f t="shared" si="16"/>
        <v>防臭ﾘﾝｸﾞ</v>
      </c>
      <c r="L76" s="11"/>
      <c r="M76" s="37" t="str">
        <f t="shared" si="17"/>
        <v>個</v>
      </c>
      <c r="N76" s="23"/>
      <c r="O76" s="1727">
        <f t="shared" si="22"/>
        <v>0</v>
      </c>
      <c r="P76" s="1728" t="e">
        <f>ROUNDDOWN(M76*O76,0)</f>
        <v>#VALUE!</v>
      </c>
      <c r="Q76" s="21" t="s">
        <v>108</v>
      </c>
    </row>
    <row r="77" spans="1:17" ht="18.75" customHeight="1" x14ac:dyDescent="0.15">
      <c r="A77" s="20">
        <f t="shared" si="20"/>
        <v>134</v>
      </c>
      <c r="B77" s="1715"/>
      <c r="C77" s="26" t="str">
        <f t="shared" si="13"/>
        <v>管路内面修繕工（φ150～200）</v>
      </c>
      <c r="D77" s="25"/>
      <c r="E77" s="32" t="str">
        <f t="shared" si="14"/>
        <v>ヵ所</v>
      </c>
      <c r="F77" s="25"/>
      <c r="G77" s="27">
        <f t="shared" si="15"/>
        <v>0</v>
      </c>
      <c r="H77" s="21" t="s">
        <v>108</v>
      </c>
      <c r="I77" s="65">
        <f t="shared" si="21"/>
        <v>224</v>
      </c>
      <c r="J77" s="1732"/>
      <c r="K77" s="31" t="str">
        <f t="shared" si="16"/>
        <v>雨水桝用防臭器</v>
      </c>
      <c r="L77" s="25"/>
      <c r="M77" s="24" t="str">
        <f t="shared" si="17"/>
        <v>組</v>
      </c>
      <c r="N77" s="23"/>
      <c r="O77" s="1727">
        <f t="shared" si="22"/>
        <v>0</v>
      </c>
      <c r="P77" s="1728" t="e">
        <f>ROUNDDOWN(M77*O77,0)</f>
        <v>#VALUE!</v>
      </c>
      <c r="Q77" s="21" t="s">
        <v>108</v>
      </c>
    </row>
    <row r="78" spans="1:17" ht="18.75" customHeight="1" x14ac:dyDescent="0.15">
      <c r="A78" s="20">
        <f t="shared" si="20"/>
        <v>135</v>
      </c>
      <c r="B78" s="1715"/>
      <c r="C78" s="34" t="str">
        <f t="shared" si="13"/>
        <v>管路内面修繕工（φ250～380）</v>
      </c>
      <c r="D78" s="36"/>
      <c r="E78" s="28" t="str">
        <f t="shared" si="14"/>
        <v>ヵ所</v>
      </c>
      <c r="F78" s="25"/>
      <c r="G78" s="27">
        <f t="shared" si="15"/>
        <v>0</v>
      </c>
      <c r="H78" s="21" t="s">
        <v>108</v>
      </c>
      <c r="I78" s="65">
        <f t="shared" si="21"/>
        <v>225</v>
      </c>
      <c r="J78" s="1732"/>
      <c r="K78" s="31" t="str">
        <f t="shared" si="16"/>
        <v>防臭逆止弁</v>
      </c>
      <c r="L78" s="25"/>
      <c r="M78" s="24" t="str">
        <f t="shared" si="17"/>
        <v>個</v>
      </c>
      <c r="N78" s="23"/>
      <c r="O78" s="1727">
        <f t="shared" si="22"/>
        <v>0</v>
      </c>
      <c r="P78" s="1728" t="e">
        <f>ROUNDDOWN(M78*O78,0)</f>
        <v>#VALUE!</v>
      </c>
      <c r="Q78" s="21" t="s">
        <v>108</v>
      </c>
    </row>
    <row r="79" spans="1:17" ht="18.75" customHeight="1" x14ac:dyDescent="0.15">
      <c r="A79" s="20">
        <f t="shared" si="20"/>
        <v>136</v>
      </c>
      <c r="B79" s="1715"/>
      <c r="C79" s="26" t="str">
        <f t="shared" si="13"/>
        <v>管路内面修繕工（φ400～450）</v>
      </c>
      <c r="D79" s="25"/>
      <c r="E79" s="28" t="str">
        <f t="shared" si="14"/>
        <v>ヵ所</v>
      </c>
      <c r="F79" s="25"/>
      <c r="G79" s="27">
        <f t="shared" si="15"/>
        <v>0</v>
      </c>
      <c r="H79" s="21" t="s">
        <v>108</v>
      </c>
      <c r="I79" s="65">
        <f t="shared" si="21"/>
        <v>226</v>
      </c>
      <c r="J79" s="1732"/>
      <c r="K79" s="31" t="str">
        <f t="shared" si="16"/>
        <v>防臭逆止弁</v>
      </c>
      <c r="L79" s="25"/>
      <c r="M79" s="24" t="str">
        <f t="shared" si="17"/>
        <v>個</v>
      </c>
      <c r="N79" s="23"/>
      <c r="O79" s="1727">
        <f t="shared" si="22"/>
        <v>0</v>
      </c>
      <c r="P79" s="1728" t="e">
        <f>ROUNDDOWN(M79*O79,0)</f>
        <v>#VALUE!</v>
      </c>
      <c r="Q79" s="21" t="s">
        <v>108</v>
      </c>
    </row>
    <row r="80" spans="1:17" ht="18.75" customHeight="1" x14ac:dyDescent="0.15">
      <c r="A80" s="20">
        <f t="shared" si="20"/>
        <v>137</v>
      </c>
      <c r="B80" s="1715"/>
      <c r="C80" s="26" t="str">
        <f t="shared" si="13"/>
        <v>管路内面修繕工（φ500～600）</v>
      </c>
      <c r="D80" s="25"/>
      <c r="E80" s="28" t="str">
        <f t="shared" si="14"/>
        <v>ヵ所</v>
      </c>
      <c r="F80" s="25"/>
      <c r="G80" s="27">
        <f t="shared" si="15"/>
        <v>0</v>
      </c>
      <c r="H80" s="21" t="s">
        <v>108</v>
      </c>
      <c r="I80" s="65">
        <f t="shared" si="21"/>
        <v>227</v>
      </c>
      <c r="J80" s="1732"/>
      <c r="K80" s="31" t="str">
        <f t="shared" si="16"/>
        <v>断熱蓋（平受用）</v>
      </c>
      <c r="L80" s="25"/>
      <c r="M80" s="24" t="str">
        <f t="shared" si="17"/>
        <v>組</v>
      </c>
      <c r="N80" s="23"/>
      <c r="O80" s="1727">
        <f t="shared" si="22"/>
        <v>0</v>
      </c>
      <c r="P80" s="1728" t="e">
        <f t="shared" ref="P80:P87" si="23">ROUNDDOWN(M80*O80,0)</f>
        <v>#VALUE!</v>
      </c>
      <c r="Q80" s="21" t="s">
        <v>145</v>
      </c>
    </row>
    <row r="81" spans="1:17" ht="18.75" customHeight="1" x14ac:dyDescent="0.15">
      <c r="A81" s="20">
        <f t="shared" si="20"/>
        <v>138</v>
      </c>
      <c r="B81" s="1715"/>
      <c r="C81" s="26" t="str">
        <f t="shared" si="13"/>
        <v>管路内面修繕工（φ700～750）</v>
      </c>
      <c r="D81" s="35"/>
      <c r="E81" s="32" t="str">
        <f t="shared" si="14"/>
        <v>ヵ所</v>
      </c>
      <c r="F81" s="11"/>
      <c r="G81" s="27">
        <f t="shared" si="15"/>
        <v>0</v>
      </c>
      <c r="H81" s="21" t="s">
        <v>108</v>
      </c>
      <c r="I81" s="65">
        <f t="shared" si="21"/>
        <v>228</v>
      </c>
      <c r="J81" s="1732"/>
      <c r="K81" s="31" t="str">
        <f t="shared" si="16"/>
        <v>断熱蓋（勾配受用）</v>
      </c>
      <c r="L81" s="25"/>
      <c r="M81" s="24" t="str">
        <f t="shared" si="17"/>
        <v>個</v>
      </c>
      <c r="N81" s="23"/>
      <c r="O81" s="1727">
        <f t="shared" si="22"/>
        <v>0</v>
      </c>
      <c r="P81" s="1728" t="e">
        <f t="shared" si="23"/>
        <v>#VALUE!</v>
      </c>
      <c r="Q81" s="21" t="s">
        <v>145</v>
      </c>
    </row>
    <row r="82" spans="1:17" ht="18.75" customHeight="1" x14ac:dyDescent="0.15">
      <c r="A82" s="20">
        <f t="shared" si="20"/>
        <v>139</v>
      </c>
      <c r="B82" s="1715"/>
      <c r="C82" s="26" t="str">
        <f t="shared" si="13"/>
        <v>一体型内面補修工（φ250～300）</v>
      </c>
      <c r="D82" s="25"/>
      <c r="E82" s="28" t="str">
        <f t="shared" si="14"/>
        <v>ヵ所</v>
      </c>
      <c r="F82" s="25"/>
      <c r="G82" s="27">
        <f t="shared" si="15"/>
        <v>0</v>
      </c>
      <c r="H82" s="21" t="s">
        <v>108</v>
      </c>
      <c r="I82" s="65">
        <f t="shared" si="21"/>
        <v>229</v>
      </c>
      <c r="J82" s="1732"/>
      <c r="K82" s="31" t="str">
        <f t="shared" si="16"/>
        <v>ｸﾞﾚｰﾁﾝｸﾞ鉄蓋用防臭蓋</v>
      </c>
      <c r="L82" s="25"/>
      <c r="M82" s="24" t="str">
        <f t="shared" si="17"/>
        <v>個</v>
      </c>
      <c r="N82" s="23"/>
      <c r="O82" s="1727">
        <f t="shared" si="22"/>
        <v>0</v>
      </c>
      <c r="P82" s="1728" t="e">
        <f t="shared" si="23"/>
        <v>#VALUE!</v>
      </c>
      <c r="Q82" s="21" t="s">
        <v>145</v>
      </c>
    </row>
    <row r="83" spans="1:17" ht="18.75" customHeight="1" x14ac:dyDescent="0.15">
      <c r="A83" s="20">
        <f t="shared" si="20"/>
        <v>140</v>
      </c>
      <c r="B83" s="1715"/>
      <c r="C83" s="26" t="str">
        <f t="shared" si="13"/>
        <v>一体型内面補修工（φ350）</v>
      </c>
      <c r="D83" s="25"/>
      <c r="E83" s="28" t="str">
        <f t="shared" si="14"/>
        <v>ヵ所</v>
      </c>
      <c r="F83" s="25"/>
      <c r="G83" s="27">
        <f t="shared" si="15"/>
        <v>0</v>
      </c>
      <c r="H83" s="21" t="s">
        <v>108</v>
      </c>
      <c r="I83" s="65">
        <f t="shared" si="21"/>
        <v>230</v>
      </c>
      <c r="J83" s="1732"/>
      <c r="K83" s="31" t="str">
        <f t="shared" si="16"/>
        <v>宅地雨水桝用蓋</v>
      </c>
      <c r="L83" s="25"/>
      <c r="M83" s="24" t="str">
        <f t="shared" si="17"/>
        <v>個</v>
      </c>
      <c r="N83" s="23"/>
      <c r="O83" s="1727">
        <f t="shared" si="22"/>
        <v>0</v>
      </c>
      <c r="P83" s="1728" t="e">
        <f t="shared" si="23"/>
        <v>#VALUE!</v>
      </c>
      <c r="Q83" s="21" t="s">
        <v>145</v>
      </c>
    </row>
    <row r="84" spans="1:17" ht="18.75" customHeight="1" x14ac:dyDescent="0.15">
      <c r="A84" s="20">
        <f t="shared" si="20"/>
        <v>141</v>
      </c>
      <c r="B84" s="1715"/>
      <c r="C84" s="26" t="str">
        <f t="shared" si="13"/>
        <v>一体型内面補修工（φ400～450）</v>
      </c>
      <c r="D84" s="25"/>
      <c r="E84" s="33" t="str">
        <f t="shared" si="14"/>
        <v>ヵ所</v>
      </c>
      <c r="F84" s="25"/>
      <c r="G84" s="27">
        <f t="shared" si="15"/>
        <v>0</v>
      </c>
      <c r="H84" s="21" t="s">
        <v>108</v>
      </c>
      <c r="I84" s="65">
        <f t="shared" si="21"/>
        <v>231</v>
      </c>
      <c r="J84" s="1732"/>
      <c r="K84" s="31" t="str">
        <f t="shared" si="16"/>
        <v>宅地雨水桝用上部</v>
      </c>
      <c r="L84" s="25"/>
      <c r="M84" s="24" t="str">
        <f t="shared" si="17"/>
        <v>個</v>
      </c>
      <c r="N84" s="23"/>
      <c r="O84" s="1727">
        <f t="shared" si="22"/>
        <v>0</v>
      </c>
      <c r="P84" s="1728" t="e">
        <f t="shared" si="23"/>
        <v>#VALUE!</v>
      </c>
      <c r="Q84" s="21" t="s">
        <v>145</v>
      </c>
    </row>
    <row r="85" spans="1:17" ht="18.75" customHeight="1" x14ac:dyDescent="0.15">
      <c r="A85" s="20">
        <f t="shared" si="20"/>
        <v>142</v>
      </c>
      <c r="B85" s="1715"/>
      <c r="C85" s="26" t="str">
        <f t="shared" si="13"/>
        <v>段差修正工（φ250～350）</v>
      </c>
      <c r="D85" s="25"/>
      <c r="E85" s="32" t="str">
        <f t="shared" si="14"/>
        <v>ヵ所</v>
      </c>
      <c r="F85" s="25"/>
      <c r="G85" s="27">
        <f t="shared" si="15"/>
        <v>0</v>
      </c>
      <c r="H85" s="21" t="s">
        <v>108</v>
      </c>
      <c r="I85" s="65">
        <f t="shared" si="21"/>
        <v>232</v>
      </c>
      <c r="J85" s="1732"/>
      <c r="K85" s="31" t="str">
        <f t="shared" si="16"/>
        <v>宅地雨水桝用継足管</v>
      </c>
      <c r="L85" s="25"/>
      <c r="M85" s="24" t="str">
        <f t="shared" si="17"/>
        <v>cm</v>
      </c>
      <c r="N85" s="23"/>
      <c r="O85" s="1727">
        <f t="shared" si="22"/>
        <v>0</v>
      </c>
      <c r="P85" s="1728" t="e">
        <f t="shared" si="23"/>
        <v>#VALUE!</v>
      </c>
      <c r="Q85" s="21" t="s">
        <v>145</v>
      </c>
    </row>
    <row r="86" spans="1:17" ht="18.75" customHeight="1" x14ac:dyDescent="0.15">
      <c r="A86" s="20">
        <f t="shared" si="20"/>
        <v>143</v>
      </c>
      <c r="B86" s="1715"/>
      <c r="C86" s="26" t="str">
        <f t="shared" si="13"/>
        <v>パッカー止水工（φ250～350）</v>
      </c>
      <c r="D86" s="25"/>
      <c r="E86" s="28" t="str">
        <f t="shared" si="14"/>
        <v>L</v>
      </c>
      <c r="F86" s="25"/>
      <c r="G86" s="27">
        <f t="shared" si="15"/>
        <v>0</v>
      </c>
      <c r="H86" s="21" t="s">
        <v>108</v>
      </c>
      <c r="I86" s="65">
        <f t="shared" si="21"/>
        <v>233</v>
      </c>
      <c r="J86" s="1732"/>
      <c r="K86" s="31" t="str">
        <f t="shared" si="16"/>
        <v>宅地汚水桝用下部</v>
      </c>
      <c r="L86" s="25"/>
      <c r="M86" s="24" t="str">
        <f t="shared" si="17"/>
        <v>個</v>
      </c>
      <c r="N86" s="23"/>
      <c r="O86" s="1727">
        <f t="shared" si="22"/>
        <v>0</v>
      </c>
      <c r="P86" s="1728" t="e">
        <f t="shared" si="23"/>
        <v>#VALUE!</v>
      </c>
      <c r="Q86" s="21" t="s">
        <v>145</v>
      </c>
    </row>
    <row r="87" spans="1:17" ht="18.75" customHeight="1" x14ac:dyDescent="0.15">
      <c r="A87" s="20">
        <f t="shared" si="20"/>
        <v>144</v>
      </c>
      <c r="B87" s="1715"/>
      <c r="C87" s="26" t="str">
        <f t="shared" si="13"/>
        <v>パッカー止水工（φ400～600）</v>
      </c>
      <c r="D87" s="25"/>
      <c r="E87" s="28" t="str">
        <f t="shared" si="14"/>
        <v>L</v>
      </c>
      <c r="F87" s="25"/>
      <c r="G87" s="27">
        <f t="shared" si="15"/>
        <v>0</v>
      </c>
      <c r="H87" s="21" t="s">
        <v>108</v>
      </c>
      <c r="I87" s="65">
        <f t="shared" si="21"/>
        <v>234</v>
      </c>
      <c r="J87" s="1732"/>
      <c r="K87" s="31" t="str">
        <f t="shared" si="16"/>
        <v>ルーズカラー</v>
      </c>
      <c r="L87" s="25"/>
      <c r="M87" s="24" t="str">
        <f t="shared" si="17"/>
        <v>個</v>
      </c>
      <c r="N87" s="23"/>
      <c r="O87" s="1727">
        <f t="shared" si="22"/>
        <v>0</v>
      </c>
      <c r="P87" s="1728" t="e">
        <f t="shared" si="23"/>
        <v>#VALUE!</v>
      </c>
      <c r="Q87" s="21" t="s">
        <v>145</v>
      </c>
    </row>
    <row r="88" spans="1:17" ht="18.75" customHeight="1" x14ac:dyDescent="0.15">
      <c r="A88" s="20">
        <f t="shared" si="20"/>
        <v>145</v>
      </c>
      <c r="B88" s="1715"/>
      <c r="C88" s="26" t="str">
        <f t="shared" si="13"/>
        <v>突出取付管除去工（機械）</v>
      </c>
      <c r="D88" s="25"/>
      <c r="E88" s="28" t="str">
        <f t="shared" si="14"/>
        <v>ヵ所</v>
      </c>
      <c r="F88" s="25"/>
      <c r="G88" s="27">
        <f t="shared" si="15"/>
        <v>0</v>
      </c>
      <c r="H88" s="21" t="s">
        <v>108</v>
      </c>
      <c r="I88" s="65">
        <f t="shared" si="21"/>
        <v>235</v>
      </c>
      <c r="J88" s="1732"/>
      <c r="K88" s="31" t="str">
        <f t="shared" si="16"/>
        <v>オイルマット</v>
      </c>
      <c r="L88" s="25"/>
      <c r="M88" s="24" t="str">
        <f t="shared" si="17"/>
        <v>枚</v>
      </c>
      <c r="N88" s="23"/>
      <c r="O88" s="1727">
        <f t="shared" ref="O88:O94" si="24">ROUNDDOWN(L88*N88,0)</f>
        <v>0</v>
      </c>
      <c r="P88" s="1728" t="e">
        <f t="shared" ref="P88:P94" si="25">ROUNDDOWN(M88*O88,0)</f>
        <v>#VALUE!</v>
      </c>
      <c r="Q88" s="21" t="s">
        <v>145</v>
      </c>
    </row>
    <row r="89" spans="1:17" ht="18.75" customHeight="1" x14ac:dyDescent="0.15">
      <c r="A89" s="20">
        <f t="shared" si="20"/>
        <v>146</v>
      </c>
      <c r="B89" s="1715"/>
      <c r="C89" s="26" t="str">
        <f t="shared" si="13"/>
        <v>モルタル除去工（機械）</v>
      </c>
      <c r="D89" s="25"/>
      <c r="E89" s="28" t="str">
        <f t="shared" si="14"/>
        <v>ヵ所</v>
      </c>
      <c r="F89" s="25"/>
      <c r="G89" s="27">
        <f t="shared" si="15"/>
        <v>0</v>
      </c>
      <c r="H89" s="21" t="s">
        <v>108</v>
      </c>
      <c r="I89" s="65">
        <f t="shared" si="21"/>
        <v>236</v>
      </c>
      <c r="J89" s="1732"/>
      <c r="K89" s="31" t="str">
        <f t="shared" si="16"/>
        <v>SP管</v>
      </c>
      <c r="L89" s="25"/>
      <c r="M89" s="24" t="str">
        <f t="shared" si="17"/>
        <v>本</v>
      </c>
      <c r="N89" s="23"/>
      <c r="O89" s="1727">
        <f t="shared" si="24"/>
        <v>0</v>
      </c>
      <c r="P89" s="1728" t="e">
        <f t="shared" si="25"/>
        <v>#VALUE!</v>
      </c>
      <c r="Q89" s="21" t="s">
        <v>145</v>
      </c>
    </row>
    <row r="90" spans="1:17" ht="18.75" customHeight="1" x14ac:dyDescent="0.15">
      <c r="A90" s="20">
        <f t="shared" si="20"/>
        <v>147</v>
      </c>
      <c r="B90" s="1715"/>
      <c r="C90" s="26" t="str">
        <f t="shared" si="13"/>
        <v>木根・パッキン除去工（機械）</v>
      </c>
      <c r="D90" s="25"/>
      <c r="E90" s="28" t="str">
        <f t="shared" si="14"/>
        <v>ヵ所</v>
      </c>
      <c r="F90" s="25"/>
      <c r="G90" s="27">
        <f t="shared" si="15"/>
        <v>0</v>
      </c>
      <c r="H90" s="21" t="s">
        <v>108</v>
      </c>
      <c r="I90" s="65">
        <f t="shared" si="21"/>
        <v>237</v>
      </c>
      <c r="J90" s="1732"/>
      <c r="K90" s="31" t="str">
        <f t="shared" si="16"/>
        <v>消毒液</v>
      </c>
      <c r="L90" s="25"/>
      <c r="M90" s="24" t="str">
        <f t="shared" si="17"/>
        <v>本</v>
      </c>
      <c r="N90" s="23"/>
      <c r="O90" s="1727">
        <f t="shared" si="24"/>
        <v>0</v>
      </c>
      <c r="P90" s="1728" t="e">
        <f t="shared" si="25"/>
        <v>#VALUE!</v>
      </c>
      <c r="Q90" s="21" t="s">
        <v>145</v>
      </c>
    </row>
    <row r="91" spans="1:17" ht="18.75" customHeight="1" x14ac:dyDescent="0.15">
      <c r="A91" s="20">
        <f t="shared" si="20"/>
        <v>148</v>
      </c>
      <c r="B91" s="1715"/>
      <c r="C91" s="26" t="str">
        <f t="shared" si="13"/>
        <v>モルタル等除去工（人力）</v>
      </c>
      <c r="D91" s="25"/>
      <c r="E91" s="28" t="str">
        <f t="shared" si="14"/>
        <v>ヵ所</v>
      </c>
      <c r="F91" s="25"/>
      <c r="G91" s="27">
        <f t="shared" si="15"/>
        <v>0</v>
      </c>
      <c r="H91" s="21" t="s">
        <v>108</v>
      </c>
      <c r="I91" s="65">
        <f t="shared" si="21"/>
        <v>238</v>
      </c>
      <c r="J91" s="1732"/>
      <c r="K91" s="31" t="str">
        <f t="shared" si="16"/>
        <v>汚水桝化粧用鉄蓋(金枠共)</v>
      </c>
      <c r="L91" s="25"/>
      <c r="M91" s="24" t="str">
        <f t="shared" si="17"/>
        <v>組</v>
      </c>
      <c r="N91" s="23"/>
      <c r="O91" s="1727">
        <f t="shared" si="24"/>
        <v>0</v>
      </c>
      <c r="P91" s="1728" t="e">
        <f t="shared" si="25"/>
        <v>#VALUE!</v>
      </c>
      <c r="Q91" s="21" t="s">
        <v>145</v>
      </c>
    </row>
    <row r="92" spans="1:17" ht="18.75" customHeight="1" x14ac:dyDescent="0.15">
      <c r="A92" s="20">
        <f t="shared" si="20"/>
        <v>149</v>
      </c>
      <c r="B92" s="1715"/>
      <c r="C92" s="26" t="str">
        <f t="shared" si="13"/>
        <v>取付管口仕上工（機械）</v>
      </c>
      <c r="D92" s="25"/>
      <c r="E92" s="28" t="str">
        <f t="shared" si="14"/>
        <v>ヵ所</v>
      </c>
      <c r="F92" s="25"/>
      <c r="G92" s="27">
        <f t="shared" si="15"/>
        <v>0</v>
      </c>
      <c r="H92" s="21" t="s">
        <v>108</v>
      </c>
      <c r="I92" s="65">
        <f t="shared" si="21"/>
        <v>239</v>
      </c>
      <c r="J92" s="1732"/>
      <c r="K92" s="31" t="str">
        <f t="shared" si="16"/>
        <v>VUｷｬｯﾌﾟ</v>
      </c>
      <c r="L92" s="25"/>
      <c r="M92" s="24" t="str">
        <f t="shared" si="17"/>
        <v>個</v>
      </c>
      <c r="N92" s="23"/>
      <c r="O92" s="1727">
        <f t="shared" si="24"/>
        <v>0</v>
      </c>
      <c r="P92" s="1728" t="e">
        <f t="shared" si="25"/>
        <v>#VALUE!</v>
      </c>
      <c r="Q92" s="21" t="s">
        <v>145</v>
      </c>
    </row>
    <row r="93" spans="1:17" ht="18.75" customHeight="1" x14ac:dyDescent="0.15">
      <c r="A93" s="20">
        <f t="shared" si="20"/>
        <v>150</v>
      </c>
      <c r="B93" s="1715"/>
      <c r="C93" s="26" t="str">
        <f t="shared" si="13"/>
        <v>インバート・躯体等補修工（5cm未満）</v>
      </c>
      <c r="D93" s="25"/>
      <c r="E93" s="28" t="str">
        <f t="shared" si="14"/>
        <v>m2</v>
      </c>
      <c r="F93" s="25"/>
      <c r="G93" s="27">
        <f t="shared" si="15"/>
        <v>0</v>
      </c>
      <c r="H93" s="21" t="s">
        <v>108</v>
      </c>
      <c r="I93" s="65">
        <f t="shared" si="21"/>
        <v>240</v>
      </c>
      <c r="J93" s="1732"/>
      <c r="K93" s="31" t="str">
        <f t="shared" si="16"/>
        <v>VUｷｬｯﾌﾟ</v>
      </c>
      <c r="L93" s="25"/>
      <c r="M93" s="24" t="str">
        <f t="shared" si="17"/>
        <v>個</v>
      </c>
      <c r="N93" s="23"/>
      <c r="O93" s="1727">
        <f t="shared" si="24"/>
        <v>0</v>
      </c>
      <c r="P93" s="1728" t="e">
        <f t="shared" si="25"/>
        <v>#VALUE!</v>
      </c>
      <c r="Q93" s="21" t="s">
        <v>145</v>
      </c>
    </row>
    <row r="94" spans="1:17" ht="18.75" customHeight="1" x14ac:dyDescent="0.15">
      <c r="A94" s="20">
        <f t="shared" si="20"/>
        <v>151</v>
      </c>
      <c r="B94" s="1715"/>
      <c r="C94" s="26" t="str">
        <f t="shared" si="13"/>
        <v>インバート・躯体等補修工（5cm以上）</v>
      </c>
      <c r="D94" s="25"/>
      <c r="E94" s="28" t="str">
        <f t="shared" si="14"/>
        <v>m2</v>
      </c>
      <c r="F94" s="25"/>
      <c r="G94" s="27">
        <f>ROUNDDOWN(D94*F94,0)</f>
        <v>0</v>
      </c>
      <c r="H94" s="21" t="s">
        <v>108</v>
      </c>
      <c r="I94" s="65">
        <f t="shared" si="21"/>
        <v>241</v>
      </c>
      <c r="J94" s="1732"/>
      <c r="K94" s="31" t="str">
        <f t="shared" ref="K94:K99" si="26">IF(I94="","",VLOOKUP($I94,工種リスト,3,FALSE))</f>
        <v>下水道浸透施設用管口フィルタ</v>
      </c>
      <c r="L94" s="25"/>
      <c r="M94" s="24" t="str">
        <f t="shared" ref="M94:M99" si="27">IF(I94="","",VLOOKUP($I94,工種リスト,4,FALSE))</f>
        <v>個</v>
      </c>
      <c r="N94" s="23"/>
      <c r="O94" s="1735">
        <f t="shared" si="24"/>
        <v>0</v>
      </c>
      <c r="P94" s="1736" t="e">
        <f t="shared" si="25"/>
        <v>#VALUE!</v>
      </c>
      <c r="Q94" s="21" t="s">
        <v>145</v>
      </c>
    </row>
    <row r="95" spans="1:17" ht="18.75" customHeight="1" x14ac:dyDescent="0.15">
      <c r="A95" s="20">
        <f t="shared" si="20"/>
        <v>152</v>
      </c>
      <c r="B95" s="1715"/>
      <c r="C95" s="26" t="str">
        <f t="shared" si="13"/>
        <v>目地補修工</v>
      </c>
      <c r="D95" s="25"/>
      <c r="E95" s="28" t="str">
        <f t="shared" si="14"/>
        <v>m</v>
      </c>
      <c r="F95" s="25"/>
      <c r="G95" s="27">
        <f t="shared" si="15"/>
        <v>0</v>
      </c>
      <c r="H95" s="21" t="s">
        <v>108</v>
      </c>
      <c r="I95" s="65">
        <f t="shared" si="21"/>
        <v>242</v>
      </c>
      <c r="J95" s="1732"/>
      <c r="K95" s="31" t="str">
        <f t="shared" si="26"/>
        <v>下水道浸透施設用管口フィルタ</v>
      </c>
      <c r="L95" s="25"/>
      <c r="M95" s="24" t="str">
        <f t="shared" si="27"/>
        <v>個</v>
      </c>
      <c r="N95" s="23"/>
      <c r="O95" s="1735">
        <f t="shared" ref="O95:P99" si="28">ROUNDDOWN(L95*N95,0)</f>
        <v>0</v>
      </c>
      <c r="P95" s="1736" t="e">
        <f t="shared" si="28"/>
        <v>#VALUE!</v>
      </c>
      <c r="Q95" s="21" t="s">
        <v>145</v>
      </c>
    </row>
    <row r="96" spans="1:17" ht="18.75" customHeight="1" x14ac:dyDescent="0.15">
      <c r="A96" s="20">
        <f>IF($E$2="中央区",200,201)</f>
        <v>200</v>
      </c>
      <c r="B96" s="107" t="str">
        <f>IF($E$2="中央区","昼夜間","")</f>
        <v>昼夜間</v>
      </c>
      <c r="C96" s="26" t="str">
        <f t="shared" si="13"/>
        <v>電話受付相談</v>
      </c>
      <c r="D96" s="25"/>
      <c r="E96" s="28" t="str">
        <f t="shared" si="14"/>
        <v>回</v>
      </c>
      <c r="F96" s="25"/>
      <c r="G96" s="27">
        <f>ROUNDDOWN(D96*F96,0)</f>
        <v>0</v>
      </c>
      <c r="H96" s="21" t="s">
        <v>145</v>
      </c>
      <c r="I96" s="65">
        <f t="shared" si="21"/>
        <v>243</v>
      </c>
      <c r="J96" s="1733"/>
      <c r="K96" s="31" t="str">
        <f t="shared" si="26"/>
        <v>下水道浸透桝上部</v>
      </c>
      <c r="L96" s="25"/>
      <c r="M96" s="24" t="str">
        <f t="shared" si="27"/>
        <v>個</v>
      </c>
      <c r="N96" s="23"/>
      <c r="O96" s="1735">
        <f t="shared" si="28"/>
        <v>0</v>
      </c>
      <c r="P96" s="1736" t="e">
        <f t="shared" si="28"/>
        <v>#VALUE!</v>
      </c>
      <c r="Q96" s="21" t="s">
        <v>145</v>
      </c>
    </row>
    <row r="97" spans="1:17" ht="18.75" customHeight="1" x14ac:dyDescent="0.15">
      <c r="A97" s="20">
        <f t="shared" si="20"/>
        <v>201</v>
      </c>
      <c r="B97" s="108"/>
      <c r="C97" s="26" t="str">
        <f t="shared" si="13"/>
        <v>汚水桝用蓋</v>
      </c>
      <c r="D97" s="25"/>
      <c r="E97" s="28" t="str">
        <f t="shared" si="14"/>
        <v>個</v>
      </c>
      <c r="F97" s="25"/>
      <c r="G97" s="27">
        <f t="shared" si="15"/>
        <v>0</v>
      </c>
      <c r="H97" s="21" t="s">
        <v>108</v>
      </c>
      <c r="I97" s="65">
        <f t="shared" si="21"/>
        <v>244</v>
      </c>
      <c r="J97" s="1733"/>
      <c r="K97" s="31" t="str">
        <f t="shared" si="26"/>
        <v>下水道浸透桝中間部</v>
      </c>
      <c r="L97" s="25"/>
      <c r="M97" s="24" t="str">
        <f t="shared" si="27"/>
        <v>個</v>
      </c>
      <c r="N97" s="23"/>
      <c r="O97" s="1735">
        <f t="shared" si="28"/>
        <v>0</v>
      </c>
      <c r="P97" s="1736" t="e">
        <f t="shared" si="28"/>
        <v>#VALUE!</v>
      </c>
      <c r="Q97" s="21" t="s">
        <v>145</v>
      </c>
    </row>
    <row r="98" spans="1:17" ht="18.75" customHeight="1" x14ac:dyDescent="0.15">
      <c r="A98" s="20">
        <f t="shared" si="20"/>
        <v>202</v>
      </c>
      <c r="B98" s="108"/>
      <c r="C98" s="26" t="str">
        <f t="shared" si="13"/>
        <v>汚水桝用上部</v>
      </c>
      <c r="D98" s="25"/>
      <c r="E98" s="28" t="str">
        <f t="shared" si="14"/>
        <v>個</v>
      </c>
      <c r="F98" s="25"/>
      <c r="G98" s="27">
        <f t="shared" si="15"/>
        <v>0</v>
      </c>
      <c r="H98" s="21" t="s">
        <v>108</v>
      </c>
      <c r="I98" s="65">
        <f t="shared" si="21"/>
        <v>245</v>
      </c>
      <c r="J98" s="1734"/>
      <c r="K98" s="31" t="str">
        <f t="shared" si="26"/>
        <v>下水道浸透桝下部</v>
      </c>
      <c r="L98" s="30"/>
      <c r="M98" s="24" t="str">
        <f t="shared" si="27"/>
        <v>個</v>
      </c>
      <c r="N98" s="23"/>
      <c r="O98" s="1735">
        <f t="shared" si="28"/>
        <v>0</v>
      </c>
      <c r="P98" s="1736" t="e">
        <f t="shared" si="28"/>
        <v>#VALUE!</v>
      </c>
      <c r="Q98" s="21" t="s">
        <v>145</v>
      </c>
    </row>
    <row r="99" spans="1:17" ht="18.75" customHeight="1" x14ac:dyDescent="0.15">
      <c r="A99" s="20">
        <f t="shared" si="20"/>
        <v>203</v>
      </c>
      <c r="B99" s="108"/>
      <c r="C99" s="26" t="str">
        <f t="shared" si="13"/>
        <v>汚水桝用増強蓋</v>
      </c>
      <c r="D99" s="25"/>
      <c r="E99" s="28" t="str">
        <f t="shared" si="14"/>
        <v>個</v>
      </c>
      <c r="F99" s="25"/>
      <c r="G99" s="27">
        <f t="shared" si="15"/>
        <v>0</v>
      </c>
      <c r="H99" s="21" t="s">
        <v>108</v>
      </c>
      <c r="I99" s="65">
        <f>IF($E$2="中央区",I98+1,"")</f>
        <v>246</v>
      </c>
      <c r="J99" s="110"/>
      <c r="K99" s="31" t="str">
        <f t="shared" si="26"/>
        <v>下水道浸透桝用鉄蓋（Ｔ－２５）</v>
      </c>
      <c r="L99" s="25"/>
      <c r="M99" s="24" t="str">
        <f t="shared" si="27"/>
        <v>個</v>
      </c>
      <c r="N99" s="23"/>
      <c r="O99" s="1735">
        <f t="shared" si="28"/>
        <v>0</v>
      </c>
      <c r="P99" s="1736" t="e">
        <f t="shared" si="28"/>
        <v>#VALUE!</v>
      </c>
      <c r="Q99" s="21" t="s">
        <v>145</v>
      </c>
    </row>
    <row r="100" spans="1:17" ht="18.75" customHeight="1" thickBot="1" x14ac:dyDescent="0.2">
      <c r="A100" s="20">
        <f t="shared" si="20"/>
        <v>204</v>
      </c>
      <c r="B100" s="109"/>
      <c r="C100" s="19" t="str">
        <f t="shared" si="13"/>
        <v>汚水桝用空気抜き付蓋(鉄巻き)</v>
      </c>
      <c r="D100" s="17"/>
      <c r="E100" s="18" t="str">
        <f t="shared" si="14"/>
        <v>個</v>
      </c>
      <c r="F100" s="17"/>
      <c r="G100" s="16">
        <f t="shared" si="15"/>
        <v>0</v>
      </c>
      <c r="H100" s="14" t="s">
        <v>108</v>
      </c>
      <c r="I100" s="1737" t="s">
        <v>111</v>
      </c>
      <c r="J100" s="1738"/>
      <c r="K100" s="1739"/>
      <c r="L100" s="15"/>
      <c r="M100" s="15"/>
      <c r="N100" s="15"/>
      <c r="O100" s="1740">
        <f>SUM(G58:G99)+SUM(O58:O99)</f>
        <v>0</v>
      </c>
      <c r="P100" s="1741"/>
      <c r="Q100" s="14" t="s">
        <v>108</v>
      </c>
    </row>
    <row r="101" spans="1:17" ht="18.75" customHeight="1" thickBot="1" x14ac:dyDescent="0.2">
      <c r="A101" s="13"/>
      <c r="B101" s="12"/>
      <c r="C101" s="12"/>
      <c r="D101" s="5"/>
      <c r="E101" s="5"/>
      <c r="F101" s="5"/>
      <c r="G101" s="5"/>
      <c r="H101" s="5"/>
      <c r="I101" s="1742" t="s">
        <v>110</v>
      </c>
      <c r="J101" s="1743"/>
      <c r="K101" s="1743"/>
      <c r="L101" s="11"/>
      <c r="M101" s="11"/>
      <c r="N101" s="6"/>
      <c r="O101" s="1725">
        <f>O53+O100</f>
        <v>0</v>
      </c>
      <c r="P101" s="1726">
        <f>ROUNDDOWN(M101*O101,0)</f>
        <v>0</v>
      </c>
      <c r="Q101" s="8" t="s">
        <v>108</v>
      </c>
    </row>
    <row r="102" spans="1:17" ht="18.75" customHeight="1" thickBot="1" x14ac:dyDescent="0.2">
      <c r="A102" s="1722"/>
      <c r="B102" s="1723"/>
      <c r="C102" s="1723"/>
      <c r="D102" s="1724"/>
      <c r="E102" s="1724"/>
      <c r="F102" s="1724"/>
      <c r="G102" s="1724"/>
      <c r="H102" s="10"/>
      <c r="I102" s="1722" t="s">
        <v>157</v>
      </c>
      <c r="J102" s="1723"/>
      <c r="K102" s="1723"/>
      <c r="L102" s="9"/>
      <c r="M102" s="9"/>
      <c r="N102" s="9"/>
      <c r="O102" s="1725">
        <f>ROUNDDOWN(O101*0.08,0)</f>
        <v>0</v>
      </c>
      <c r="P102" s="1726">
        <f>ROUNDDOWN(M102*O102,0)</f>
        <v>0</v>
      </c>
      <c r="Q102" s="8" t="s">
        <v>108</v>
      </c>
    </row>
    <row r="103" spans="1:17" ht="18.75" customHeight="1" thickBot="1" x14ac:dyDescent="0.2">
      <c r="A103" s="1729"/>
      <c r="B103" s="1730"/>
      <c r="C103" s="1730"/>
      <c r="D103" s="1726"/>
      <c r="E103" s="1726"/>
      <c r="F103" s="1726"/>
      <c r="G103" s="1726"/>
      <c r="H103" s="5"/>
      <c r="I103" s="1729" t="s">
        <v>109</v>
      </c>
      <c r="J103" s="1730"/>
      <c r="K103" s="1730"/>
      <c r="L103" s="6"/>
      <c r="M103" s="7"/>
      <c r="N103" s="6"/>
      <c r="O103" s="1725">
        <f>O101+O102</f>
        <v>0</v>
      </c>
      <c r="P103" s="1726">
        <f>ROUNDDOWN(M103*O103,0)</f>
        <v>0</v>
      </c>
      <c r="Q103" s="4" t="s">
        <v>108</v>
      </c>
    </row>
    <row r="104" spans="1:17" x14ac:dyDescent="0.15">
      <c r="N104" s="3"/>
      <c r="O104" s="3"/>
      <c r="P104" s="3"/>
    </row>
  </sheetData>
  <mergeCells count="132">
    <mergeCell ref="A55:C55"/>
    <mergeCell ref="G55:K55"/>
    <mergeCell ref="P1:Q1"/>
    <mergeCell ref="P2:Q2"/>
    <mergeCell ref="C3:C4"/>
    <mergeCell ref="D3:H3"/>
    <mergeCell ref="K3:K4"/>
    <mergeCell ref="L3:Q3"/>
    <mergeCell ref="G4:H4"/>
    <mergeCell ref="O4:Q4"/>
    <mergeCell ref="A2:C2"/>
    <mergeCell ref="B3:B4"/>
    <mergeCell ref="O5:P5"/>
    <mergeCell ref="O6:P6"/>
    <mergeCell ref="O7:P7"/>
    <mergeCell ref="G2:K2"/>
    <mergeCell ref="J3:J4"/>
    <mergeCell ref="J5:J38"/>
    <mergeCell ref="O8:P8"/>
    <mergeCell ref="O9:P9"/>
    <mergeCell ref="O10:P10"/>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O34:P34"/>
    <mergeCell ref="O35:P35"/>
    <mergeCell ref="O36:P36"/>
    <mergeCell ref="O37:P37"/>
    <mergeCell ref="O38:P38"/>
    <mergeCell ref="O39:P39"/>
    <mergeCell ref="O40:P40"/>
    <mergeCell ref="O41:P41"/>
    <mergeCell ref="O42:P42"/>
    <mergeCell ref="O43:P43"/>
    <mergeCell ref="O44:P44"/>
    <mergeCell ref="O45:P45"/>
    <mergeCell ref="O46:P46"/>
    <mergeCell ref="O47:P47"/>
    <mergeCell ref="O48:P48"/>
    <mergeCell ref="O49:P49"/>
    <mergeCell ref="K56:K57"/>
    <mergeCell ref="L56:Q56"/>
    <mergeCell ref="G57:H57"/>
    <mergeCell ref="O57:Q57"/>
    <mergeCell ref="O50:P50"/>
    <mergeCell ref="O51:P51"/>
    <mergeCell ref="O52:P52"/>
    <mergeCell ref="O53:P53"/>
    <mergeCell ref="P54:Q54"/>
    <mergeCell ref="P55:Q55"/>
    <mergeCell ref="O71:P71"/>
    <mergeCell ref="O72:P72"/>
    <mergeCell ref="O73:P73"/>
    <mergeCell ref="O74:P74"/>
    <mergeCell ref="O75:P75"/>
    <mergeCell ref="O58:P58"/>
    <mergeCell ref="O59:P59"/>
    <mergeCell ref="O60:P60"/>
    <mergeCell ref="O61:P61"/>
    <mergeCell ref="O62:P62"/>
    <mergeCell ref="O63:P63"/>
    <mergeCell ref="O64:P64"/>
    <mergeCell ref="O65:P65"/>
    <mergeCell ref="O66:P66"/>
    <mergeCell ref="A103:C103"/>
    <mergeCell ref="D103:G103"/>
    <mergeCell ref="I103:K103"/>
    <mergeCell ref="J56:J57"/>
    <mergeCell ref="B58:B95"/>
    <mergeCell ref="J58:J98"/>
    <mergeCell ref="O94:P94"/>
    <mergeCell ref="O95:P95"/>
    <mergeCell ref="O96:P96"/>
    <mergeCell ref="O97:P97"/>
    <mergeCell ref="O98:P98"/>
    <mergeCell ref="O99:P99"/>
    <mergeCell ref="O103:P103"/>
    <mergeCell ref="I100:K100"/>
    <mergeCell ref="O100:P100"/>
    <mergeCell ref="I101:K101"/>
    <mergeCell ref="O101:P101"/>
    <mergeCell ref="O85:P85"/>
    <mergeCell ref="O86:P86"/>
    <mergeCell ref="O87:P87"/>
    <mergeCell ref="O88:P88"/>
    <mergeCell ref="O89:P89"/>
    <mergeCell ref="O90:P90"/>
    <mergeCell ref="O91:P91"/>
    <mergeCell ref="B5:B52"/>
    <mergeCell ref="B56:B57"/>
    <mergeCell ref="J39:J52"/>
    <mergeCell ref="C56:C57"/>
    <mergeCell ref="D56:H56"/>
    <mergeCell ref="A102:C102"/>
    <mergeCell ref="D102:G102"/>
    <mergeCell ref="I102:K102"/>
    <mergeCell ref="O102:P102"/>
    <mergeCell ref="O92:P92"/>
    <mergeCell ref="O93:P93"/>
    <mergeCell ref="O76:P76"/>
    <mergeCell ref="O77:P77"/>
    <mergeCell ref="O78:P78"/>
    <mergeCell ref="O79:P79"/>
    <mergeCell ref="O80:P80"/>
    <mergeCell ref="O81:P81"/>
    <mergeCell ref="O82:P82"/>
    <mergeCell ref="O83:P83"/>
    <mergeCell ref="O84:P84"/>
    <mergeCell ref="O67:P67"/>
    <mergeCell ref="O68:P68"/>
    <mergeCell ref="O69:P69"/>
    <mergeCell ref="O70:P70"/>
  </mergeCells>
  <phoneticPr fontId="4"/>
  <conditionalFormatting sqref="B96">
    <cfRule type="expression" dxfId="45" priority="3" stopIfTrue="1">
      <formula>$A$88=201</formula>
    </cfRule>
  </conditionalFormatting>
  <conditionalFormatting sqref="J99">
    <cfRule type="expression" dxfId="44" priority="1" stopIfTrue="1">
      <formula>$E$2="中央区"</formula>
    </cfRule>
  </conditionalFormatting>
  <dataValidations count="1">
    <dataValidation type="list" allowBlank="1" showInputMessage="1" showErrorMessage="1" sqref="E2" xr:uid="{00000000-0002-0000-2100-000000000000}">
      <formula1>"中央区,北区,東区,南区,西区,手稲区,豊平区,厚別区,白石区,清田区"</formula1>
    </dataValidation>
  </dataValidations>
  <pageMargins left="1.1299999999999999" right="0.39370078740157483" top="0.70866141732283472" bottom="0.19685039370078741" header="0.19685039370078741" footer="0.23622047244094491"/>
  <pageSetup paperSize="8" scale="82" firstPageNumber="54" orientation="landscape" useFirstPageNumber="1" r:id="rId1"/>
  <headerFooter alignWithMargins="0"/>
  <rowBreaks count="1" manualBreakCount="1">
    <brk id="53" max="14" man="1"/>
  </rowBreaks>
  <colBreaks count="1" manualBreakCount="1">
    <brk id="17" max="1048575"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168"/>
  <sheetViews>
    <sheetView view="pageBreakPreview" zoomScale="70" zoomScaleNormal="85" zoomScaleSheetLayoutView="70" workbookViewId="0">
      <selection activeCell="C43" sqref="C43"/>
    </sheetView>
  </sheetViews>
  <sheetFormatPr defaultRowHeight="13.5" x14ac:dyDescent="0.15"/>
  <cols>
    <col min="1" max="1" width="4.75" style="157" customWidth="1"/>
    <col min="2" max="2" width="5.75" style="157" customWidth="1"/>
    <col min="3" max="3" width="39" style="157" customWidth="1"/>
    <col min="4" max="4" width="8.625" style="157" customWidth="1"/>
    <col min="5" max="5" width="7.5" style="157" customWidth="1"/>
    <col min="6" max="6" width="12.25" style="157" customWidth="1"/>
    <col min="7" max="7" width="14.25" style="157" customWidth="1"/>
    <col min="8" max="8" width="4.375" style="157" customWidth="1"/>
    <col min="9" max="9" width="4.75" style="157" customWidth="1"/>
    <col min="10" max="10" width="5.75" style="157" customWidth="1"/>
    <col min="11" max="11" width="39" style="157" customWidth="1"/>
    <col min="12" max="12" width="8.625" style="157" customWidth="1"/>
    <col min="13" max="13" width="7.5" style="157" customWidth="1"/>
    <col min="14" max="14" width="12.25" style="157" customWidth="1"/>
    <col min="15" max="15" width="10.5" style="157" customWidth="1"/>
    <col min="16" max="17" width="4.375" style="157" customWidth="1"/>
    <col min="18" max="256" width="9" style="157"/>
    <col min="257" max="257" width="4.75" style="157" customWidth="1"/>
    <col min="258" max="258" width="5.75" style="157" customWidth="1"/>
    <col min="259" max="259" width="49.25" style="157" customWidth="1"/>
    <col min="260" max="260" width="8.75" style="157" customWidth="1"/>
    <col min="261" max="261" width="7.5" style="157" customWidth="1"/>
    <col min="262" max="262" width="12.625" style="157" customWidth="1"/>
    <col min="263" max="263" width="21" style="157" customWidth="1"/>
    <col min="264" max="264" width="4.375" style="157" customWidth="1"/>
    <col min="265" max="266" width="4.75" style="157" customWidth="1"/>
    <col min="267" max="267" width="49.25" style="157" customWidth="1"/>
    <col min="268" max="268" width="8.75" style="157" customWidth="1"/>
    <col min="269" max="269" width="7.5" style="157" customWidth="1"/>
    <col min="270" max="270" width="12.625" style="157" customWidth="1"/>
    <col min="271" max="271" width="15.625" style="157" customWidth="1"/>
    <col min="272" max="272" width="6.625" style="157" customWidth="1"/>
    <col min="273" max="273" width="4.375" style="157" customWidth="1"/>
    <col min="274" max="512" width="9" style="157"/>
    <col min="513" max="513" width="4.75" style="157" customWidth="1"/>
    <col min="514" max="514" width="5.75" style="157" customWidth="1"/>
    <col min="515" max="515" width="49.25" style="157" customWidth="1"/>
    <col min="516" max="516" width="8.75" style="157" customWidth="1"/>
    <col min="517" max="517" width="7.5" style="157" customWidth="1"/>
    <col min="518" max="518" width="12.625" style="157" customWidth="1"/>
    <col min="519" max="519" width="21" style="157" customWidth="1"/>
    <col min="520" max="520" width="4.375" style="157" customWidth="1"/>
    <col min="521" max="522" width="4.75" style="157" customWidth="1"/>
    <col min="523" max="523" width="49.25" style="157" customWidth="1"/>
    <col min="524" max="524" width="8.75" style="157" customWidth="1"/>
    <col min="525" max="525" width="7.5" style="157" customWidth="1"/>
    <col min="526" max="526" width="12.625" style="157" customWidth="1"/>
    <col min="527" max="527" width="15.625" style="157" customWidth="1"/>
    <col min="528" max="528" width="6.625" style="157" customWidth="1"/>
    <col min="529" max="529" width="4.375" style="157" customWidth="1"/>
    <col min="530" max="768" width="9" style="157"/>
    <col min="769" max="769" width="4.75" style="157" customWidth="1"/>
    <col min="770" max="770" width="5.75" style="157" customWidth="1"/>
    <col min="771" max="771" width="49.25" style="157" customWidth="1"/>
    <col min="772" max="772" width="8.75" style="157" customWidth="1"/>
    <col min="773" max="773" width="7.5" style="157" customWidth="1"/>
    <col min="774" max="774" width="12.625" style="157" customWidth="1"/>
    <col min="775" max="775" width="21" style="157" customWidth="1"/>
    <col min="776" max="776" width="4.375" style="157" customWidth="1"/>
    <col min="777" max="778" width="4.75" style="157" customWidth="1"/>
    <col min="779" max="779" width="49.25" style="157" customWidth="1"/>
    <col min="780" max="780" width="8.75" style="157" customWidth="1"/>
    <col min="781" max="781" width="7.5" style="157" customWidth="1"/>
    <col min="782" max="782" width="12.625" style="157" customWidth="1"/>
    <col min="783" max="783" width="15.625" style="157" customWidth="1"/>
    <col min="784" max="784" width="6.625" style="157" customWidth="1"/>
    <col min="785" max="785" width="4.375" style="157" customWidth="1"/>
    <col min="786" max="1024" width="9" style="157"/>
    <col min="1025" max="1025" width="4.75" style="157" customWidth="1"/>
    <col min="1026" max="1026" width="5.75" style="157" customWidth="1"/>
    <col min="1027" max="1027" width="49.25" style="157" customWidth="1"/>
    <col min="1028" max="1028" width="8.75" style="157" customWidth="1"/>
    <col min="1029" max="1029" width="7.5" style="157" customWidth="1"/>
    <col min="1030" max="1030" width="12.625" style="157" customWidth="1"/>
    <col min="1031" max="1031" width="21" style="157" customWidth="1"/>
    <col min="1032" max="1032" width="4.375" style="157" customWidth="1"/>
    <col min="1033" max="1034" width="4.75" style="157" customWidth="1"/>
    <col min="1035" max="1035" width="49.25" style="157" customWidth="1"/>
    <col min="1036" max="1036" width="8.75" style="157" customWidth="1"/>
    <col min="1037" max="1037" width="7.5" style="157" customWidth="1"/>
    <col min="1038" max="1038" width="12.625" style="157" customWidth="1"/>
    <col min="1039" max="1039" width="15.625" style="157" customWidth="1"/>
    <col min="1040" max="1040" width="6.625" style="157" customWidth="1"/>
    <col min="1041" max="1041" width="4.375" style="157" customWidth="1"/>
    <col min="1042" max="1280" width="9" style="157"/>
    <col min="1281" max="1281" width="4.75" style="157" customWidth="1"/>
    <col min="1282" max="1282" width="5.75" style="157" customWidth="1"/>
    <col min="1283" max="1283" width="49.25" style="157" customWidth="1"/>
    <col min="1284" max="1284" width="8.75" style="157" customWidth="1"/>
    <col min="1285" max="1285" width="7.5" style="157" customWidth="1"/>
    <col min="1286" max="1286" width="12.625" style="157" customWidth="1"/>
    <col min="1287" max="1287" width="21" style="157" customWidth="1"/>
    <col min="1288" max="1288" width="4.375" style="157" customWidth="1"/>
    <col min="1289" max="1290" width="4.75" style="157" customWidth="1"/>
    <col min="1291" max="1291" width="49.25" style="157" customWidth="1"/>
    <col min="1292" max="1292" width="8.75" style="157" customWidth="1"/>
    <col min="1293" max="1293" width="7.5" style="157" customWidth="1"/>
    <col min="1294" max="1294" width="12.625" style="157" customWidth="1"/>
    <col min="1295" max="1295" width="15.625" style="157" customWidth="1"/>
    <col min="1296" max="1296" width="6.625" style="157" customWidth="1"/>
    <col min="1297" max="1297" width="4.375" style="157" customWidth="1"/>
    <col min="1298" max="1536" width="9" style="157"/>
    <col min="1537" max="1537" width="4.75" style="157" customWidth="1"/>
    <col min="1538" max="1538" width="5.75" style="157" customWidth="1"/>
    <col min="1539" max="1539" width="49.25" style="157" customWidth="1"/>
    <col min="1540" max="1540" width="8.75" style="157" customWidth="1"/>
    <col min="1541" max="1541" width="7.5" style="157" customWidth="1"/>
    <col min="1542" max="1542" width="12.625" style="157" customWidth="1"/>
    <col min="1543" max="1543" width="21" style="157" customWidth="1"/>
    <col min="1544" max="1544" width="4.375" style="157" customWidth="1"/>
    <col min="1545" max="1546" width="4.75" style="157" customWidth="1"/>
    <col min="1547" max="1547" width="49.25" style="157" customWidth="1"/>
    <col min="1548" max="1548" width="8.75" style="157" customWidth="1"/>
    <col min="1549" max="1549" width="7.5" style="157" customWidth="1"/>
    <col min="1550" max="1550" width="12.625" style="157" customWidth="1"/>
    <col min="1551" max="1551" width="15.625" style="157" customWidth="1"/>
    <col min="1552" max="1552" width="6.625" style="157" customWidth="1"/>
    <col min="1553" max="1553" width="4.375" style="157" customWidth="1"/>
    <col min="1554" max="1792" width="9" style="157"/>
    <col min="1793" max="1793" width="4.75" style="157" customWidth="1"/>
    <col min="1794" max="1794" width="5.75" style="157" customWidth="1"/>
    <col min="1795" max="1795" width="49.25" style="157" customWidth="1"/>
    <col min="1796" max="1796" width="8.75" style="157" customWidth="1"/>
    <col min="1797" max="1797" width="7.5" style="157" customWidth="1"/>
    <col min="1798" max="1798" width="12.625" style="157" customWidth="1"/>
    <col min="1799" max="1799" width="21" style="157" customWidth="1"/>
    <col min="1800" max="1800" width="4.375" style="157" customWidth="1"/>
    <col min="1801" max="1802" width="4.75" style="157" customWidth="1"/>
    <col min="1803" max="1803" width="49.25" style="157" customWidth="1"/>
    <col min="1804" max="1804" width="8.75" style="157" customWidth="1"/>
    <col min="1805" max="1805" width="7.5" style="157" customWidth="1"/>
    <col min="1806" max="1806" width="12.625" style="157" customWidth="1"/>
    <col min="1807" max="1807" width="15.625" style="157" customWidth="1"/>
    <col min="1808" max="1808" width="6.625" style="157" customWidth="1"/>
    <col min="1809" max="1809" width="4.375" style="157" customWidth="1"/>
    <col min="1810" max="2048" width="9" style="157"/>
    <col min="2049" max="2049" width="4.75" style="157" customWidth="1"/>
    <col min="2050" max="2050" width="5.75" style="157" customWidth="1"/>
    <col min="2051" max="2051" width="49.25" style="157" customWidth="1"/>
    <col min="2052" max="2052" width="8.75" style="157" customWidth="1"/>
    <col min="2053" max="2053" width="7.5" style="157" customWidth="1"/>
    <col min="2054" max="2054" width="12.625" style="157" customWidth="1"/>
    <col min="2055" max="2055" width="21" style="157" customWidth="1"/>
    <col min="2056" max="2056" width="4.375" style="157" customWidth="1"/>
    <col min="2057" max="2058" width="4.75" style="157" customWidth="1"/>
    <col min="2059" max="2059" width="49.25" style="157" customWidth="1"/>
    <col min="2060" max="2060" width="8.75" style="157" customWidth="1"/>
    <col min="2061" max="2061" width="7.5" style="157" customWidth="1"/>
    <col min="2062" max="2062" width="12.625" style="157" customWidth="1"/>
    <col min="2063" max="2063" width="15.625" style="157" customWidth="1"/>
    <col min="2064" max="2064" width="6.625" style="157" customWidth="1"/>
    <col min="2065" max="2065" width="4.375" style="157" customWidth="1"/>
    <col min="2066" max="2304" width="9" style="157"/>
    <col min="2305" max="2305" width="4.75" style="157" customWidth="1"/>
    <col min="2306" max="2306" width="5.75" style="157" customWidth="1"/>
    <col min="2307" max="2307" width="49.25" style="157" customWidth="1"/>
    <col min="2308" max="2308" width="8.75" style="157" customWidth="1"/>
    <col min="2309" max="2309" width="7.5" style="157" customWidth="1"/>
    <col min="2310" max="2310" width="12.625" style="157" customWidth="1"/>
    <col min="2311" max="2311" width="21" style="157" customWidth="1"/>
    <col min="2312" max="2312" width="4.375" style="157" customWidth="1"/>
    <col min="2313" max="2314" width="4.75" style="157" customWidth="1"/>
    <col min="2315" max="2315" width="49.25" style="157" customWidth="1"/>
    <col min="2316" max="2316" width="8.75" style="157" customWidth="1"/>
    <col min="2317" max="2317" width="7.5" style="157" customWidth="1"/>
    <col min="2318" max="2318" width="12.625" style="157" customWidth="1"/>
    <col min="2319" max="2319" width="15.625" style="157" customWidth="1"/>
    <col min="2320" max="2320" width="6.625" style="157" customWidth="1"/>
    <col min="2321" max="2321" width="4.375" style="157" customWidth="1"/>
    <col min="2322" max="2560" width="9" style="157"/>
    <col min="2561" max="2561" width="4.75" style="157" customWidth="1"/>
    <col min="2562" max="2562" width="5.75" style="157" customWidth="1"/>
    <col min="2563" max="2563" width="49.25" style="157" customWidth="1"/>
    <col min="2564" max="2564" width="8.75" style="157" customWidth="1"/>
    <col min="2565" max="2565" width="7.5" style="157" customWidth="1"/>
    <col min="2566" max="2566" width="12.625" style="157" customWidth="1"/>
    <col min="2567" max="2567" width="21" style="157" customWidth="1"/>
    <col min="2568" max="2568" width="4.375" style="157" customWidth="1"/>
    <col min="2569" max="2570" width="4.75" style="157" customWidth="1"/>
    <col min="2571" max="2571" width="49.25" style="157" customWidth="1"/>
    <col min="2572" max="2572" width="8.75" style="157" customWidth="1"/>
    <col min="2573" max="2573" width="7.5" style="157" customWidth="1"/>
    <col min="2574" max="2574" width="12.625" style="157" customWidth="1"/>
    <col min="2575" max="2575" width="15.625" style="157" customWidth="1"/>
    <col min="2576" max="2576" width="6.625" style="157" customWidth="1"/>
    <col min="2577" max="2577" width="4.375" style="157" customWidth="1"/>
    <col min="2578" max="2816" width="9" style="157"/>
    <col min="2817" max="2817" width="4.75" style="157" customWidth="1"/>
    <col min="2818" max="2818" width="5.75" style="157" customWidth="1"/>
    <col min="2819" max="2819" width="49.25" style="157" customWidth="1"/>
    <col min="2820" max="2820" width="8.75" style="157" customWidth="1"/>
    <col min="2821" max="2821" width="7.5" style="157" customWidth="1"/>
    <col min="2822" max="2822" width="12.625" style="157" customWidth="1"/>
    <col min="2823" max="2823" width="21" style="157" customWidth="1"/>
    <col min="2824" max="2824" width="4.375" style="157" customWidth="1"/>
    <col min="2825" max="2826" width="4.75" style="157" customWidth="1"/>
    <col min="2827" max="2827" width="49.25" style="157" customWidth="1"/>
    <col min="2828" max="2828" width="8.75" style="157" customWidth="1"/>
    <col min="2829" max="2829" width="7.5" style="157" customWidth="1"/>
    <col min="2830" max="2830" width="12.625" style="157" customWidth="1"/>
    <col min="2831" max="2831" width="15.625" style="157" customWidth="1"/>
    <col min="2832" max="2832" width="6.625" style="157" customWidth="1"/>
    <col min="2833" max="2833" width="4.375" style="157" customWidth="1"/>
    <col min="2834" max="3072" width="9" style="157"/>
    <col min="3073" max="3073" width="4.75" style="157" customWidth="1"/>
    <col min="3074" max="3074" width="5.75" style="157" customWidth="1"/>
    <col min="3075" max="3075" width="49.25" style="157" customWidth="1"/>
    <col min="3076" max="3076" width="8.75" style="157" customWidth="1"/>
    <col min="3077" max="3077" width="7.5" style="157" customWidth="1"/>
    <col min="3078" max="3078" width="12.625" style="157" customWidth="1"/>
    <col min="3079" max="3079" width="21" style="157" customWidth="1"/>
    <col min="3080" max="3080" width="4.375" style="157" customWidth="1"/>
    <col min="3081" max="3082" width="4.75" style="157" customWidth="1"/>
    <col min="3083" max="3083" width="49.25" style="157" customWidth="1"/>
    <col min="3084" max="3084" width="8.75" style="157" customWidth="1"/>
    <col min="3085" max="3085" width="7.5" style="157" customWidth="1"/>
    <col min="3086" max="3086" width="12.625" style="157" customWidth="1"/>
    <col min="3087" max="3087" width="15.625" style="157" customWidth="1"/>
    <col min="3088" max="3088" width="6.625" style="157" customWidth="1"/>
    <col min="3089" max="3089" width="4.375" style="157" customWidth="1"/>
    <col min="3090" max="3328" width="9" style="157"/>
    <col min="3329" max="3329" width="4.75" style="157" customWidth="1"/>
    <col min="3330" max="3330" width="5.75" style="157" customWidth="1"/>
    <col min="3331" max="3331" width="49.25" style="157" customWidth="1"/>
    <col min="3332" max="3332" width="8.75" style="157" customWidth="1"/>
    <col min="3333" max="3333" width="7.5" style="157" customWidth="1"/>
    <col min="3334" max="3334" width="12.625" style="157" customWidth="1"/>
    <col min="3335" max="3335" width="21" style="157" customWidth="1"/>
    <col min="3336" max="3336" width="4.375" style="157" customWidth="1"/>
    <col min="3337" max="3338" width="4.75" style="157" customWidth="1"/>
    <col min="3339" max="3339" width="49.25" style="157" customWidth="1"/>
    <col min="3340" max="3340" width="8.75" style="157" customWidth="1"/>
    <col min="3341" max="3341" width="7.5" style="157" customWidth="1"/>
    <col min="3342" max="3342" width="12.625" style="157" customWidth="1"/>
    <col min="3343" max="3343" width="15.625" style="157" customWidth="1"/>
    <col min="3344" max="3344" width="6.625" style="157" customWidth="1"/>
    <col min="3345" max="3345" width="4.375" style="157" customWidth="1"/>
    <col min="3346" max="3584" width="9" style="157"/>
    <col min="3585" max="3585" width="4.75" style="157" customWidth="1"/>
    <col min="3586" max="3586" width="5.75" style="157" customWidth="1"/>
    <col min="3587" max="3587" width="49.25" style="157" customWidth="1"/>
    <col min="3588" max="3588" width="8.75" style="157" customWidth="1"/>
    <col min="3589" max="3589" width="7.5" style="157" customWidth="1"/>
    <col min="3590" max="3590" width="12.625" style="157" customWidth="1"/>
    <col min="3591" max="3591" width="21" style="157" customWidth="1"/>
    <col min="3592" max="3592" width="4.375" style="157" customWidth="1"/>
    <col min="3593" max="3594" width="4.75" style="157" customWidth="1"/>
    <col min="3595" max="3595" width="49.25" style="157" customWidth="1"/>
    <col min="3596" max="3596" width="8.75" style="157" customWidth="1"/>
    <col min="3597" max="3597" width="7.5" style="157" customWidth="1"/>
    <col min="3598" max="3598" width="12.625" style="157" customWidth="1"/>
    <col min="3599" max="3599" width="15.625" style="157" customWidth="1"/>
    <col min="3600" max="3600" width="6.625" style="157" customWidth="1"/>
    <col min="3601" max="3601" width="4.375" style="157" customWidth="1"/>
    <col min="3602" max="3840" width="9" style="157"/>
    <col min="3841" max="3841" width="4.75" style="157" customWidth="1"/>
    <col min="3842" max="3842" width="5.75" style="157" customWidth="1"/>
    <col min="3843" max="3843" width="49.25" style="157" customWidth="1"/>
    <col min="3844" max="3844" width="8.75" style="157" customWidth="1"/>
    <col min="3845" max="3845" width="7.5" style="157" customWidth="1"/>
    <col min="3846" max="3846" width="12.625" style="157" customWidth="1"/>
    <col min="3847" max="3847" width="21" style="157" customWidth="1"/>
    <col min="3848" max="3848" width="4.375" style="157" customWidth="1"/>
    <col min="3849" max="3850" width="4.75" style="157" customWidth="1"/>
    <col min="3851" max="3851" width="49.25" style="157" customWidth="1"/>
    <col min="3852" max="3852" width="8.75" style="157" customWidth="1"/>
    <col min="3853" max="3853" width="7.5" style="157" customWidth="1"/>
    <col min="3854" max="3854" width="12.625" style="157" customWidth="1"/>
    <col min="3855" max="3855" width="15.625" style="157" customWidth="1"/>
    <col min="3856" max="3856" width="6.625" style="157" customWidth="1"/>
    <col min="3857" max="3857" width="4.375" style="157" customWidth="1"/>
    <col min="3858" max="4096" width="9" style="157"/>
    <col min="4097" max="4097" width="4.75" style="157" customWidth="1"/>
    <col min="4098" max="4098" width="5.75" style="157" customWidth="1"/>
    <col min="4099" max="4099" width="49.25" style="157" customWidth="1"/>
    <col min="4100" max="4100" width="8.75" style="157" customWidth="1"/>
    <col min="4101" max="4101" width="7.5" style="157" customWidth="1"/>
    <col min="4102" max="4102" width="12.625" style="157" customWidth="1"/>
    <col min="4103" max="4103" width="21" style="157" customWidth="1"/>
    <col min="4104" max="4104" width="4.375" style="157" customWidth="1"/>
    <col min="4105" max="4106" width="4.75" style="157" customWidth="1"/>
    <col min="4107" max="4107" width="49.25" style="157" customWidth="1"/>
    <col min="4108" max="4108" width="8.75" style="157" customWidth="1"/>
    <col min="4109" max="4109" width="7.5" style="157" customWidth="1"/>
    <col min="4110" max="4110" width="12.625" style="157" customWidth="1"/>
    <col min="4111" max="4111" width="15.625" style="157" customWidth="1"/>
    <col min="4112" max="4112" width="6.625" style="157" customWidth="1"/>
    <col min="4113" max="4113" width="4.375" style="157" customWidth="1"/>
    <col min="4114" max="4352" width="9" style="157"/>
    <col min="4353" max="4353" width="4.75" style="157" customWidth="1"/>
    <col min="4354" max="4354" width="5.75" style="157" customWidth="1"/>
    <col min="4355" max="4355" width="49.25" style="157" customWidth="1"/>
    <col min="4356" max="4356" width="8.75" style="157" customWidth="1"/>
    <col min="4357" max="4357" width="7.5" style="157" customWidth="1"/>
    <col min="4358" max="4358" width="12.625" style="157" customWidth="1"/>
    <col min="4359" max="4359" width="21" style="157" customWidth="1"/>
    <col min="4360" max="4360" width="4.375" style="157" customWidth="1"/>
    <col min="4361" max="4362" width="4.75" style="157" customWidth="1"/>
    <col min="4363" max="4363" width="49.25" style="157" customWidth="1"/>
    <col min="4364" max="4364" width="8.75" style="157" customWidth="1"/>
    <col min="4365" max="4365" width="7.5" style="157" customWidth="1"/>
    <col min="4366" max="4366" width="12.625" style="157" customWidth="1"/>
    <col min="4367" max="4367" width="15.625" style="157" customWidth="1"/>
    <col min="4368" max="4368" width="6.625" style="157" customWidth="1"/>
    <col min="4369" max="4369" width="4.375" style="157" customWidth="1"/>
    <col min="4370" max="4608" width="9" style="157"/>
    <col min="4609" max="4609" width="4.75" style="157" customWidth="1"/>
    <col min="4610" max="4610" width="5.75" style="157" customWidth="1"/>
    <col min="4611" max="4611" width="49.25" style="157" customWidth="1"/>
    <col min="4612" max="4612" width="8.75" style="157" customWidth="1"/>
    <col min="4613" max="4613" width="7.5" style="157" customWidth="1"/>
    <col min="4614" max="4614" width="12.625" style="157" customWidth="1"/>
    <col min="4615" max="4615" width="21" style="157" customWidth="1"/>
    <col min="4616" max="4616" width="4.375" style="157" customWidth="1"/>
    <col min="4617" max="4618" width="4.75" style="157" customWidth="1"/>
    <col min="4619" max="4619" width="49.25" style="157" customWidth="1"/>
    <col min="4620" max="4620" width="8.75" style="157" customWidth="1"/>
    <col min="4621" max="4621" width="7.5" style="157" customWidth="1"/>
    <col min="4622" max="4622" width="12.625" style="157" customWidth="1"/>
    <col min="4623" max="4623" width="15.625" style="157" customWidth="1"/>
    <col min="4624" max="4624" width="6.625" style="157" customWidth="1"/>
    <col min="4625" max="4625" width="4.375" style="157" customWidth="1"/>
    <col min="4626" max="4864" width="9" style="157"/>
    <col min="4865" max="4865" width="4.75" style="157" customWidth="1"/>
    <col min="4866" max="4866" width="5.75" style="157" customWidth="1"/>
    <col min="4867" max="4867" width="49.25" style="157" customWidth="1"/>
    <col min="4868" max="4868" width="8.75" style="157" customWidth="1"/>
    <col min="4869" max="4869" width="7.5" style="157" customWidth="1"/>
    <col min="4870" max="4870" width="12.625" style="157" customWidth="1"/>
    <col min="4871" max="4871" width="21" style="157" customWidth="1"/>
    <col min="4872" max="4872" width="4.375" style="157" customWidth="1"/>
    <col min="4873" max="4874" width="4.75" style="157" customWidth="1"/>
    <col min="4875" max="4875" width="49.25" style="157" customWidth="1"/>
    <col min="4876" max="4876" width="8.75" style="157" customWidth="1"/>
    <col min="4877" max="4877" width="7.5" style="157" customWidth="1"/>
    <col min="4878" max="4878" width="12.625" style="157" customWidth="1"/>
    <col min="4879" max="4879" width="15.625" style="157" customWidth="1"/>
    <col min="4880" max="4880" width="6.625" style="157" customWidth="1"/>
    <col min="4881" max="4881" width="4.375" style="157" customWidth="1"/>
    <col min="4882" max="5120" width="9" style="157"/>
    <col min="5121" max="5121" width="4.75" style="157" customWidth="1"/>
    <col min="5122" max="5122" width="5.75" style="157" customWidth="1"/>
    <col min="5123" max="5123" width="49.25" style="157" customWidth="1"/>
    <col min="5124" max="5124" width="8.75" style="157" customWidth="1"/>
    <col min="5125" max="5125" width="7.5" style="157" customWidth="1"/>
    <col min="5126" max="5126" width="12.625" style="157" customWidth="1"/>
    <col min="5127" max="5127" width="21" style="157" customWidth="1"/>
    <col min="5128" max="5128" width="4.375" style="157" customWidth="1"/>
    <col min="5129" max="5130" width="4.75" style="157" customWidth="1"/>
    <col min="5131" max="5131" width="49.25" style="157" customWidth="1"/>
    <col min="5132" max="5132" width="8.75" style="157" customWidth="1"/>
    <col min="5133" max="5133" width="7.5" style="157" customWidth="1"/>
    <col min="5134" max="5134" width="12.625" style="157" customWidth="1"/>
    <col min="5135" max="5135" width="15.625" style="157" customWidth="1"/>
    <col min="5136" max="5136" width="6.625" style="157" customWidth="1"/>
    <col min="5137" max="5137" width="4.375" style="157" customWidth="1"/>
    <col min="5138" max="5376" width="9" style="157"/>
    <col min="5377" max="5377" width="4.75" style="157" customWidth="1"/>
    <col min="5378" max="5378" width="5.75" style="157" customWidth="1"/>
    <col min="5379" max="5379" width="49.25" style="157" customWidth="1"/>
    <col min="5380" max="5380" width="8.75" style="157" customWidth="1"/>
    <col min="5381" max="5381" width="7.5" style="157" customWidth="1"/>
    <col min="5382" max="5382" width="12.625" style="157" customWidth="1"/>
    <col min="5383" max="5383" width="21" style="157" customWidth="1"/>
    <col min="5384" max="5384" width="4.375" style="157" customWidth="1"/>
    <col min="5385" max="5386" width="4.75" style="157" customWidth="1"/>
    <col min="5387" max="5387" width="49.25" style="157" customWidth="1"/>
    <col min="5388" max="5388" width="8.75" style="157" customWidth="1"/>
    <col min="5389" max="5389" width="7.5" style="157" customWidth="1"/>
    <col min="5390" max="5390" width="12.625" style="157" customWidth="1"/>
    <col min="5391" max="5391" width="15.625" style="157" customWidth="1"/>
    <col min="5392" max="5392" width="6.625" style="157" customWidth="1"/>
    <col min="5393" max="5393" width="4.375" style="157" customWidth="1"/>
    <col min="5394" max="5632" width="9" style="157"/>
    <col min="5633" max="5633" width="4.75" style="157" customWidth="1"/>
    <col min="5634" max="5634" width="5.75" style="157" customWidth="1"/>
    <col min="5635" max="5635" width="49.25" style="157" customWidth="1"/>
    <col min="5636" max="5636" width="8.75" style="157" customWidth="1"/>
    <col min="5637" max="5637" width="7.5" style="157" customWidth="1"/>
    <col min="5638" max="5638" width="12.625" style="157" customWidth="1"/>
    <col min="5639" max="5639" width="21" style="157" customWidth="1"/>
    <col min="5640" max="5640" width="4.375" style="157" customWidth="1"/>
    <col min="5641" max="5642" width="4.75" style="157" customWidth="1"/>
    <col min="5643" max="5643" width="49.25" style="157" customWidth="1"/>
    <col min="5644" max="5644" width="8.75" style="157" customWidth="1"/>
    <col min="5645" max="5645" width="7.5" style="157" customWidth="1"/>
    <col min="5646" max="5646" width="12.625" style="157" customWidth="1"/>
    <col min="5647" max="5647" width="15.625" style="157" customWidth="1"/>
    <col min="5648" max="5648" width="6.625" style="157" customWidth="1"/>
    <col min="5649" max="5649" width="4.375" style="157" customWidth="1"/>
    <col min="5650" max="5888" width="9" style="157"/>
    <col min="5889" max="5889" width="4.75" style="157" customWidth="1"/>
    <col min="5890" max="5890" width="5.75" style="157" customWidth="1"/>
    <col min="5891" max="5891" width="49.25" style="157" customWidth="1"/>
    <col min="5892" max="5892" width="8.75" style="157" customWidth="1"/>
    <col min="5893" max="5893" width="7.5" style="157" customWidth="1"/>
    <col min="5894" max="5894" width="12.625" style="157" customWidth="1"/>
    <col min="5895" max="5895" width="21" style="157" customWidth="1"/>
    <col min="5896" max="5896" width="4.375" style="157" customWidth="1"/>
    <col min="5897" max="5898" width="4.75" style="157" customWidth="1"/>
    <col min="5899" max="5899" width="49.25" style="157" customWidth="1"/>
    <col min="5900" max="5900" width="8.75" style="157" customWidth="1"/>
    <col min="5901" max="5901" width="7.5" style="157" customWidth="1"/>
    <col min="5902" max="5902" width="12.625" style="157" customWidth="1"/>
    <col min="5903" max="5903" width="15.625" style="157" customWidth="1"/>
    <col min="5904" max="5904" width="6.625" style="157" customWidth="1"/>
    <col min="5905" max="5905" width="4.375" style="157" customWidth="1"/>
    <col min="5906" max="6144" width="9" style="157"/>
    <col min="6145" max="6145" width="4.75" style="157" customWidth="1"/>
    <col min="6146" max="6146" width="5.75" style="157" customWidth="1"/>
    <col min="6147" max="6147" width="49.25" style="157" customWidth="1"/>
    <col min="6148" max="6148" width="8.75" style="157" customWidth="1"/>
    <col min="6149" max="6149" width="7.5" style="157" customWidth="1"/>
    <col min="6150" max="6150" width="12.625" style="157" customWidth="1"/>
    <col min="6151" max="6151" width="21" style="157" customWidth="1"/>
    <col min="6152" max="6152" width="4.375" style="157" customWidth="1"/>
    <col min="6153" max="6154" width="4.75" style="157" customWidth="1"/>
    <col min="6155" max="6155" width="49.25" style="157" customWidth="1"/>
    <col min="6156" max="6156" width="8.75" style="157" customWidth="1"/>
    <col min="6157" max="6157" width="7.5" style="157" customWidth="1"/>
    <col min="6158" max="6158" width="12.625" style="157" customWidth="1"/>
    <col min="6159" max="6159" width="15.625" style="157" customWidth="1"/>
    <col min="6160" max="6160" width="6.625" style="157" customWidth="1"/>
    <col min="6161" max="6161" width="4.375" style="157" customWidth="1"/>
    <col min="6162" max="6400" width="9" style="157"/>
    <col min="6401" max="6401" width="4.75" style="157" customWidth="1"/>
    <col min="6402" max="6402" width="5.75" style="157" customWidth="1"/>
    <col min="6403" max="6403" width="49.25" style="157" customWidth="1"/>
    <col min="6404" max="6404" width="8.75" style="157" customWidth="1"/>
    <col min="6405" max="6405" width="7.5" style="157" customWidth="1"/>
    <col min="6406" max="6406" width="12.625" style="157" customWidth="1"/>
    <col min="6407" max="6407" width="21" style="157" customWidth="1"/>
    <col min="6408" max="6408" width="4.375" style="157" customWidth="1"/>
    <col min="6409" max="6410" width="4.75" style="157" customWidth="1"/>
    <col min="6411" max="6411" width="49.25" style="157" customWidth="1"/>
    <col min="6412" max="6412" width="8.75" style="157" customWidth="1"/>
    <col min="6413" max="6413" width="7.5" style="157" customWidth="1"/>
    <col min="6414" max="6414" width="12.625" style="157" customWidth="1"/>
    <col min="6415" max="6415" width="15.625" style="157" customWidth="1"/>
    <col min="6416" max="6416" width="6.625" style="157" customWidth="1"/>
    <col min="6417" max="6417" width="4.375" style="157" customWidth="1"/>
    <col min="6418" max="6656" width="9" style="157"/>
    <col min="6657" max="6657" width="4.75" style="157" customWidth="1"/>
    <col min="6658" max="6658" width="5.75" style="157" customWidth="1"/>
    <col min="6659" max="6659" width="49.25" style="157" customWidth="1"/>
    <col min="6660" max="6660" width="8.75" style="157" customWidth="1"/>
    <col min="6661" max="6661" width="7.5" style="157" customWidth="1"/>
    <col min="6662" max="6662" width="12.625" style="157" customWidth="1"/>
    <col min="6663" max="6663" width="21" style="157" customWidth="1"/>
    <col min="6664" max="6664" width="4.375" style="157" customWidth="1"/>
    <col min="6665" max="6666" width="4.75" style="157" customWidth="1"/>
    <col min="6667" max="6667" width="49.25" style="157" customWidth="1"/>
    <col min="6668" max="6668" width="8.75" style="157" customWidth="1"/>
    <col min="6669" max="6669" width="7.5" style="157" customWidth="1"/>
    <col min="6670" max="6670" width="12.625" style="157" customWidth="1"/>
    <col min="6671" max="6671" width="15.625" style="157" customWidth="1"/>
    <col min="6672" max="6672" width="6.625" style="157" customWidth="1"/>
    <col min="6673" max="6673" width="4.375" style="157" customWidth="1"/>
    <col min="6674" max="6912" width="9" style="157"/>
    <col min="6913" max="6913" width="4.75" style="157" customWidth="1"/>
    <col min="6914" max="6914" width="5.75" style="157" customWidth="1"/>
    <col min="6915" max="6915" width="49.25" style="157" customWidth="1"/>
    <col min="6916" max="6916" width="8.75" style="157" customWidth="1"/>
    <col min="6917" max="6917" width="7.5" style="157" customWidth="1"/>
    <col min="6918" max="6918" width="12.625" style="157" customWidth="1"/>
    <col min="6919" max="6919" width="21" style="157" customWidth="1"/>
    <col min="6920" max="6920" width="4.375" style="157" customWidth="1"/>
    <col min="6921" max="6922" width="4.75" style="157" customWidth="1"/>
    <col min="6923" max="6923" width="49.25" style="157" customWidth="1"/>
    <col min="6924" max="6924" width="8.75" style="157" customWidth="1"/>
    <col min="6925" max="6925" width="7.5" style="157" customWidth="1"/>
    <col min="6926" max="6926" width="12.625" style="157" customWidth="1"/>
    <col min="6927" max="6927" width="15.625" style="157" customWidth="1"/>
    <col min="6928" max="6928" width="6.625" style="157" customWidth="1"/>
    <col min="6929" max="6929" width="4.375" style="157" customWidth="1"/>
    <col min="6930" max="7168" width="9" style="157"/>
    <col min="7169" max="7169" width="4.75" style="157" customWidth="1"/>
    <col min="7170" max="7170" width="5.75" style="157" customWidth="1"/>
    <col min="7171" max="7171" width="49.25" style="157" customWidth="1"/>
    <col min="7172" max="7172" width="8.75" style="157" customWidth="1"/>
    <col min="7173" max="7173" width="7.5" style="157" customWidth="1"/>
    <col min="7174" max="7174" width="12.625" style="157" customWidth="1"/>
    <col min="7175" max="7175" width="21" style="157" customWidth="1"/>
    <col min="7176" max="7176" width="4.375" style="157" customWidth="1"/>
    <col min="7177" max="7178" width="4.75" style="157" customWidth="1"/>
    <col min="7179" max="7179" width="49.25" style="157" customWidth="1"/>
    <col min="7180" max="7180" width="8.75" style="157" customWidth="1"/>
    <col min="7181" max="7181" width="7.5" style="157" customWidth="1"/>
    <col min="7182" max="7182" width="12.625" style="157" customWidth="1"/>
    <col min="7183" max="7183" width="15.625" style="157" customWidth="1"/>
    <col min="7184" max="7184" width="6.625" style="157" customWidth="1"/>
    <col min="7185" max="7185" width="4.375" style="157" customWidth="1"/>
    <col min="7186" max="7424" width="9" style="157"/>
    <col min="7425" max="7425" width="4.75" style="157" customWidth="1"/>
    <col min="7426" max="7426" width="5.75" style="157" customWidth="1"/>
    <col min="7427" max="7427" width="49.25" style="157" customWidth="1"/>
    <col min="7428" max="7428" width="8.75" style="157" customWidth="1"/>
    <col min="7429" max="7429" width="7.5" style="157" customWidth="1"/>
    <col min="7430" max="7430" width="12.625" style="157" customWidth="1"/>
    <col min="7431" max="7431" width="21" style="157" customWidth="1"/>
    <col min="7432" max="7432" width="4.375" style="157" customWidth="1"/>
    <col min="7433" max="7434" width="4.75" style="157" customWidth="1"/>
    <col min="7435" max="7435" width="49.25" style="157" customWidth="1"/>
    <col min="7436" max="7436" width="8.75" style="157" customWidth="1"/>
    <col min="7437" max="7437" width="7.5" style="157" customWidth="1"/>
    <col min="7438" max="7438" width="12.625" style="157" customWidth="1"/>
    <col min="7439" max="7439" width="15.625" style="157" customWidth="1"/>
    <col min="7440" max="7440" width="6.625" style="157" customWidth="1"/>
    <col min="7441" max="7441" width="4.375" style="157" customWidth="1"/>
    <col min="7442" max="7680" width="9" style="157"/>
    <col min="7681" max="7681" width="4.75" style="157" customWidth="1"/>
    <col min="7682" max="7682" width="5.75" style="157" customWidth="1"/>
    <col min="7683" max="7683" width="49.25" style="157" customWidth="1"/>
    <col min="7684" max="7684" width="8.75" style="157" customWidth="1"/>
    <col min="7685" max="7685" width="7.5" style="157" customWidth="1"/>
    <col min="7686" max="7686" width="12.625" style="157" customWidth="1"/>
    <col min="7687" max="7687" width="21" style="157" customWidth="1"/>
    <col min="7688" max="7688" width="4.375" style="157" customWidth="1"/>
    <col min="7689" max="7690" width="4.75" style="157" customWidth="1"/>
    <col min="7691" max="7691" width="49.25" style="157" customWidth="1"/>
    <col min="7692" max="7692" width="8.75" style="157" customWidth="1"/>
    <col min="7693" max="7693" width="7.5" style="157" customWidth="1"/>
    <col min="7694" max="7694" width="12.625" style="157" customWidth="1"/>
    <col min="7695" max="7695" width="15.625" style="157" customWidth="1"/>
    <col min="7696" max="7696" width="6.625" style="157" customWidth="1"/>
    <col min="7697" max="7697" width="4.375" style="157" customWidth="1"/>
    <col min="7698" max="7936" width="9" style="157"/>
    <col min="7937" max="7937" width="4.75" style="157" customWidth="1"/>
    <col min="7938" max="7938" width="5.75" style="157" customWidth="1"/>
    <col min="7939" max="7939" width="49.25" style="157" customWidth="1"/>
    <col min="7940" max="7940" width="8.75" style="157" customWidth="1"/>
    <col min="7941" max="7941" width="7.5" style="157" customWidth="1"/>
    <col min="7942" max="7942" width="12.625" style="157" customWidth="1"/>
    <col min="7943" max="7943" width="21" style="157" customWidth="1"/>
    <col min="7944" max="7944" width="4.375" style="157" customWidth="1"/>
    <col min="7945" max="7946" width="4.75" style="157" customWidth="1"/>
    <col min="7947" max="7947" width="49.25" style="157" customWidth="1"/>
    <col min="7948" max="7948" width="8.75" style="157" customWidth="1"/>
    <col min="7949" max="7949" width="7.5" style="157" customWidth="1"/>
    <col min="7950" max="7950" width="12.625" style="157" customWidth="1"/>
    <col min="7951" max="7951" width="15.625" style="157" customWidth="1"/>
    <col min="7952" max="7952" width="6.625" style="157" customWidth="1"/>
    <col min="7953" max="7953" width="4.375" style="157" customWidth="1"/>
    <col min="7954" max="8192" width="9" style="157"/>
    <col min="8193" max="8193" width="4.75" style="157" customWidth="1"/>
    <col min="8194" max="8194" width="5.75" style="157" customWidth="1"/>
    <col min="8195" max="8195" width="49.25" style="157" customWidth="1"/>
    <col min="8196" max="8196" width="8.75" style="157" customWidth="1"/>
    <col min="8197" max="8197" width="7.5" style="157" customWidth="1"/>
    <col min="8198" max="8198" width="12.625" style="157" customWidth="1"/>
    <col min="8199" max="8199" width="21" style="157" customWidth="1"/>
    <col min="8200" max="8200" width="4.375" style="157" customWidth="1"/>
    <col min="8201" max="8202" width="4.75" style="157" customWidth="1"/>
    <col min="8203" max="8203" width="49.25" style="157" customWidth="1"/>
    <col min="8204" max="8204" width="8.75" style="157" customWidth="1"/>
    <col min="8205" max="8205" width="7.5" style="157" customWidth="1"/>
    <col min="8206" max="8206" width="12.625" style="157" customWidth="1"/>
    <col min="8207" max="8207" width="15.625" style="157" customWidth="1"/>
    <col min="8208" max="8208" width="6.625" style="157" customWidth="1"/>
    <col min="8209" max="8209" width="4.375" style="157" customWidth="1"/>
    <col min="8210" max="8448" width="9" style="157"/>
    <col min="8449" max="8449" width="4.75" style="157" customWidth="1"/>
    <col min="8450" max="8450" width="5.75" style="157" customWidth="1"/>
    <col min="8451" max="8451" width="49.25" style="157" customWidth="1"/>
    <col min="8452" max="8452" width="8.75" style="157" customWidth="1"/>
    <col min="8453" max="8453" width="7.5" style="157" customWidth="1"/>
    <col min="8454" max="8454" width="12.625" style="157" customWidth="1"/>
    <col min="8455" max="8455" width="21" style="157" customWidth="1"/>
    <col min="8456" max="8456" width="4.375" style="157" customWidth="1"/>
    <col min="8457" max="8458" width="4.75" style="157" customWidth="1"/>
    <col min="8459" max="8459" width="49.25" style="157" customWidth="1"/>
    <col min="8460" max="8460" width="8.75" style="157" customWidth="1"/>
    <col min="8461" max="8461" width="7.5" style="157" customWidth="1"/>
    <col min="8462" max="8462" width="12.625" style="157" customWidth="1"/>
    <col min="8463" max="8463" width="15.625" style="157" customWidth="1"/>
    <col min="8464" max="8464" width="6.625" style="157" customWidth="1"/>
    <col min="8465" max="8465" width="4.375" style="157" customWidth="1"/>
    <col min="8466" max="8704" width="9" style="157"/>
    <col min="8705" max="8705" width="4.75" style="157" customWidth="1"/>
    <col min="8706" max="8706" width="5.75" style="157" customWidth="1"/>
    <col min="8707" max="8707" width="49.25" style="157" customWidth="1"/>
    <col min="8708" max="8708" width="8.75" style="157" customWidth="1"/>
    <col min="8709" max="8709" width="7.5" style="157" customWidth="1"/>
    <col min="8710" max="8710" width="12.625" style="157" customWidth="1"/>
    <col min="8711" max="8711" width="21" style="157" customWidth="1"/>
    <col min="8712" max="8712" width="4.375" style="157" customWidth="1"/>
    <col min="8713" max="8714" width="4.75" style="157" customWidth="1"/>
    <col min="8715" max="8715" width="49.25" style="157" customWidth="1"/>
    <col min="8716" max="8716" width="8.75" style="157" customWidth="1"/>
    <col min="8717" max="8717" width="7.5" style="157" customWidth="1"/>
    <col min="8718" max="8718" width="12.625" style="157" customWidth="1"/>
    <col min="8719" max="8719" width="15.625" style="157" customWidth="1"/>
    <col min="8720" max="8720" width="6.625" style="157" customWidth="1"/>
    <col min="8721" max="8721" width="4.375" style="157" customWidth="1"/>
    <col min="8722" max="8960" width="9" style="157"/>
    <col min="8961" max="8961" width="4.75" style="157" customWidth="1"/>
    <col min="8962" max="8962" width="5.75" style="157" customWidth="1"/>
    <col min="8963" max="8963" width="49.25" style="157" customWidth="1"/>
    <col min="8964" max="8964" width="8.75" style="157" customWidth="1"/>
    <col min="8965" max="8965" width="7.5" style="157" customWidth="1"/>
    <col min="8966" max="8966" width="12.625" style="157" customWidth="1"/>
    <col min="8967" max="8967" width="21" style="157" customWidth="1"/>
    <col min="8968" max="8968" width="4.375" style="157" customWidth="1"/>
    <col min="8969" max="8970" width="4.75" style="157" customWidth="1"/>
    <col min="8971" max="8971" width="49.25" style="157" customWidth="1"/>
    <col min="8972" max="8972" width="8.75" style="157" customWidth="1"/>
    <col min="8973" max="8973" width="7.5" style="157" customWidth="1"/>
    <col min="8974" max="8974" width="12.625" style="157" customWidth="1"/>
    <col min="8975" max="8975" width="15.625" style="157" customWidth="1"/>
    <col min="8976" max="8976" width="6.625" style="157" customWidth="1"/>
    <col min="8977" max="8977" width="4.375" style="157" customWidth="1"/>
    <col min="8978" max="9216" width="9" style="157"/>
    <col min="9217" max="9217" width="4.75" style="157" customWidth="1"/>
    <col min="9218" max="9218" width="5.75" style="157" customWidth="1"/>
    <col min="9219" max="9219" width="49.25" style="157" customWidth="1"/>
    <col min="9220" max="9220" width="8.75" style="157" customWidth="1"/>
    <col min="9221" max="9221" width="7.5" style="157" customWidth="1"/>
    <col min="9222" max="9222" width="12.625" style="157" customWidth="1"/>
    <col min="9223" max="9223" width="21" style="157" customWidth="1"/>
    <col min="9224" max="9224" width="4.375" style="157" customWidth="1"/>
    <col min="9225" max="9226" width="4.75" style="157" customWidth="1"/>
    <col min="9227" max="9227" width="49.25" style="157" customWidth="1"/>
    <col min="9228" max="9228" width="8.75" style="157" customWidth="1"/>
    <col min="9229" max="9229" width="7.5" style="157" customWidth="1"/>
    <col min="9230" max="9230" width="12.625" style="157" customWidth="1"/>
    <col min="9231" max="9231" width="15.625" style="157" customWidth="1"/>
    <col min="9232" max="9232" width="6.625" style="157" customWidth="1"/>
    <col min="9233" max="9233" width="4.375" style="157" customWidth="1"/>
    <col min="9234" max="9472" width="9" style="157"/>
    <col min="9473" max="9473" width="4.75" style="157" customWidth="1"/>
    <col min="9474" max="9474" width="5.75" style="157" customWidth="1"/>
    <col min="9475" max="9475" width="49.25" style="157" customWidth="1"/>
    <col min="9476" max="9476" width="8.75" style="157" customWidth="1"/>
    <col min="9477" max="9477" width="7.5" style="157" customWidth="1"/>
    <col min="9478" max="9478" width="12.625" style="157" customWidth="1"/>
    <col min="9479" max="9479" width="21" style="157" customWidth="1"/>
    <col min="9480" max="9480" width="4.375" style="157" customWidth="1"/>
    <col min="9481" max="9482" width="4.75" style="157" customWidth="1"/>
    <col min="9483" max="9483" width="49.25" style="157" customWidth="1"/>
    <col min="9484" max="9484" width="8.75" style="157" customWidth="1"/>
    <col min="9485" max="9485" width="7.5" style="157" customWidth="1"/>
    <col min="9486" max="9486" width="12.625" style="157" customWidth="1"/>
    <col min="9487" max="9487" width="15.625" style="157" customWidth="1"/>
    <col min="9488" max="9488" width="6.625" style="157" customWidth="1"/>
    <col min="9489" max="9489" width="4.375" style="157" customWidth="1"/>
    <col min="9490" max="9728" width="9" style="157"/>
    <col min="9729" max="9729" width="4.75" style="157" customWidth="1"/>
    <col min="9730" max="9730" width="5.75" style="157" customWidth="1"/>
    <col min="9731" max="9731" width="49.25" style="157" customWidth="1"/>
    <col min="9732" max="9732" width="8.75" style="157" customWidth="1"/>
    <col min="9733" max="9733" width="7.5" style="157" customWidth="1"/>
    <col min="9734" max="9734" width="12.625" style="157" customWidth="1"/>
    <col min="9735" max="9735" width="21" style="157" customWidth="1"/>
    <col min="9736" max="9736" width="4.375" style="157" customWidth="1"/>
    <col min="9737" max="9738" width="4.75" style="157" customWidth="1"/>
    <col min="9739" max="9739" width="49.25" style="157" customWidth="1"/>
    <col min="9740" max="9740" width="8.75" style="157" customWidth="1"/>
    <col min="9741" max="9741" width="7.5" style="157" customWidth="1"/>
    <col min="9742" max="9742" width="12.625" style="157" customWidth="1"/>
    <col min="9743" max="9743" width="15.625" style="157" customWidth="1"/>
    <col min="9744" max="9744" width="6.625" style="157" customWidth="1"/>
    <col min="9745" max="9745" width="4.375" style="157" customWidth="1"/>
    <col min="9746" max="9984" width="9" style="157"/>
    <col min="9985" max="9985" width="4.75" style="157" customWidth="1"/>
    <col min="9986" max="9986" width="5.75" style="157" customWidth="1"/>
    <col min="9987" max="9987" width="49.25" style="157" customWidth="1"/>
    <col min="9988" max="9988" width="8.75" style="157" customWidth="1"/>
    <col min="9989" max="9989" width="7.5" style="157" customWidth="1"/>
    <col min="9990" max="9990" width="12.625" style="157" customWidth="1"/>
    <col min="9991" max="9991" width="21" style="157" customWidth="1"/>
    <col min="9992" max="9992" width="4.375" style="157" customWidth="1"/>
    <col min="9993" max="9994" width="4.75" style="157" customWidth="1"/>
    <col min="9995" max="9995" width="49.25" style="157" customWidth="1"/>
    <col min="9996" max="9996" width="8.75" style="157" customWidth="1"/>
    <col min="9997" max="9997" width="7.5" style="157" customWidth="1"/>
    <col min="9998" max="9998" width="12.625" style="157" customWidth="1"/>
    <col min="9999" max="9999" width="15.625" style="157" customWidth="1"/>
    <col min="10000" max="10000" width="6.625" style="157" customWidth="1"/>
    <col min="10001" max="10001" width="4.375" style="157" customWidth="1"/>
    <col min="10002" max="10240" width="9" style="157"/>
    <col min="10241" max="10241" width="4.75" style="157" customWidth="1"/>
    <col min="10242" max="10242" width="5.75" style="157" customWidth="1"/>
    <col min="10243" max="10243" width="49.25" style="157" customWidth="1"/>
    <col min="10244" max="10244" width="8.75" style="157" customWidth="1"/>
    <col min="10245" max="10245" width="7.5" style="157" customWidth="1"/>
    <col min="10246" max="10246" width="12.625" style="157" customWidth="1"/>
    <col min="10247" max="10247" width="21" style="157" customWidth="1"/>
    <col min="10248" max="10248" width="4.375" style="157" customWidth="1"/>
    <col min="10249" max="10250" width="4.75" style="157" customWidth="1"/>
    <col min="10251" max="10251" width="49.25" style="157" customWidth="1"/>
    <col min="10252" max="10252" width="8.75" style="157" customWidth="1"/>
    <col min="10253" max="10253" width="7.5" style="157" customWidth="1"/>
    <col min="10254" max="10254" width="12.625" style="157" customWidth="1"/>
    <col min="10255" max="10255" width="15.625" style="157" customWidth="1"/>
    <col min="10256" max="10256" width="6.625" style="157" customWidth="1"/>
    <col min="10257" max="10257" width="4.375" style="157" customWidth="1"/>
    <col min="10258" max="10496" width="9" style="157"/>
    <col min="10497" max="10497" width="4.75" style="157" customWidth="1"/>
    <col min="10498" max="10498" width="5.75" style="157" customWidth="1"/>
    <col min="10499" max="10499" width="49.25" style="157" customWidth="1"/>
    <col min="10500" max="10500" width="8.75" style="157" customWidth="1"/>
    <col min="10501" max="10501" width="7.5" style="157" customWidth="1"/>
    <col min="10502" max="10502" width="12.625" style="157" customWidth="1"/>
    <col min="10503" max="10503" width="21" style="157" customWidth="1"/>
    <col min="10504" max="10504" width="4.375" style="157" customWidth="1"/>
    <col min="10505" max="10506" width="4.75" style="157" customWidth="1"/>
    <col min="10507" max="10507" width="49.25" style="157" customWidth="1"/>
    <col min="10508" max="10508" width="8.75" style="157" customWidth="1"/>
    <col min="10509" max="10509" width="7.5" style="157" customWidth="1"/>
    <col min="10510" max="10510" width="12.625" style="157" customWidth="1"/>
    <col min="10511" max="10511" width="15.625" style="157" customWidth="1"/>
    <col min="10512" max="10512" width="6.625" style="157" customWidth="1"/>
    <col min="10513" max="10513" width="4.375" style="157" customWidth="1"/>
    <col min="10514" max="10752" width="9" style="157"/>
    <col min="10753" max="10753" width="4.75" style="157" customWidth="1"/>
    <col min="10754" max="10754" width="5.75" style="157" customWidth="1"/>
    <col min="10755" max="10755" width="49.25" style="157" customWidth="1"/>
    <col min="10756" max="10756" width="8.75" style="157" customWidth="1"/>
    <col min="10757" max="10757" width="7.5" style="157" customWidth="1"/>
    <col min="10758" max="10758" width="12.625" style="157" customWidth="1"/>
    <col min="10759" max="10759" width="21" style="157" customWidth="1"/>
    <col min="10760" max="10760" width="4.375" style="157" customWidth="1"/>
    <col min="10761" max="10762" width="4.75" style="157" customWidth="1"/>
    <col min="10763" max="10763" width="49.25" style="157" customWidth="1"/>
    <col min="10764" max="10764" width="8.75" style="157" customWidth="1"/>
    <col min="10765" max="10765" width="7.5" style="157" customWidth="1"/>
    <col min="10766" max="10766" width="12.625" style="157" customWidth="1"/>
    <col min="10767" max="10767" width="15.625" style="157" customWidth="1"/>
    <col min="10768" max="10768" width="6.625" style="157" customWidth="1"/>
    <col min="10769" max="10769" width="4.375" style="157" customWidth="1"/>
    <col min="10770" max="11008" width="9" style="157"/>
    <col min="11009" max="11009" width="4.75" style="157" customWidth="1"/>
    <col min="11010" max="11010" width="5.75" style="157" customWidth="1"/>
    <col min="11011" max="11011" width="49.25" style="157" customWidth="1"/>
    <col min="11012" max="11012" width="8.75" style="157" customWidth="1"/>
    <col min="11013" max="11013" width="7.5" style="157" customWidth="1"/>
    <col min="11014" max="11014" width="12.625" style="157" customWidth="1"/>
    <col min="11015" max="11015" width="21" style="157" customWidth="1"/>
    <col min="11016" max="11016" width="4.375" style="157" customWidth="1"/>
    <col min="11017" max="11018" width="4.75" style="157" customWidth="1"/>
    <col min="11019" max="11019" width="49.25" style="157" customWidth="1"/>
    <col min="11020" max="11020" width="8.75" style="157" customWidth="1"/>
    <col min="11021" max="11021" width="7.5" style="157" customWidth="1"/>
    <col min="11022" max="11022" width="12.625" style="157" customWidth="1"/>
    <col min="11023" max="11023" width="15.625" style="157" customWidth="1"/>
    <col min="11024" max="11024" width="6.625" style="157" customWidth="1"/>
    <col min="11025" max="11025" width="4.375" style="157" customWidth="1"/>
    <col min="11026" max="11264" width="9" style="157"/>
    <col min="11265" max="11265" width="4.75" style="157" customWidth="1"/>
    <col min="11266" max="11266" width="5.75" style="157" customWidth="1"/>
    <col min="11267" max="11267" width="49.25" style="157" customWidth="1"/>
    <col min="11268" max="11268" width="8.75" style="157" customWidth="1"/>
    <col min="11269" max="11269" width="7.5" style="157" customWidth="1"/>
    <col min="11270" max="11270" width="12.625" style="157" customWidth="1"/>
    <col min="11271" max="11271" width="21" style="157" customWidth="1"/>
    <col min="11272" max="11272" width="4.375" style="157" customWidth="1"/>
    <col min="11273" max="11274" width="4.75" style="157" customWidth="1"/>
    <col min="11275" max="11275" width="49.25" style="157" customWidth="1"/>
    <col min="11276" max="11276" width="8.75" style="157" customWidth="1"/>
    <col min="11277" max="11277" width="7.5" style="157" customWidth="1"/>
    <col min="11278" max="11278" width="12.625" style="157" customWidth="1"/>
    <col min="11279" max="11279" width="15.625" style="157" customWidth="1"/>
    <col min="11280" max="11280" width="6.625" style="157" customWidth="1"/>
    <col min="11281" max="11281" width="4.375" style="157" customWidth="1"/>
    <col min="11282" max="11520" width="9" style="157"/>
    <col min="11521" max="11521" width="4.75" style="157" customWidth="1"/>
    <col min="11522" max="11522" width="5.75" style="157" customWidth="1"/>
    <col min="11523" max="11523" width="49.25" style="157" customWidth="1"/>
    <col min="11524" max="11524" width="8.75" style="157" customWidth="1"/>
    <col min="11525" max="11525" width="7.5" style="157" customWidth="1"/>
    <col min="11526" max="11526" width="12.625" style="157" customWidth="1"/>
    <col min="11527" max="11527" width="21" style="157" customWidth="1"/>
    <col min="11528" max="11528" width="4.375" style="157" customWidth="1"/>
    <col min="11529" max="11530" width="4.75" style="157" customWidth="1"/>
    <col min="11531" max="11531" width="49.25" style="157" customWidth="1"/>
    <col min="11532" max="11532" width="8.75" style="157" customWidth="1"/>
    <col min="11533" max="11533" width="7.5" style="157" customWidth="1"/>
    <col min="11534" max="11534" width="12.625" style="157" customWidth="1"/>
    <col min="11535" max="11535" width="15.625" style="157" customWidth="1"/>
    <col min="11536" max="11536" width="6.625" style="157" customWidth="1"/>
    <col min="11537" max="11537" width="4.375" style="157" customWidth="1"/>
    <col min="11538" max="11776" width="9" style="157"/>
    <col min="11777" max="11777" width="4.75" style="157" customWidth="1"/>
    <col min="11778" max="11778" width="5.75" style="157" customWidth="1"/>
    <col min="11779" max="11779" width="49.25" style="157" customWidth="1"/>
    <col min="11780" max="11780" width="8.75" style="157" customWidth="1"/>
    <col min="11781" max="11781" width="7.5" style="157" customWidth="1"/>
    <col min="11782" max="11782" width="12.625" style="157" customWidth="1"/>
    <col min="11783" max="11783" width="21" style="157" customWidth="1"/>
    <col min="11784" max="11784" width="4.375" style="157" customWidth="1"/>
    <col min="11785" max="11786" width="4.75" style="157" customWidth="1"/>
    <col min="11787" max="11787" width="49.25" style="157" customWidth="1"/>
    <col min="11788" max="11788" width="8.75" style="157" customWidth="1"/>
    <col min="11789" max="11789" width="7.5" style="157" customWidth="1"/>
    <col min="11790" max="11790" width="12.625" style="157" customWidth="1"/>
    <col min="11791" max="11791" width="15.625" style="157" customWidth="1"/>
    <col min="11792" max="11792" width="6.625" style="157" customWidth="1"/>
    <col min="11793" max="11793" width="4.375" style="157" customWidth="1"/>
    <col min="11794" max="12032" width="9" style="157"/>
    <col min="12033" max="12033" width="4.75" style="157" customWidth="1"/>
    <col min="12034" max="12034" width="5.75" style="157" customWidth="1"/>
    <col min="12035" max="12035" width="49.25" style="157" customWidth="1"/>
    <col min="12036" max="12036" width="8.75" style="157" customWidth="1"/>
    <col min="12037" max="12037" width="7.5" style="157" customWidth="1"/>
    <col min="12038" max="12038" width="12.625" style="157" customWidth="1"/>
    <col min="12039" max="12039" width="21" style="157" customWidth="1"/>
    <col min="12040" max="12040" width="4.375" style="157" customWidth="1"/>
    <col min="12041" max="12042" width="4.75" style="157" customWidth="1"/>
    <col min="12043" max="12043" width="49.25" style="157" customWidth="1"/>
    <col min="12044" max="12044" width="8.75" style="157" customWidth="1"/>
    <col min="12045" max="12045" width="7.5" style="157" customWidth="1"/>
    <col min="12046" max="12046" width="12.625" style="157" customWidth="1"/>
    <col min="12047" max="12047" width="15.625" style="157" customWidth="1"/>
    <col min="12048" max="12048" width="6.625" style="157" customWidth="1"/>
    <col min="12049" max="12049" width="4.375" style="157" customWidth="1"/>
    <col min="12050" max="12288" width="9" style="157"/>
    <col min="12289" max="12289" width="4.75" style="157" customWidth="1"/>
    <col min="12290" max="12290" width="5.75" style="157" customWidth="1"/>
    <col min="12291" max="12291" width="49.25" style="157" customWidth="1"/>
    <col min="12292" max="12292" width="8.75" style="157" customWidth="1"/>
    <col min="12293" max="12293" width="7.5" style="157" customWidth="1"/>
    <col min="12294" max="12294" width="12.625" style="157" customWidth="1"/>
    <col min="12295" max="12295" width="21" style="157" customWidth="1"/>
    <col min="12296" max="12296" width="4.375" style="157" customWidth="1"/>
    <col min="12297" max="12298" width="4.75" style="157" customWidth="1"/>
    <col min="12299" max="12299" width="49.25" style="157" customWidth="1"/>
    <col min="12300" max="12300" width="8.75" style="157" customWidth="1"/>
    <col min="12301" max="12301" width="7.5" style="157" customWidth="1"/>
    <col min="12302" max="12302" width="12.625" style="157" customWidth="1"/>
    <col min="12303" max="12303" width="15.625" style="157" customWidth="1"/>
    <col min="12304" max="12304" width="6.625" style="157" customWidth="1"/>
    <col min="12305" max="12305" width="4.375" style="157" customWidth="1"/>
    <col min="12306" max="12544" width="9" style="157"/>
    <col min="12545" max="12545" width="4.75" style="157" customWidth="1"/>
    <col min="12546" max="12546" width="5.75" style="157" customWidth="1"/>
    <col min="12547" max="12547" width="49.25" style="157" customWidth="1"/>
    <col min="12548" max="12548" width="8.75" style="157" customWidth="1"/>
    <col min="12549" max="12549" width="7.5" style="157" customWidth="1"/>
    <col min="12550" max="12550" width="12.625" style="157" customWidth="1"/>
    <col min="12551" max="12551" width="21" style="157" customWidth="1"/>
    <col min="12552" max="12552" width="4.375" style="157" customWidth="1"/>
    <col min="12553" max="12554" width="4.75" style="157" customWidth="1"/>
    <col min="12555" max="12555" width="49.25" style="157" customWidth="1"/>
    <col min="12556" max="12556" width="8.75" style="157" customWidth="1"/>
    <col min="12557" max="12557" width="7.5" style="157" customWidth="1"/>
    <col min="12558" max="12558" width="12.625" style="157" customWidth="1"/>
    <col min="12559" max="12559" width="15.625" style="157" customWidth="1"/>
    <col min="12560" max="12560" width="6.625" style="157" customWidth="1"/>
    <col min="12561" max="12561" width="4.375" style="157" customWidth="1"/>
    <col min="12562" max="12800" width="9" style="157"/>
    <col min="12801" max="12801" width="4.75" style="157" customWidth="1"/>
    <col min="12802" max="12802" width="5.75" style="157" customWidth="1"/>
    <col min="12803" max="12803" width="49.25" style="157" customWidth="1"/>
    <col min="12804" max="12804" width="8.75" style="157" customWidth="1"/>
    <col min="12805" max="12805" width="7.5" style="157" customWidth="1"/>
    <col min="12806" max="12806" width="12.625" style="157" customWidth="1"/>
    <col min="12807" max="12807" width="21" style="157" customWidth="1"/>
    <col min="12808" max="12808" width="4.375" style="157" customWidth="1"/>
    <col min="12809" max="12810" width="4.75" style="157" customWidth="1"/>
    <col min="12811" max="12811" width="49.25" style="157" customWidth="1"/>
    <col min="12812" max="12812" width="8.75" style="157" customWidth="1"/>
    <col min="12813" max="12813" width="7.5" style="157" customWidth="1"/>
    <col min="12814" max="12814" width="12.625" style="157" customWidth="1"/>
    <col min="12815" max="12815" width="15.625" style="157" customWidth="1"/>
    <col min="12816" max="12816" width="6.625" style="157" customWidth="1"/>
    <col min="12817" max="12817" width="4.375" style="157" customWidth="1"/>
    <col min="12818" max="13056" width="9" style="157"/>
    <col min="13057" max="13057" width="4.75" style="157" customWidth="1"/>
    <col min="13058" max="13058" width="5.75" style="157" customWidth="1"/>
    <col min="13059" max="13059" width="49.25" style="157" customWidth="1"/>
    <col min="13060" max="13060" width="8.75" style="157" customWidth="1"/>
    <col min="13061" max="13061" width="7.5" style="157" customWidth="1"/>
    <col min="13062" max="13062" width="12.625" style="157" customWidth="1"/>
    <col min="13063" max="13063" width="21" style="157" customWidth="1"/>
    <col min="13064" max="13064" width="4.375" style="157" customWidth="1"/>
    <col min="13065" max="13066" width="4.75" style="157" customWidth="1"/>
    <col min="13067" max="13067" width="49.25" style="157" customWidth="1"/>
    <col min="13068" max="13068" width="8.75" style="157" customWidth="1"/>
    <col min="13069" max="13069" width="7.5" style="157" customWidth="1"/>
    <col min="13070" max="13070" width="12.625" style="157" customWidth="1"/>
    <col min="13071" max="13071" width="15.625" style="157" customWidth="1"/>
    <col min="13072" max="13072" width="6.625" style="157" customWidth="1"/>
    <col min="13073" max="13073" width="4.375" style="157" customWidth="1"/>
    <col min="13074" max="13312" width="9" style="157"/>
    <col min="13313" max="13313" width="4.75" style="157" customWidth="1"/>
    <col min="13314" max="13314" width="5.75" style="157" customWidth="1"/>
    <col min="13315" max="13315" width="49.25" style="157" customWidth="1"/>
    <col min="13316" max="13316" width="8.75" style="157" customWidth="1"/>
    <col min="13317" max="13317" width="7.5" style="157" customWidth="1"/>
    <col min="13318" max="13318" width="12.625" style="157" customWidth="1"/>
    <col min="13319" max="13319" width="21" style="157" customWidth="1"/>
    <col min="13320" max="13320" width="4.375" style="157" customWidth="1"/>
    <col min="13321" max="13322" width="4.75" style="157" customWidth="1"/>
    <col min="13323" max="13323" width="49.25" style="157" customWidth="1"/>
    <col min="13324" max="13324" width="8.75" style="157" customWidth="1"/>
    <col min="13325" max="13325" width="7.5" style="157" customWidth="1"/>
    <col min="13326" max="13326" width="12.625" style="157" customWidth="1"/>
    <col min="13327" max="13327" width="15.625" style="157" customWidth="1"/>
    <col min="13328" max="13328" width="6.625" style="157" customWidth="1"/>
    <col min="13329" max="13329" width="4.375" style="157" customWidth="1"/>
    <col min="13330" max="13568" width="9" style="157"/>
    <col min="13569" max="13569" width="4.75" style="157" customWidth="1"/>
    <col min="13570" max="13570" width="5.75" style="157" customWidth="1"/>
    <col min="13571" max="13571" width="49.25" style="157" customWidth="1"/>
    <col min="13572" max="13572" width="8.75" style="157" customWidth="1"/>
    <col min="13573" max="13573" width="7.5" style="157" customWidth="1"/>
    <col min="13574" max="13574" width="12.625" style="157" customWidth="1"/>
    <col min="13575" max="13575" width="21" style="157" customWidth="1"/>
    <col min="13576" max="13576" width="4.375" style="157" customWidth="1"/>
    <col min="13577" max="13578" width="4.75" style="157" customWidth="1"/>
    <col min="13579" max="13579" width="49.25" style="157" customWidth="1"/>
    <col min="13580" max="13580" width="8.75" style="157" customWidth="1"/>
    <col min="13581" max="13581" width="7.5" style="157" customWidth="1"/>
    <col min="13582" max="13582" width="12.625" style="157" customWidth="1"/>
    <col min="13583" max="13583" width="15.625" style="157" customWidth="1"/>
    <col min="13584" max="13584" width="6.625" style="157" customWidth="1"/>
    <col min="13585" max="13585" width="4.375" style="157" customWidth="1"/>
    <col min="13586" max="13824" width="9" style="157"/>
    <col min="13825" max="13825" width="4.75" style="157" customWidth="1"/>
    <col min="13826" max="13826" width="5.75" style="157" customWidth="1"/>
    <col min="13827" max="13827" width="49.25" style="157" customWidth="1"/>
    <col min="13828" max="13828" width="8.75" style="157" customWidth="1"/>
    <col min="13829" max="13829" width="7.5" style="157" customWidth="1"/>
    <col min="13830" max="13830" width="12.625" style="157" customWidth="1"/>
    <col min="13831" max="13831" width="21" style="157" customWidth="1"/>
    <col min="13832" max="13832" width="4.375" style="157" customWidth="1"/>
    <col min="13833" max="13834" width="4.75" style="157" customWidth="1"/>
    <col min="13835" max="13835" width="49.25" style="157" customWidth="1"/>
    <col min="13836" max="13836" width="8.75" style="157" customWidth="1"/>
    <col min="13837" max="13837" width="7.5" style="157" customWidth="1"/>
    <col min="13838" max="13838" width="12.625" style="157" customWidth="1"/>
    <col min="13839" max="13839" width="15.625" style="157" customWidth="1"/>
    <col min="13840" max="13840" width="6.625" style="157" customWidth="1"/>
    <col min="13841" max="13841" width="4.375" style="157" customWidth="1"/>
    <col min="13842" max="14080" width="9" style="157"/>
    <col min="14081" max="14081" width="4.75" style="157" customWidth="1"/>
    <col min="14082" max="14082" width="5.75" style="157" customWidth="1"/>
    <col min="14083" max="14083" width="49.25" style="157" customWidth="1"/>
    <col min="14084" max="14084" width="8.75" style="157" customWidth="1"/>
    <col min="14085" max="14085" width="7.5" style="157" customWidth="1"/>
    <col min="14086" max="14086" width="12.625" style="157" customWidth="1"/>
    <col min="14087" max="14087" width="21" style="157" customWidth="1"/>
    <col min="14088" max="14088" width="4.375" style="157" customWidth="1"/>
    <col min="14089" max="14090" width="4.75" style="157" customWidth="1"/>
    <col min="14091" max="14091" width="49.25" style="157" customWidth="1"/>
    <col min="14092" max="14092" width="8.75" style="157" customWidth="1"/>
    <col min="14093" max="14093" width="7.5" style="157" customWidth="1"/>
    <col min="14094" max="14094" width="12.625" style="157" customWidth="1"/>
    <col min="14095" max="14095" width="15.625" style="157" customWidth="1"/>
    <col min="14096" max="14096" width="6.625" style="157" customWidth="1"/>
    <col min="14097" max="14097" width="4.375" style="157" customWidth="1"/>
    <col min="14098" max="14336" width="9" style="157"/>
    <col min="14337" max="14337" width="4.75" style="157" customWidth="1"/>
    <col min="14338" max="14338" width="5.75" style="157" customWidth="1"/>
    <col min="14339" max="14339" width="49.25" style="157" customWidth="1"/>
    <col min="14340" max="14340" width="8.75" style="157" customWidth="1"/>
    <col min="14341" max="14341" width="7.5" style="157" customWidth="1"/>
    <col min="14342" max="14342" width="12.625" style="157" customWidth="1"/>
    <col min="14343" max="14343" width="21" style="157" customWidth="1"/>
    <col min="14344" max="14344" width="4.375" style="157" customWidth="1"/>
    <col min="14345" max="14346" width="4.75" style="157" customWidth="1"/>
    <col min="14347" max="14347" width="49.25" style="157" customWidth="1"/>
    <col min="14348" max="14348" width="8.75" style="157" customWidth="1"/>
    <col min="14349" max="14349" width="7.5" style="157" customWidth="1"/>
    <col min="14350" max="14350" width="12.625" style="157" customWidth="1"/>
    <col min="14351" max="14351" width="15.625" style="157" customWidth="1"/>
    <col min="14352" max="14352" width="6.625" style="157" customWidth="1"/>
    <col min="14353" max="14353" width="4.375" style="157" customWidth="1"/>
    <col min="14354" max="14592" width="9" style="157"/>
    <col min="14593" max="14593" width="4.75" style="157" customWidth="1"/>
    <col min="14594" max="14594" width="5.75" style="157" customWidth="1"/>
    <col min="14595" max="14595" width="49.25" style="157" customWidth="1"/>
    <col min="14596" max="14596" width="8.75" style="157" customWidth="1"/>
    <col min="14597" max="14597" width="7.5" style="157" customWidth="1"/>
    <col min="14598" max="14598" width="12.625" style="157" customWidth="1"/>
    <col min="14599" max="14599" width="21" style="157" customWidth="1"/>
    <col min="14600" max="14600" width="4.375" style="157" customWidth="1"/>
    <col min="14601" max="14602" width="4.75" style="157" customWidth="1"/>
    <col min="14603" max="14603" width="49.25" style="157" customWidth="1"/>
    <col min="14604" max="14604" width="8.75" style="157" customWidth="1"/>
    <col min="14605" max="14605" width="7.5" style="157" customWidth="1"/>
    <col min="14606" max="14606" width="12.625" style="157" customWidth="1"/>
    <col min="14607" max="14607" width="15.625" style="157" customWidth="1"/>
    <col min="14608" max="14608" width="6.625" style="157" customWidth="1"/>
    <col min="14609" max="14609" width="4.375" style="157" customWidth="1"/>
    <col min="14610" max="14848" width="9" style="157"/>
    <col min="14849" max="14849" width="4.75" style="157" customWidth="1"/>
    <col min="14850" max="14850" width="5.75" style="157" customWidth="1"/>
    <col min="14851" max="14851" width="49.25" style="157" customWidth="1"/>
    <col min="14852" max="14852" width="8.75" style="157" customWidth="1"/>
    <col min="14853" max="14853" width="7.5" style="157" customWidth="1"/>
    <col min="14854" max="14854" width="12.625" style="157" customWidth="1"/>
    <col min="14855" max="14855" width="21" style="157" customWidth="1"/>
    <col min="14856" max="14856" width="4.375" style="157" customWidth="1"/>
    <col min="14857" max="14858" width="4.75" style="157" customWidth="1"/>
    <col min="14859" max="14859" width="49.25" style="157" customWidth="1"/>
    <col min="14860" max="14860" width="8.75" style="157" customWidth="1"/>
    <col min="14861" max="14861" width="7.5" style="157" customWidth="1"/>
    <col min="14862" max="14862" width="12.625" style="157" customWidth="1"/>
    <col min="14863" max="14863" width="15.625" style="157" customWidth="1"/>
    <col min="14864" max="14864" width="6.625" style="157" customWidth="1"/>
    <col min="14865" max="14865" width="4.375" style="157" customWidth="1"/>
    <col min="14866" max="15104" width="9" style="157"/>
    <col min="15105" max="15105" width="4.75" style="157" customWidth="1"/>
    <col min="15106" max="15106" width="5.75" style="157" customWidth="1"/>
    <col min="15107" max="15107" width="49.25" style="157" customWidth="1"/>
    <col min="15108" max="15108" width="8.75" style="157" customWidth="1"/>
    <col min="15109" max="15109" width="7.5" style="157" customWidth="1"/>
    <col min="15110" max="15110" width="12.625" style="157" customWidth="1"/>
    <col min="15111" max="15111" width="21" style="157" customWidth="1"/>
    <col min="15112" max="15112" width="4.375" style="157" customWidth="1"/>
    <col min="15113" max="15114" width="4.75" style="157" customWidth="1"/>
    <col min="15115" max="15115" width="49.25" style="157" customWidth="1"/>
    <col min="15116" max="15116" width="8.75" style="157" customWidth="1"/>
    <col min="15117" max="15117" width="7.5" style="157" customWidth="1"/>
    <col min="15118" max="15118" width="12.625" style="157" customWidth="1"/>
    <col min="15119" max="15119" width="15.625" style="157" customWidth="1"/>
    <col min="15120" max="15120" width="6.625" style="157" customWidth="1"/>
    <col min="15121" max="15121" width="4.375" style="157" customWidth="1"/>
    <col min="15122" max="15360" width="9" style="157"/>
    <col min="15361" max="15361" width="4.75" style="157" customWidth="1"/>
    <col min="15362" max="15362" width="5.75" style="157" customWidth="1"/>
    <col min="15363" max="15363" width="49.25" style="157" customWidth="1"/>
    <col min="15364" max="15364" width="8.75" style="157" customWidth="1"/>
    <col min="15365" max="15365" width="7.5" style="157" customWidth="1"/>
    <col min="15366" max="15366" width="12.625" style="157" customWidth="1"/>
    <col min="15367" max="15367" width="21" style="157" customWidth="1"/>
    <col min="15368" max="15368" width="4.375" style="157" customWidth="1"/>
    <col min="15369" max="15370" width="4.75" style="157" customWidth="1"/>
    <col min="15371" max="15371" width="49.25" style="157" customWidth="1"/>
    <col min="15372" max="15372" width="8.75" style="157" customWidth="1"/>
    <col min="15373" max="15373" width="7.5" style="157" customWidth="1"/>
    <col min="15374" max="15374" width="12.625" style="157" customWidth="1"/>
    <col min="15375" max="15375" width="15.625" style="157" customWidth="1"/>
    <col min="15376" max="15376" width="6.625" style="157" customWidth="1"/>
    <col min="15377" max="15377" width="4.375" style="157" customWidth="1"/>
    <col min="15378" max="15616" width="9" style="157"/>
    <col min="15617" max="15617" width="4.75" style="157" customWidth="1"/>
    <col min="15618" max="15618" width="5.75" style="157" customWidth="1"/>
    <col min="15619" max="15619" width="49.25" style="157" customWidth="1"/>
    <col min="15620" max="15620" width="8.75" style="157" customWidth="1"/>
    <col min="15621" max="15621" width="7.5" style="157" customWidth="1"/>
    <col min="15622" max="15622" width="12.625" style="157" customWidth="1"/>
    <col min="15623" max="15623" width="21" style="157" customWidth="1"/>
    <col min="15624" max="15624" width="4.375" style="157" customWidth="1"/>
    <col min="15625" max="15626" width="4.75" style="157" customWidth="1"/>
    <col min="15627" max="15627" width="49.25" style="157" customWidth="1"/>
    <col min="15628" max="15628" width="8.75" style="157" customWidth="1"/>
    <col min="15629" max="15629" width="7.5" style="157" customWidth="1"/>
    <col min="15630" max="15630" width="12.625" style="157" customWidth="1"/>
    <col min="15631" max="15631" width="15.625" style="157" customWidth="1"/>
    <col min="15632" max="15632" width="6.625" style="157" customWidth="1"/>
    <col min="15633" max="15633" width="4.375" style="157" customWidth="1"/>
    <col min="15634" max="15872" width="9" style="157"/>
    <col min="15873" max="15873" width="4.75" style="157" customWidth="1"/>
    <col min="15874" max="15874" width="5.75" style="157" customWidth="1"/>
    <col min="15875" max="15875" width="49.25" style="157" customWidth="1"/>
    <col min="15876" max="15876" width="8.75" style="157" customWidth="1"/>
    <col min="15877" max="15877" width="7.5" style="157" customWidth="1"/>
    <col min="15878" max="15878" width="12.625" style="157" customWidth="1"/>
    <col min="15879" max="15879" width="21" style="157" customWidth="1"/>
    <col min="15880" max="15880" width="4.375" style="157" customWidth="1"/>
    <col min="15881" max="15882" width="4.75" style="157" customWidth="1"/>
    <col min="15883" max="15883" width="49.25" style="157" customWidth="1"/>
    <col min="15884" max="15884" width="8.75" style="157" customWidth="1"/>
    <col min="15885" max="15885" width="7.5" style="157" customWidth="1"/>
    <col min="15886" max="15886" width="12.625" style="157" customWidth="1"/>
    <col min="15887" max="15887" width="15.625" style="157" customWidth="1"/>
    <col min="15888" max="15888" width="6.625" style="157" customWidth="1"/>
    <col min="15889" max="15889" width="4.375" style="157" customWidth="1"/>
    <col min="15890" max="16128" width="9" style="157"/>
    <col min="16129" max="16129" width="4.75" style="157" customWidth="1"/>
    <col min="16130" max="16130" width="5.75" style="157" customWidth="1"/>
    <col min="16131" max="16131" width="49.25" style="157" customWidth="1"/>
    <col min="16132" max="16132" width="8.75" style="157" customWidth="1"/>
    <col min="16133" max="16133" width="7.5" style="157" customWidth="1"/>
    <col min="16134" max="16134" width="12.625" style="157" customWidth="1"/>
    <col min="16135" max="16135" width="21" style="157" customWidth="1"/>
    <col min="16136" max="16136" width="4.375" style="157" customWidth="1"/>
    <col min="16137" max="16138" width="4.75" style="157" customWidth="1"/>
    <col min="16139" max="16139" width="49.25" style="157" customWidth="1"/>
    <col min="16140" max="16140" width="8.75" style="157" customWidth="1"/>
    <col min="16141" max="16141" width="7.5" style="157" customWidth="1"/>
    <col min="16142" max="16142" width="12.625" style="157" customWidth="1"/>
    <col min="16143" max="16143" width="15.625" style="157" customWidth="1"/>
    <col min="16144" max="16144" width="6.625" style="157" customWidth="1"/>
    <col min="16145" max="16145" width="4.375" style="157" customWidth="1"/>
    <col min="16146" max="16384" width="9" style="157"/>
  </cols>
  <sheetData>
    <row r="1" spans="1:20" ht="12" customHeight="1" x14ac:dyDescent="0.15">
      <c r="A1" s="157" t="s">
        <v>454</v>
      </c>
      <c r="D1" s="158" t="s">
        <v>261</v>
      </c>
      <c r="E1" s="158" t="s">
        <v>260</v>
      </c>
      <c r="F1" s="159" t="s">
        <v>141</v>
      </c>
      <c r="G1" s="160"/>
      <c r="H1" s="160"/>
      <c r="I1" s="160"/>
      <c r="J1" s="160"/>
      <c r="K1" s="160"/>
      <c r="L1" s="161"/>
      <c r="M1" s="161"/>
      <c r="N1" s="162"/>
      <c r="O1" s="162"/>
      <c r="P1" s="1809" t="s">
        <v>143</v>
      </c>
      <c r="Q1" s="1810"/>
    </row>
    <row r="2" spans="1:20" ht="43.5" customHeight="1" thickBot="1" x14ac:dyDescent="0.2">
      <c r="A2" s="1799" t="s">
        <v>455</v>
      </c>
      <c r="B2" s="1799"/>
      <c r="C2" s="1799"/>
      <c r="D2" s="163" t="s">
        <v>608</v>
      </c>
      <c r="E2" s="164" t="s">
        <v>263</v>
      </c>
      <c r="F2" s="165"/>
      <c r="G2" s="1801"/>
      <c r="H2" s="1801"/>
      <c r="I2" s="1801"/>
      <c r="J2" s="1801"/>
      <c r="K2" s="1801"/>
      <c r="L2" s="162"/>
      <c r="M2" s="162"/>
      <c r="N2" s="166" t="s">
        <v>582</v>
      </c>
      <c r="P2" s="1811"/>
      <c r="Q2" s="1812"/>
      <c r="T2" s="157" t="s">
        <v>583</v>
      </c>
    </row>
    <row r="3" spans="1:20" ht="18.75" customHeight="1" x14ac:dyDescent="0.15">
      <c r="A3" s="167" t="s">
        <v>584</v>
      </c>
      <c r="B3" s="1780" t="s">
        <v>532</v>
      </c>
      <c r="C3" s="1782" t="s">
        <v>585</v>
      </c>
      <c r="D3" s="1784" t="s">
        <v>138</v>
      </c>
      <c r="E3" s="1785"/>
      <c r="F3" s="1785"/>
      <c r="G3" s="1785"/>
      <c r="H3" s="1786"/>
      <c r="I3" s="168" t="s">
        <v>139</v>
      </c>
      <c r="J3" s="1780" t="s">
        <v>532</v>
      </c>
      <c r="K3" s="1787" t="s">
        <v>585</v>
      </c>
      <c r="L3" s="1789" t="s">
        <v>138</v>
      </c>
      <c r="M3" s="1790"/>
      <c r="N3" s="1790"/>
      <c r="O3" s="1790"/>
      <c r="P3" s="1790"/>
      <c r="Q3" s="1791"/>
    </row>
    <row r="4" spans="1:20" ht="18.75" customHeight="1" thickBot="1" x14ac:dyDescent="0.2">
      <c r="A4" s="169" t="s">
        <v>586</v>
      </c>
      <c r="B4" s="1781"/>
      <c r="C4" s="1783"/>
      <c r="D4" s="170" t="s">
        <v>135</v>
      </c>
      <c r="E4" s="170" t="s">
        <v>134</v>
      </c>
      <c r="F4" s="170" t="s">
        <v>133</v>
      </c>
      <c r="G4" s="1792" t="s">
        <v>132</v>
      </c>
      <c r="H4" s="1793"/>
      <c r="I4" s="171" t="s">
        <v>136</v>
      </c>
      <c r="J4" s="1781"/>
      <c r="K4" s="1788"/>
      <c r="L4" s="170" t="s">
        <v>135</v>
      </c>
      <c r="M4" s="170" t="s">
        <v>134</v>
      </c>
      <c r="N4" s="170" t="s">
        <v>133</v>
      </c>
      <c r="O4" s="1792" t="s">
        <v>132</v>
      </c>
      <c r="P4" s="1794"/>
      <c r="Q4" s="1793"/>
    </row>
    <row r="5" spans="1:20" ht="18.75" customHeight="1" thickTop="1" x14ac:dyDescent="0.15">
      <c r="A5" s="172">
        <v>1</v>
      </c>
      <c r="B5" s="173" t="str">
        <f t="shared" ref="B5:B36" si="0">IF(A5&lt;=昼間終,"昼間",IF(AND(A5&gt;=夜間始,A5&lt;=夜間終),"夜間",IF(A5=電話相談工種番号,"昼夜間",IF(AND(A5&gt;=材料始,A5&lt;=材料終),"材料",""))))</f>
        <v>昼間</v>
      </c>
      <c r="C5" s="174" t="str">
        <f t="shared" ref="C5:C36" si="1">IF(A5="","",VLOOKUP(A5,工種材料全リスト,2,FALSE))</f>
        <v>現地調査工（桝取付管）</v>
      </c>
      <c r="D5" s="175"/>
      <c r="E5" s="176" t="str">
        <f t="shared" ref="E5:E36" si="2">IF(A5="","",VLOOKUP(A5,工種材料全リスト,3,FALSE))</f>
        <v>ヵ所</v>
      </c>
      <c r="F5" s="177"/>
      <c r="G5" s="178">
        <f t="shared" ref="G5:G54" si="3">ROUNDDOWN(D5*F5,0)</f>
        <v>0</v>
      </c>
      <c r="H5" s="179" t="s">
        <v>108</v>
      </c>
      <c r="I5" s="172">
        <f>IF(A54="","",IF(A54+1=昼間終+1,夜間始,IF(A54+1=夜間終+1,IF($E$57="中央区",電話相談工種番号,材料始),IF(A54+1=材料終+1,"",A54+1))))</f>
        <v>51</v>
      </c>
      <c r="J5" s="173" t="str">
        <f t="shared" ref="J5:J36" si="4">IF(I5&lt;=昼間終,"昼間",IF(AND(I5&gt;=夜間始,I5&lt;=夜間終),"夜間",IF(I5=電話相談工種番号,"昼夜間",IF(AND(I5&gt;=材料始,I5&lt;=材料終),"材料",""))))</f>
        <v>昼間</v>
      </c>
      <c r="K5" s="180" t="str">
        <f t="shared" ref="K5:K36" si="5">IF(I5="","",VLOOKUP(I5,工種材料全リスト,2,FALSE))</f>
        <v>一体型内面補修工（φ350）</v>
      </c>
      <c r="L5" s="175"/>
      <c r="M5" s="181" t="str">
        <f t="shared" ref="M5:M36" si="6">IF(I5="","",VLOOKUP(I5,工種材料全リスト,3,FALSE))</f>
        <v>ヵ所</v>
      </c>
      <c r="N5" s="177"/>
      <c r="O5" s="1778">
        <f t="shared" ref="O5:O54" si="7">ROUNDDOWN(L5*N5,0)</f>
        <v>0</v>
      </c>
      <c r="P5" s="1779"/>
      <c r="Q5" s="179" t="s">
        <v>108</v>
      </c>
    </row>
    <row r="6" spans="1:20" ht="18.75" customHeight="1" x14ac:dyDescent="0.15">
      <c r="A6" s="172">
        <f t="shared" ref="A6:A37" si="8">IF(A5="","",IF(A5+1=昼間終+1,夜間始,IF(A5+1=夜間終+1,IF($E$57="中央区",電話相談工種番号,材料始),IF(A5+1=材料終+1,"",A5+1))))</f>
        <v>2</v>
      </c>
      <c r="B6" s="182" t="str">
        <f t="shared" si="0"/>
        <v>昼間</v>
      </c>
      <c r="C6" s="180" t="str">
        <f t="shared" si="1"/>
        <v>桝接続確認工</v>
      </c>
      <c r="D6" s="175"/>
      <c r="E6" s="176" t="str">
        <f t="shared" si="2"/>
        <v>ヵ所</v>
      </c>
      <c r="F6" s="183"/>
      <c r="G6" s="178">
        <f t="shared" si="3"/>
        <v>0</v>
      </c>
      <c r="H6" s="179" t="s">
        <v>108</v>
      </c>
      <c r="I6" s="184">
        <f t="shared" ref="I6:I37" si="9">IF(I5="","",IF(I5+1=昼間終+1,夜間始,IF(I5+1=夜間終+1,IF($E$57="中央区",電話相談工種番号,材料始),IF(I5+1=材料終+1,"",I5+1))))</f>
        <v>52</v>
      </c>
      <c r="J6" s="182" t="str">
        <f t="shared" si="4"/>
        <v>昼間</v>
      </c>
      <c r="K6" s="185" t="str">
        <f t="shared" si="5"/>
        <v>一体型内面補修工（φ400～450）</v>
      </c>
      <c r="L6" s="175"/>
      <c r="M6" s="176" t="str">
        <f t="shared" si="6"/>
        <v>ヵ所</v>
      </c>
      <c r="N6" s="183"/>
      <c r="O6" s="1766">
        <f t="shared" si="7"/>
        <v>0</v>
      </c>
      <c r="P6" s="1767"/>
      <c r="Q6" s="179" t="s">
        <v>145</v>
      </c>
    </row>
    <row r="7" spans="1:20" ht="18.75" customHeight="1" x14ac:dyDescent="0.15">
      <c r="A7" s="172">
        <f t="shared" si="8"/>
        <v>3</v>
      </c>
      <c r="B7" s="182" t="str">
        <f t="shared" si="0"/>
        <v>昼間</v>
      </c>
      <c r="C7" s="180" t="str">
        <f t="shared" si="1"/>
        <v>取付管カメラ調査工</v>
      </c>
      <c r="D7" s="175"/>
      <c r="E7" s="176" t="str">
        <f t="shared" si="2"/>
        <v>ヵ所</v>
      </c>
      <c r="F7" s="183"/>
      <c r="G7" s="178">
        <f t="shared" si="3"/>
        <v>0</v>
      </c>
      <c r="H7" s="179" t="s">
        <v>108</v>
      </c>
      <c r="I7" s="184">
        <f t="shared" si="9"/>
        <v>53</v>
      </c>
      <c r="J7" s="182" t="str">
        <f t="shared" si="4"/>
        <v>昼間</v>
      </c>
      <c r="K7" s="180" t="str">
        <f t="shared" si="5"/>
        <v>段差修正工（φ250～350）</v>
      </c>
      <c r="L7" s="175"/>
      <c r="M7" s="181" t="str">
        <f t="shared" si="6"/>
        <v>ヵ所</v>
      </c>
      <c r="N7" s="183"/>
      <c r="O7" s="1766">
        <f t="shared" si="7"/>
        <v>0</v>
      </c>
      <c r="P7" s="1767"/>
      <c r="Q7" s="179" t="s">
        <v>145</v>
      </c>
    </row>
    <row r="8" spans="1:20" ht="18.75" customHeight="1" x14ac:dyDescent="0.15">
      <c r="A8" s="172">
        <f t="shared" si="8"/>
        <v>4</v>
      </c>
      <c r="B8" s="182" t="str">
        <f t="shared" si="0"/>
        <v>昼間</v>
      </c>
      <c r="C8" s="180" t="str">
        <f t="shared" si="1"/>
        <v>桝探し工</v>
      </c>
      <c r="D8" s="175"/>
      <c r="E8" s="176" t="str">
        <f t="shared" si="2"/>
        <v>ヵ所</v>
      </c>
      <c r="F8" s="183"/>
      <c r="G8" s="178">
        <f t="shared" si="3"/>
        <v>0</v>
      </c>
      <c r="H8" s="179" t="s">
        <v>108</v>
      </c>
      <c r="I8" s="184">
        <f t="shared" si="9"/>
        <v>54</v>
      </c>
      <c r="J8" s="182" t="str">
        <f t="shared" si="4"/>
        <v>昼間</v>
      </c>
      <c r="K8" s="180" t="str">
        <f t="shared" si="5"/>
        <v>パッカー止水工（φ250～350）</v>
      </c>
      <c r="L8" s="175"/>
      <c r="M8" s="181" t="str">
        <f t="shared" si="6"/>
        <v>L</v>
      </c>
      <c r="N8" s="183"/>
      <c r="O8" s="1766">
        <f t="shared" si="7"/>
        <v>0</v>
      </c>
      <c r="P8" s="1767"/>
      <c r="Q8" s="179" t="s">
        <v>145</v>
      </c>
    </row>
    <row r="9" spans="1:20" ht="18.75" customHeight="1" x14ac:dyDescent="0.15">
      <c r="A9" s="172">
        <f t="shared" si="8"/>
        <v>5</v>
      </c>
      <c r="B9" s="182" t="str">
        <f t="shared" si="0"/>
        <v>昼間</v>
      </c>
      <c r="C9" s="180" t="str">
        <f t="shared" si="1"/>
        <v>コンクリート桝修正工</v>
      </c>
      <c r="D9" s="175"/>
      <c r="E9" s="176" t="str">
        <f t="shared" si="2"/>
        <v>ヵ所</v>
      </c>
      <c r="F9" s="183"/>
      <c r="G9" s="178">
        <f t="shared" si="3"/>
        <v>0</v>
      </c>
      <c r="H9" s="179" t="s">
        <v>108</v>
      </c>
      <c r="I9" s="184">
        <f t="shared" si="9"/>
        <v>55</v>
      </c>
      <c r="J9" s="182" t="str">
        <f t="shared" si="4"/>
        <v>昼間</v>
      </c>
      <c r="K9" s="180" t="str">
        <f t="shared" si="5"/>
        <v>パッカー止水工（φ400～600）</v>
      </c>
      <c r="L9" s="175"/>
      <c r="M9" s="181" t="str">
        <f t="shared" si="6"/>
        <v>L</v>
      </c>
      <c r="N9" s="183"/>
      <c r="O9" s="1766">
        <f t="shared" si="7"/>
        <v>0</v>
      </c>
      <c r="P9" s="1767"/>
      <c r="Q9" s="179" t="s">
        <v>145</v>
      </c>
    </row>
    <row r="10" spans="1:20" ht="18.75" customHeight="1" x14ac:dyDescent="0.15">
      <c r="A10" s="172">
        <f t="shared" si="8"/>
        <v>6</v>
      </c>
      <c r="B10" s="182" t="str">
        <f t="shared" si="0"/>
        <v>昼間</v>
      </c>
      <c r="C10" s="180" t="str">
        <f t="shared" si="1"/>
        <v>塩ビ桝修正工</v>
      </c>
      <c r="D10" s="175"/>
      <c r="E10" s="176" t="str">
        <f t="shared" si="2"/>
        <v>ヵ所</v>
      </c>
      <c r="F10" s="183"/>
      <c r="G10" s="178">
        <f t="shared" si="3"/>
        <v>0</v>
      </c>
      <c r="H10" s="179" t="s">
        <v>108</v>
      </c>
      <c r="I10" s="184">
        <f t="shared" si="9"/>
        <v>56</v>
      </c>
      <c r="J10" s="182" t="str">
        <f t="shared" si="4"/>
        <v>昼間</v>
      </c>
      <c r="K10" s="180" t="str">
        <f t="shared" si="5"/>
        <v>突出取付管除去工（機械）</v>
      </c>
      <c r="L10" s="175"/>
      <c r="M10" s="176" t="str">
        <f t="shared" si="6"/>
        <v>ヵ所</v>
      </c>
      <c r="N10" s="183"/>
      <c r="O10" s="1766">
        <f t="shared" si="7"/>
        <v>0</v>
      </c>
      <c r="P10" s="1767"/>
      <c r="Q10" s="179" t="s">
        <v>145</v>
      </c>
    </row>
    <row r="11" spans="1:20" ht="18.75" customHeight="1" x14ac:dyDescent="0.15">
      <c r="A11" s="172">
        <f t="shared" si="8"/>
        <v>7</v>
      </c>
      <c r="B11" s="182" t="str">
        <f t="shared" si="0"/>
        <v>昼間</v>
      </c>
      <c r="C11" s="180" t="str">
        <f t="shared" si="1"/>
        <v>桝取付部修繕工</v>
      </c>
      <c r="D11" s="175"/>
      <c r="E11" s="176" t="str">
        <f t="shared" si="2"/>
        <v>ヵ所</v>
      </c>
      <c r="F11" s="183"/>
      <c r="G11" s="178">
        <f t="shared" si="3"/>
        <v>0</v>
      </c>
      <c r="H11" s="179" t="s">
        <v>108</v>
      </c>
      <c r="I11" s="184">
        <f t="shared" si="9"/>
        <v>57</v>
      </c>
      <c r="J11" s="182" t="str">
        <f t="shared" si="4"/>
        <v>昼間</v>
      </c>
      <c r="K11" s="180" t="str">
        <f t="shared" si="5"/>
        <v>モルタル除去工（機械）</v>
      </c>
      <c r="L11" s="175"/>
      <c r="M11" s="181" t="str">
        <f t="shared" si="6"/>
        <v>ヵ所</v>
      </c>
      <c r="N11" s="183"/>
      <c r="O11" s="1766">
        <f t="shared" si="7"/>
        <v>0</v>
      </c>
      <c r="P11" s="1767"/>
      <c r="Q11" s="179" t="s">
        <v>145</v>
      </c>
    </row>
    <row r="12" spans="1:20" ht="18.75" customHeight="1" x14ac:dyDescent="0.15">
      <c r="A12" s="172">
        <f t="shared" si="8"/>
        <v>8</v>
      </c>
      <c r="B12" s="182" t="str">
        <f t="shared" si="0"/>
        <v>昼間</v>
      </c>
      <c r="C12" s="180" t="str">
        <f t="shared" si="1"/>
        <v>桝蓋交換工</v>
      </c>
      <c r="D12" s="175"/>
      <c r="E12" s="176" t="str">
        <f t="shared" si="2"/>
        <v>ヵ所</v>
      </c>
      <c r="F12" s="183"/>
      <c r="G12" s="178">
        <f t="shared" si="3"/>
        <v>0</v>
      </c>
      <c r="H12" s="179" t="s">
        <v>108</v>
      </c>
      <c r="I12" s="184">
        <f t="shared" si="9"/>
        <v>58</v>
      </c>
      <c r="J12" s="182" t="str">
        <f t="shared" si="4"/>
        <v>昼間</v>
      </c>
      <c r="K12" s="180" t="str">
        <f t="shared" si="5"/>
        <v>木根・パッキン除去工（機械）</v>
      </c>
      <c r="L12" s="175"/>
      <c r="M12" s="176" t="str">
        <f t="shared" si="6"/>
        <v>ヵ所</v>
      </c>
      <c r="N12" s="183"/>
      <c r="O12" s="1766">
        <f t="shared" si="7"/>
        <v>0</v>
      </c>
      <c r="P12" s="1767"/>
      <c r="Q12" s="179" t="s">
        <v>145</v>
      </c>
    </row>
    <row r="13" spans="1:20" ht="18.75" customHeight="1" x14ac:dyDescent="0.15">
      <c r="A13" s="172">
        <f t="shared" si="8"/>
        <v>9</v>
      </c>
      <c r="B13" s="182" t="str">
        <f t="shared" si="0"/>
        <v>昼間</v>
      </c>
      <c r="C13" s="180" t="str">
        <f t="shared" si="1"/>
        <v>閉塞工</v>
      </c>
      <c r="D13" s="175"/>
      <c r="E13" s="176" t="str">
        <f t="shared" si="2"/>
        <v>ヵ所</v>
      </c>
      <c r="F13" s="183"/>
      <c r="G13" s="178">
        <f t="shared" si="3"/>
        <v>0</v>
      </c>
      <c r="H13" s="179" t="s">
        <v>108</v>
      </c>
      <c r="I13" s="184">
        <f t="shared" si="9"/>
        <v>59</v>
      </c>
      <c r="J13" s="182" t="str">
        <f t="shared" si="4"/>
        <v>昼間</v>
      </c>
      <c r="K13" s="180" t="str">
        <f t="shared" si="5"/>
        <v>モルタル等除去工（人力）</v>
      </c>
      <c r="L13" s="175"/>
      <c r="M13" s="176" t="str">
        <f t="shared" si="6"/>
        <v>ヵ所</v>
      </c>
      <c r="N13" s="183"/>
      <c r="O13" s="1766">
        <f t="shared" si="7"/>
        <v>0</v>
      </c>
      <c r="P13" s="1767"/>
      <c r="Q13" s="179" t="s">
        <v>145</v>
      </c>
    </row>
    <row r="14" spans="1:20" ht="18.75" customHeight="1" x14ac:dyDescent="0.15">
      <c r="A14" s="172">
        <f t="shared" si="8"/>
        <v>10</v>
      </c>
      <c r="B14" s="182" t="str">
        <f t="shared" si="0"/>
        <v>昼間</v>
      </c>
      <c r="C14" s="180" t="str">
        <f t="shared" si="1"/>
        <v>桝内修繕工</v>
      </c>
      <c r="D14" s="175"/>
      <c r="E14" s="176" t="str">
        <f t="shared" si="2"/>
        <v>ヵ所</v>
      </c>
      <c r="F14" s="183"/>
      <c r="G14" s="178">
        <f t="shared" si="3"/>
        <v>0</v>
      </c>
      <c r="H14" s="179" t="s">
        <v>108</v>
      </c>
      <c r="I14" s="184">
        <f t="shared" si="9"/>
        <v>60</v>
      </c>
      <c r="J14" s="182" t="str">
        <f t="shared" si="4"/>
        <v>昼間</v>
      </c>
      <c r="K14" s="180" t="str">
        <f t="shared" si="5"/>
        <v>取付管口仕上工（機械）</v>
      </c>
      <c r="L14" s="175"/>
      <c r="M14" s="176" t="str">
        <f t="shared" si="6"/>
        <v>ヵ所</v>
      </c>
      <c r="N14" s="183"/>
      <c r="O14" s="1766">
        <f t="shared" si="7"/>
        <v>0</v>
      </c>
      <c r="P14" s="1767"/>
      <c r="Q14" s="179" t="s">
        <v>145</v>
      </c>
    </row>
    <row r="15" spans="1:20" ht="18.75" customHeight="1" x14ac:dyDescent="0.15">
      <c r="A15" s="172">
        <f t="shared" si="8"/>
        <v>11</v>
      </c>
      <c r="B15" s="182" t="str">
        <f t="shared" si="0"/>
        <v>昼間</v>
      </c>
      <c r="C15" s="180" t="str">
        <f t="shared" si="1"/>
        <v>コンクリート桝設置工</v>
      </c>
      <c r="D15" s="175"/>
      <c r="E15" s="176" t="str">
        <f t="shared" si="2"/>
        <v>ヵ所</v>
      </c>
      <c r="F15" s="183"/>
      <c r="G15" s="178">
        <f t="shared" si="3"/>
        <v>0</v>
      </c>
      <c r="H15" s="179" t="s">
        <v>108</v>
      </c>
      <c r="I15" s="184">
        <f t="shared" si="9"/>
        <v>61</v>
      </c>
      <c r="J15" s="182" t="str">
        <f t="shared" si="4"/>
        <v>昼間</v>
      </c>
      <c r="K15" s="180" t="str">
        <f t="shared" si="5"/>
        <v>インバート・躯体等補修工（5cm未満）</v>
      </c>
      <c r="L15" s="175"/>
      <c r="M15" s="176" t="str">
        <f t="shared" si="6"/>
        <v>m2</v>
      </c>
      <c r="N15" s="183"/>
      <c r="O15" s="1766">
        <f t="shared" si="7"/>
        <v>0</v>
      </c>
      <c r="P15" s="1767"/>
      <c r="Q15" s="179" t="s">
        <v>145</v>
      </c>
    </row>
    <row r="16" spans="1:20" ht="18.75" customHeight="1" x14ac:dyDescent="0.15">
      <c r="A16" s="172">
        <f t="shared" si="8"/>
        <v>12</v>
      </c>
      <c r="B16" s="182" t="str">
        <f t="shared" si="0"/>
        <v>昼間</v>
      </c>
      <c r="C16" s="180" t="str">
        <f t="shared" si="1"/>
        <v>塩ビ桝設置工</v>
      </c>
      <c r="D16" s="175"/>
      <c r="E16" s="176" t="str">
        <f t="shared" si="2"/>
        <v>ヵ所</v>
      </c>
      <c r="F16" s="183"/>
      <c r="G16" s="178">
        <f t="shared" si="3"/>
        <v>0</v>
      </c>
      <c r="H16" s="179" t="s">
        <v>108</v>
      </c>
      <c r="I16" s="184">
        <f t="shared" si="9"/>
        <v>62</v>
      </c>
      <c r="J16" s="182" t="str">
        <f t="shared" si="4"/>
        <v>昼間</v>
      </c>
      <c r="K16" s="180" t="str">
        <f t="shared" si="5"/>
        <v>インバート・躯体等補修工（5cm以上）</v>
      </c>
      <c r="L16" s="175"/>
      <c r="M16" s="176" t="str">
        <f t="shared" si="6"/>
        <v>m2</v>
      </c>
      <c r="N16" s="183"/>
      <c r="O16" s="1766">
        <f t="shared" si="7"/>
        <v>0</v>
      </c>
      <c r="P16" s="1767"/>
      <c r="Q16" s="179" t="s">
        <v>145</v>
      </c>
    </row>
    <row r="17" spans="1:17" ht="18.75" customHeight="1" x14ac:dyDescent="0.15">
      <c r="A17" s="172">
        <f t="shared" si="8"/>
        <v>13</v>
      </c>
      <c r="B17" s="182" t="str">
        <f t="shared" si="0"/>
        <v>昼間</v>
      </c>
      <c r="C17" s="180" t="str">
        <f t="shared" si="1"/>
        <v>現地調査点検工（マンホール）</v>
      </c>
      <c r="D17" s="175"/>
      <c r="E17" s="176" t="str">
        <f t="shared" si="2"/>
        <v>ヵ所</v>
      </c>
      <c r="F17" s="183"/>
      <c r="G17" s="178">
        <f t="shared" si="3"/>
        <v>0</v>
      </c>
      <c r="H17" s="179" t="s">
        <v>108</v>
      </c>
      <c r="I17" s="184">
        <f t="shared" si="9"/>
        <v>63</v>
      </c>
      <c r="J17" s="182" t="str">
        <f t="shared" si="4"/>
        <v>昼間</v>
      </c>
      <c r="K17" s="180" t="str">
        <f t="shared" si="5"/>
        <v>目地補修工</v>
      </c>
      <c r="L17" s="175"/>
      <c r="M17" s="176" t="str">
        <f t="shared" si="6"/>
        <v>m</v>
      </c>
      <c r="N17" s="183"/>
      <c r="O17" s="1766">
        <f t="shared" si="7"/>
        <v>0</v>
      </c>
      <c r="P17" s="1767"/>
      <c r="Q17" s="179" t="s">
        <v>145</v>
      </c>
    </row>
    <row r="18" spans="1:17" ht="18.75" customHeight="1" x14ac:dyDescent="0.15">
      <c r="A18" s="172">
        <f t="shared" si="8"/>
        <v>14</v>
      </c>
      <c r="B18" s="182" t="str">
        <f t="shared" si="0"/>
        <v>昼間</v>
      </c>
      <c r="C18" s="180" t="str">
        <f t="shared" si="1"/>
        <v>鉄蓋溶接工</v>
      </c>
      <c r="D18" s="175"/>
      <c r="E18" s="176" t="str">
        <f t="shared" si="2"/>
        <v>ヵ所</v>
      </c>
      <c r="F18" s="183"/>
      <c r="G18" s="178">
        <f t="shared" si="3"/>
        <v>0</v>
      </c>
      <c r="H18" s="179" t="s">
        <v>108</v>
      </c>
      <c r="I18" s="184">
        <f t="shared" si="9"/>
        <v>64</v>
      </c>
      <c r="J18" s="182" t="str">
        <f t="shared" si="4"/>
        <v>昼間</v>
      </c>
      <c r="K18" s="180" t="str">
        <f t="shared" si="5"/>
        <v>陥没仮復旧工</v>
      </c>
      <c r="L18" s="175"/>
      <c r="M18" s="176" t="str">
        <f t="shared" si="6"/>
        <v>m3</v>
      </c>
      <c r="N18" s="183"/>
      <c r="O18" s="1766">
        <f t="shared" si="7"/>
        <v>0</v>
      </c>
      <c r="P18" s="1767"/>
      <c r="Q18" s="179" t="s">
        <v>145</v>
      </c>
    </row>
    <row r="19" spans="1:17" ht="18.75" customHeight="1" x14ac:dyDescent="0.15">
      <c r="A19" s="172">
        <f t="shared" si="8"/>
        <v>15</v>
      </c>
      <c r="B19" s="182" t="str">
        <f t="shared" si="0"/>
        <v>昼間</v>
      </c>
      <c r="C19" s="180" t="str">
        <f t="shared" si="1"/>
        <v>足掛金物補修工（W=400）</v>
      </c>
      <c r="D19" s="175"/>
      <c r="E19" s="176" t="str">
        <f t="shared" si="2"/>
        <v>ヵ所</v>
      </c>
      <c r="F19" s="183"/>
      <c r="G19" s="178">
        <f t="shared" si="3"/>
        <v>0</v>
      </c>
      <c r="H19" s="179" t="s">
        <v>108</v>
      </c>
      <c r="I19" s="184">
        <f t="shared" si="9"/>
        <v>65</v>
      </c>
      <c r="J19" s="182" t="str">
        <f t="shared" si="4"/>
        <v>昼間</v>
      </c>
      <c r="K19" s="180" t="str">
        <f t="shared" si="5"/>
        <v>舗装復旧工</v>
      </c>
      <c r="L19" s="175"/>
      <c r="M19" s="176" t="str">
        <f t="shared" si="6"/>
        <v>m2</v>
      </c>
      <c r="N19" s="183"/>
      <c r="O19" s="1766">
        <f t="shared" si="7"/>
        <v>0</v>
      </c>
      <c r="P19" s="1767"/>
      <c r="Q19" s="179" t="s">
        <v>145</v>
      </c>
    </row>
    <row r="20" spans="1:17" ht="18.75" customHeight="1" x14ac:dyDescent="0.15">
      <c r="A20" s="172">
        <f t="shared" si="8"/>
        <v>16</v>
      </c>
      <c r="B20" s="182" t="str">
        <f t="shared" si="0"/>
        <v>昼間</v>
      </c>
      <c r="C20" s="180" t="str">
        <f t="shared" si="1"/>
        <v>足掛金物補修工（W=150 継足管）</v>
      </c>
      <c r="D20" s="175"/>
      <c r="E20" s="176" t="str">
        <f t="shared" si="2"/>
        <v>ヵ所</v>
      </c>
      <c r="F20" s="186"/>
      <c r="G20" s="178">
        <f t="shared" si="3"/>
        <v>0</v>
      </c>
      <c r="H20" s="179" t="s">
        <v>108</v>
      </c>
      <c r="I20" s="184">
        <f t="shared" si="9"/>
        <v>66</v>
      </c>
      <c r="J20" s="182" t="str">
        <f t="shared" si="4"/>
        <v>昼間</v>
      </c>
      <c r="K20" s="180" t="str">
        <f t="shared" si="5"/>
        <v>舗装仮復旧工</v>
      </c>
      <c r="L20" s="175"/>
      <c r="M20" s="176" t="str">
        <f t="shared" si="6"/>
        <v>m2</v>
      </c>
      <c r="N20" s="186"/>
      <c r="O20" s="1766">
        <f t="shared" si="7"/>
        <v>0</v>
      </c>
      <c r="P20" s="1767"/>
      <c r="Q20" s="179" t="s">
        <v>145</v>
      </c>
    </row>
    <row r="21" spans="1:17" ht="18.75" customHeight="1" x14ac:dyDescent="0.15">
      <c r="A21" s="172">
        <f t="shared" si="8"/>
        <v>17</v>
      </c>
      <c r="B21" s="182" t="str">
        <f t="shared" si="0"/>
        <v>昼間</v>
      </c>
      <c r="C21" s="180" t="str">
        <f t="shared" si="1"/>
        <v>足掛金物補修工（W=150 直壁）</v>
      </c>
      <c r="D21" s="175"/>
      <c r="E21" s="176" t="str">
        <f t="shared" si="2"/>
        <v>ヵ所</v>
      </c>
      <c r="F21" s="183"/>
      <c r="G21" s="178">
        <f t="shared" si="3"/>
        <v>0</v>
      </c>
      <c r="H21" s="179" t="s">
        <v>108</v>
      </c>
      <c r="I21" s="184">
        <f t="shared" si="9"/>
        <v>67</v>
      </c>
      <c r="J21" s="182" t="str">
        <f t="shared" si="4"/>
        <v>昼間</v>
      </c>
      <c r="K21" s="180" t="str">
        <f t="shared" si="5"/>
        <v>インターロッキング復旧工</v>
      </c>
      <c r="L21" s="175"/>
      <c r="M21" s="176" t="str">
        <f t="shared" si="6"/>
        <v>m2</v>
      </c>
      <c r="N21" s="183"/>
      <c r="O21" s="1766">
        <f t="shared" si="7"/>
        <v>0</v>
      </c>
      <c r="P21" s="1767"/>
      <c r="Q21" s="179" t="s">
        <v>145</v>
      </c>
    </row>
    <row r="22" spans="1:17" ht="18.75" customHeight="1" x14ac:dyDescent="0.15">
      <c r="A22" s="172">
        <f t="shared" si="8"/>
        <v>18</v>
      </c>
      <c r="B22" s="182" t="str">
        <f t="shared" si="0"/>
        <v>昼間</v>
      </c>
      <c r="C22" s="180" t="str">
        <f t="shared" si="1"/>
        <v>断熱蓋設置・点検工</v>
      </c>
      <c r="D22" s="175"/>
      <c r="E22" s="176" t="str">
        <f t="shared" si="2"/>
        <v>ヵ所</v>
      </c>
      <c r="F22" s="177"/>
      <c r="G22" s="178">
        <f t="shared" si="3"/>
        <v>0</v>
      </c>
      <c r="H22" s="179" t="s">
        <v>108</v>
      </c>
      <c r="I22" s="184">
        <f t="shared" si="9"/>
        <v>68</v>
      </c>
      <c r="J22" s="182" t="str">
        <f t="shared" si="4"/>
        <v>昼間</v>
      </c>
      <c r="K22" s="180" t="str">
        <f t="shared" si="5"/>
        <v>掘削工</v>
      </c>
      <c r="L22" s="175"/>
      <c r="M22" s="176" t="str">
        <f t="shared" si="6"/>
        <v>m3</v>
      </c>
      <c r="N22" s="177"/>
      <c r="O22" s="1766">
        <f t="shared" si="7"/>
        <v>0</v>
      </c>
      <c r="P22" s="1767"/>
      <c r="Q22" s="179" t="s">
        <v>145</v>
      </c>
    </row>
    <row r="23" spans="1:17" ht="18.75" customHeight="1" x14ac:dyDescent="0.15">
      <c r="A23" s="172">
        <f t="shared" si="8"/>
        <v>19</v>
      </c>
      <c r="B23" s="182" t="str">
        <f t="shared" si="0"/>
        <v>昼間</v>
      </c>
      <c r="C23" s="174" t="str">
        <f t="shared" si="1"/>
        <v>光ケーブル点検工</v>
      </c>
      <c r="D23" s="175"/>
      <c r="E23" s="176" t="str">
        <f t="shared" si="2"/>
        <v>ヵ所</v>
      </c>
      <c r="F23" s="183"/>
      <c r="G23" s="178">
        <f t="shared" si="3"/>
        <v>0</v>
      </c>
      <c r="H23" s="179" t="s">
        <v>108</v>
      </c>
      <c r="I23" s="184">
        <f t="shared" si="9"/>
        <v>69</v>
      </c>
      <c r="J23" s="182" t="str">
        <f t="shared" si="4"/>
        <v>昼間</v>
      </c>
      <c r="K23" s="180" t="str">
        <f t="shared" si="5"/>
        <v>除草工</v>
      </c>
      <c r="L23" s="175"/>
      <c r="M23" s="176" t="str">
        <f t="shared" si="6"/>
        <v>m2</v>
      </c>
      <c r="N23" s="183"/>
      <c r="O23" s="1766">
        <f t="shared" si="7"/>
        <v>0</v>
      </c>
      <c r="P23" s="1767"/>
      <c r="Q23" s="179" t="s">
        <v>145</v>
      </c>
    </row>
    <row r="24" spans="1:17" ht="18.75" customHeight="1" x14ac:dyDescent="0.15">
      <c r="A24" s="172">
        <f t="shared" si="8"/>
        <v>20</v>
      </c>
      <c r="B24" s="182" t="str">
        <f t="shared" si="0"/>
        <v>昼間</v>
      </c>
      <c r="C24" s="180" t="str">
        <f t="shared" si="1"/>
        <v>特殊マンホール・吐口点検工</v>
      </c>
      <c r="D24" s="175"/>
      <c r="E24" s="176" t="str">
        <f t="shared" si="2"/>
        <v>ヵ所</v>
      </c>
      <c r="F24" s="183"/>
      <c r="G24" s="178">
        <f t="shared" si="3"/>
        <v>0</v>
      </c>
      <c r="H24" s="179" t="s">
        <v>108</v>
      </c>
      <c r="I24" s="184">
        <f t="shared" si="9"/>
        <v>70</v>
      </c>
      <c r="J24" s="182" t="str">
        <f t="shared" si="4"/>
        <v>昼間</v>
      </c>
      <c r="K24" s="180" t="str">
        <f t="shared" si="5"/>
        <v>伐採工（幹周20cm未満）</v>
      </c>
      <c r="L24" s="175"/>
      <c r="M24" s="176" t="str">
        <f t="shared" si="6"/>
        <v>本</v>
      </c>
      <c r="N24" s="183"/>
      <c r="O24" s="1766">
        <f t="shared" si="7"/>
        <v>0</v>
      </c>
      <c r="P24" s="1767"/>
      <c r="Q24" s="179" t="s">
        <v>145</v>
      </c>
    </row>
    <row r="25" spans="1:17" ht="18.75" customHeight="1" x14ac:dyDescent="0.15">
      <c r="A25" s="172">
        <f t="shared" si="8"/>
        <v>21</v>
      </c>
      <c r="B25" s="182" t="str">
        <f t="shared" si="0"/>
        <v>昼間</v>
      </c>
      <c r="C25" s="180" t="str">
        <f t="shared" si="1"/>
        <v>特殊マンホール・吐口清掃工</v>
      </c>
      <c r="D25" s="175"/>
      <c r="E25" s="176" t="str">
        <f t="shared" si="2"/>
        <v>ヵ所</v>
      </c>
      <c r="F25" s="183"/>
      <c r="G25" s="178">
        <f t="shared" si="3"/>
        <v>0</v>
      </c>
      <c r="H25" s="179" t="s">
        <v>108</v>
      </c>
      <c r="I25" s="184">
        <f t="shared" si="9"/>
        <v>71</v>
      </c>
      <c r="J25" s="182" t="str">
        <f t="shared" si="4"/>
        <v>昼間</v>
      </c>
      <c r="K25" s="180" t="str">
        <f t="shared" si="5"/>
        <v>伐採工（幹周20cm以上30cm未満）</v>
      </c>
      <c r="L25" s="175"/>
      <c r="M25" s="176" t="str">
        <f t="shared" si="6"/>
        <v>本</v>
      </c>
      <c r="N25" s="183"/>
      <c r="O25" s="1766">
        <f t="shared" si="7"/>
        <v>0</v>
      </c>
      <c r="P25" s="1767"/>
      <c r="Q25" s="179" t="s">
        <v>145</v>
      </c>
    </row>
    <row r="26" spans="1:17" ht="18.75" customHeight="1" x14ac:dyDescent="0.15">
      <c r="A26" s="172">
        <f t="shared" si="8"/>
        <v>22</v>
      </c>
      <c r="B26" s="182" t="str">
        <f t="shared" si="0"/>
        <v>昼間</v>
      </c>
      <c r="C26" s="180" t="str">
        <f t="shared" si="1"/>
        <v>合流改善施設点検工</v>
      </c>
      <c r="D26" s="175"/>
      <c r="E26" s="176" t="str">
        <f t="shared" si="2"/>
        <v>ヵ所</v>
      </c>
      <c r="F26" s="183"/>
      <c r="G26" s="178">
        <f t="shared" si="3"/>
        <v>0</v>
      </c>
      <c r="H26" s="179" t="s">
        <v>108</v>
      </c>
      <c r="I26" s="184">
        <f t="shared" si="9"/>
        <v>72</v>
      </c>
      <c r="J26" s="182" t="str">
        <f t="shared" si="4"/>
        <v>昼間</v>
      </c>
      <c r="K26" s="180" t="str">
        <f t="shared" si="5"/>
        <v>伐採工（幹周30cm以上60cm未満）</v>
      </c>
      <c r="L26" s="175"/>
      <c r="M26" s="176" t="str">
        <f t="shared" si="6"/>
        <v>本</v>
      </c>
      <c r="N26" s="183"/>
      <c r="O26" s="1766">
        <f t="shared" si="7"/>
        <v>0</v>
      </c>
      <c r="P26" s="1767"/>
      <c r="Q26" s="179" t="s">
        <v>145</v>
      </c>
    </row>
    <row r="27" spans="1:17" ht="18.75" customHeight="1" x14ac:dyDescent="0.15">
      <c r="A27" s="172">
        <f t="shared" si="8"/>
        <v>23</v>
      </c>
      <c r="B27" s="182" t="str">
        <f t="shared" si="0"/>
        <v>昼間</v>
      </c>
      <c r="C27" s="180" t="str">
        <f t="shared" si="1"/>
        <v>合流改善施設（ネット式）清掃工</v>
      </c>
      <c r="D27" s="175"/>
      <c r="E27" s="176" t="str">
        <f t="shared" si="2"/>
        <v>枚</v>
      </c>
      <c r="F27" s="183"/>
      <c r="G27" s="178">
        <f t="shared" si="3"/>
        <v>0</v>
      </c>
      <c r="H27" s="179" t="s">
        <v>108</v>
      </c>
      <c r="I27" s="184">
        <f t="shared" si="9"/>
        <v>73</v>
      </c>
      <c r="J27" s="182" t="str">
        <f t="shared" si="4"/>
        <v>昼間</v>
      </c>
      <c r="K27" s="180" t="str">
        <f t="shared" si="5"/>
        <v>抜根工（幹周20cm未満）</v>
      </c>
      <c r="L27" s="175"/>
      <c r="M27" s="176" t="str">
        <f t="shared" si="6"/>
        <v>本</v>
      </c>
      <c r="N27" s="183"/>
      <c r="O27" s="1766">
        <f t="shared" si="7"/>
        <v>0</v>
      </c>
      <c r="P27" s="1767"/>
      <c r="Q27" s="179" t="s">
        <v>145</v>
      </c>
    </row>
    <row r="28" spans="1:17" ht="18.75" customHeight="1" x14ac:dyDescent="0.15">
      <c r="A28" s="172">
        <f t="shared" si="8"/>
        <v>24</v>
      </c>
      <c r="B28" s="182" t="str">
        <f t="shared" si="0"/>
        <v>昼間</v>
      </c>
      <c r="C28" s="180" t="str">
        <f t="shared" si="1"/>
        <v>合流改善施設（ブラシ・機械式）清掃工</v>
      </c>
      <c r="D28" s="175"/>
      <c r="E28" s="176" t="str">
        <f t="shared" si="2"/>
        <v>ヵ所</v>
      </c>
      <c r="F28" s="183"/>
      <c r="G28" s="178">
        <f t="shared" si="3"/>
        <v>0</v>
      </c>
      <c r="H28" s="179" t="s">
        <v>108</v>
      </c>
      <c r="I28" s="184">
        <f t="shared" si="9"/>
        <v>74</v>
      </c>
      <c r="J28" s="182" t="str">
        <f t="shared" si="4"/>
        <v>昼間</v>
      </c>
      <c r="K28" s="180" t="str">
        <f t="shared" si="5"/>
        <v>抜根工（幹周20cm以上30cm未満）</v>
      </c>
      <c r="L28" s="175"/>
      <c r="M28" s="176" t="str">
        <f t="shared" si="6"/>
        <v>本</v>
      </c>
      <c r="N28" s="183"/>
      <c r="O28" s="1766">
        <f t="shared" si="7"/>
        <v>0</v>
      </c>
      <c r="P28" s="1767"/>
      <c r="Q28" s="179" t="s">
        <v>145</v>
      </c>
    </row>
    <row r="29" spans="1:17" ht="18.75" customHeight="1" x14ac:dyDescent="0.15">
      <c r="A29" s="172">
        <f t="shared" si="8"/>
        <v>25</v>
      </c>
      <c r="B29" s="182" t="str">
        <f t="shared" si="0"/>
        <v>昼間</v>
      </c>
      <c r="C29" s="180" t="str">
        <f t="shared" si="1"/>
        <v>合流改善施設（水面制御式）清掃工</v>
      </c>
      <c r="D29" s="175"/>
      <c r="E29" s="187" t="str">
        <f t="shared" si="2"/>
        <v>ヵ所</v>
      </c>
      <c r="F29" s="186"/>
      <c r="G29" s="178">
        <f t="shared" si="3"/>
        <v>0</v>
      </c>
      <c r="H29" s="179" t="s">
        <v>108</v>
      </c>
      <c r="I29" s="184">
        <f t="shared" si="9"/>
        <v>75</v>
      </c>
      <c r="J29" s="182" t="str">
        <f t="shared" si="4"/>
        <v>昼間</v>
      </c>
      <c r="K29" s="180" t="str">
        <f t="shared" si="5"/>
        <v>抜根工（幹周30cm以上60cm未満）</v>
      </c>
      <c r="L29" s="175"/>
      <c r="M29" s="176" t="str">
        <f t="shared" si="6"/>
        <v>本</v>
      </c>
      <c r="N29" s="186"/>
      <c r="O29" s="1766">
        <f t="shared" si="7"/>
        <v>0</v>
      </c>
      <c r="P29" s="1767"/>
      <c r="Q29" s="179" t="s">
        <v>145</v>
      </c>
    </row>
    <row r="30" spans="1:17" ht="18.75" customHeight="1" x14ac:dyDescent="0.15">
      <c r="A30" s="172">
        <f t="shared" si="8"/>
        <v>26</v>
      </c>
      <c r="B30" s="182" t="str">
        <f t="shared" si="0"/>
        <v>昼間</v>
      </c>
      <c r="C30" s="180" t="str">
        <f t="shared" si="1"/>
        <v>オイルフェンス設置撤去工</v>
      </c>
      <c r="D30" s="175"/>
      <c r="E30" s="188" t="str">
        <f t="shared" si="2"/>
        <v>ヵ所</v>
      </c>
      <c r="F30" s="186"/>
      <c r="G30" s="178">
        <f t="shared" si="3"/>
        <v>0</v>
      </c>
      <c r="H30" s="179" t="s">
        <v>108</v>
      </c>
      <c r="I30" s="184">
        <f t="shared" si="9"/>
        <v>76</v>
      </c>
      <c r="J30" s="182" t="str">
        <f t="shared" si="4"/>
        <v>昼間</v>
      </c>
      <c r="K30" s="180" t="str">
        <f t="shared" si="5"/>
        <v>車止め設置・取外し工</v>
      </c>
      <c r="L30" s="175"/>
      <c r="M30" s="176" t="str">
        <f t="shared" si="6"/>
        <v>ヵ所</v>
      </c>
      <c r="N30" s="186"/>
      <c r="O30" s="1766">
        <f t="shared" si="7"/>
        <v>0</v>
      </c>
      <c r="P30" s="1767"/>
      <c r="Q30" s="179" t="s">
        <v>145</v>
      </c>
    </row>
    <row r="31" spans="1:17" ht="18.75" customHeight="1" x14ac:dyDescent="0.15">
      <c r="A31" s="172">
        <f t="shared" si="8"/>
        <v>27</v>
      </c>
      <c r="B31" s="182" t="str">
        <f t="shared" si="0"/>
        <v>昼間</v>
      </c>
      <c r="C31" s="189" t="str">
        <f t="shared" si="1"/>
        <v>硫化水素測定工</v>
      </c>
      <c r="D31" s="175"/>
      <c r="E31" s="188" t="str">
        <f t="shared" si="2"/>
        <v>ヵ所</v>
      </c>
      <c r="F31" s="183"/>
      <c r="G31" s="178">
        <f t="shared" si="3"/>
        <v>0</v>
      </c>
      <c r="H31" s="179" t="s">
        <v>108</v>
      </c>
      <c r="I31" s="184">
        <f t="shared" si="9"/>
        <v>77</v>
      </c>
      <c r="J31" s="182" t="str">
        <f t="shared" si="4"/>
        <v>昼間</v>
      </c>
      <c r="K31" s="180" t="str">
        <f t="shared" si="5"/>
        <v>車止め基礎設置工</v>
      </c>
      <c r="L31" s="175"/>
      <c r="M31" s="176" t="str">
        <f t="shared" si="6"/>
        <v>ヵ所</v>
      </c>
      <c r="N31" s="183"/>
      <c r="O31" s="1766">
        <f t="shared" si="7"/>
        <v>0</v>
      </c>
      <c r="P31" s="1767"/>
      <c r="Q31" s="179" t="s">
        <v>145</v>
      </c>
    </row>
    <row r="32" spans="1:17" ht="18.75" customHeight="1" x14ac:dyDescent="0.15">
      <c r="A32" s="172">
        <f t="shared" si="8"/>
        <v>28</v>
      </c>
      <c r="B32" s="182" t="str">
        <f t="shared" si="0"/>
        <v>昼間</v>
      </c>
      <c r="C32" s="180" t="str">
        <f t="shared" si="1"/>
        <v>人孔巡視調査工</v>
      </c>
      <c r="D32" s="175"/>
      <c r="E32" s="188" t="str">
        <f t="shared" si="2"/>
        <v>ヵ所</v>
      </c>
      <c r="F32" s="183"/>
      <c r="G32" s="178">
        <f t="shared" si="3"/>
        <v>0</v>
      </c>
      <c r="H32" s="179" t="s">
        <v>108</v>
      </c>
      <c r="I32" s="184">
        <f t="shared" si="9"/>
        <v>78</v>
      </c>
      <c r="J32" s="182" t="str">
        <f t="shared" si="4"/>
        <v>昼間</v>
      </c>
      <c r="K32" s="180" t="str">
        <f t="shared" si="5"/>
        <v>除雪工</v>
      </c>
      <c r="L32" s="175"/>
      <c r="M32" s="176" t="str">
        <f t="shared" si="6"/>
        <v>ヵ所</v>
      </c>
      <c r="N32" s="183"/>
      <c r="O32" s="1766">
        <f t="shared" si="7"/>
        <v>0</v>
      </c>
      <c r="P32" s="1767"/>
      <c r="Q32" s="179" t="s">
        <v>145</v>
      </c>
    </row>
    <row r="33" spans="1:17" ht="18.75" customHeight="1" x14ac:dyDescent="0.15">
      <c r="A33" s="172">
        <f t="shared" si="8"/>
        <v>29</v>
      </c>
      <c r="B33" s="182" t="str">
        <f t="shared" si="0"/>
        <v>昼間</v>
      </c>
      <c r="C33" s="180" t="str">
        <f t="shared" si="1"/>
        <v>本管潜行目視調査工</v>
      </c>
      <c r="D33" s="175"/>
      <c r="E33" s="188" t="str">
        <f t="shared" si="2"/>
        <v>m</v>
      </c>
      <c r="F33" s="183"/>
      <c r="G33" s="178">
        <f t="shared" si="3"/>
        <v>0</v>
      </c>
      <c r="H33" s="179" t="s">
        <v>108</v>
      </c>
      <c r="I33" s="184">
        <f t="shared" si="9"/>
        <v>79</v>
      </c>
      <c r="J33" s="182" t="str">
        <f t="shared" si="4"/>
        <v>昼間</v>
      </c>
      <c r="K33" s="180" t="str">
        <f t="shared" si="5"/>
        <v>管理用地境界杭点検工</v>
      </c>
      <c r="L33" s="175"/>
      <c r="M33" s="176" t="str">
        <f t="shared" si="6"/>
        <v>ヵ所</v>
      </c>
      <c r="N33" s="183"/>
      <c r="O33" s="1766">
        <f t="shared" si="7"/>
        <v>0</v>
      </c>
      <c r="P33" s="1767"/>
      <c r="Q33" s="179" t="s">
        <v>145</v>
      </c>
    </row>
    <row r="34" spans="1:17" ht="18.75" customHeight="1" x14ac:dyDescent="0.15">
      <c r="A34" s="172">
        <f t="shared" si="8"/>
        <v>30</v>
      </c>
      <c r="B34" s="182" t="str">
        <f t="shared" si="0"/>
        <v>昼間</v>
      </c>
      <c r="C34" s="180" t="str">
        <f t="shared" si="1"/>
        <v>本管カメラ調査工</v>
      </c>
      <c r="D34" s="175"/>
      <c r="E34" s="188" t="str">
        <f t="shared" si="2"/>
        <v>m</v>
      </c>
      <c r="F34" s="183"/>
      <c r="G34" s="178">
        <f t="shared" si="3"/>
        <v>0</v>
      </c>
      <c r="H34" s="179" t="s">
        <v>108</v>
      </c>
      <c r="I34" s="184">
        <f t="shared" si="9"/>
        <v>80</v>
      </c>
      <c r="J34" s="182" t="str">
        <f t="shared" si="4"/>
        <v>昼間</v>
      </c>
      <c r="K34" s="180" t="str">
        <f t="shared" si="5"/>
        <v>油脂類等追跡調査工</v>
      </c>
      <c r="L34" s="175"/>
      <c r="M34" s="176" t="str">
        <f t="shared" si="6"/>
        <v>h</v>
      </c>
      <c r="N34" s="183"/>
      <c r="O34" s="1766">
        <f t="shared" si="7"/>
        <v>0</v>
      </c>
      <c r="P34" s="1767"/>
      <c r="Q34" s="179" t="s">
        <v>145</v>
      </c>
    </row>
    <row r="35" spans="1:17" ht="18.75" customHeight="1" x14ac:dyDescent="0.15">
      <c r="A35" s="172">
        <f t="shared" si="8"/>
        <v>31</v>
      </c>
      <c r="B35" s="182" t="str">
        <f t="shared" si="0"/>
        <v>昼間</v>
      </c>
      <c r="C35" s="180" t="str">
        <f t="shared" si="1"/>
        <v>取付管特殊カメラ据付工</v>
      </c>
      <c r="D35" s="175"/>
      <c r="E35" s="188" t="str">
        <f t="shared" si="2"/>
        <v>m</v>
      </c>
      <c r="F35" s="183"/>
      <c r="G35" s="178">
        <f t="shared" si="3"/>
        <v>0</v>
      </c>
      <c r="H35" s="179" t="s">
        <v>108</v>
      </c>
      <c r="I35" s="184">
        <f t="shared" si="9"/>
        <v>81</v>
      </c>
      <c r="J35" s="182" t="str">
        <f t="shared" si="4"/>
        <v>昼間</v>
      </c>
      <c r="K35" s="180" t="str">
        <f t="shared" si="5"/>
        <v>下水道管路巡視点検工</v>
      </c>
      <c r="L35" s="175"/>
      <c r="M35" s="176" t="str">
        <f t="shared" si="6"/>
        <v>ｋm</v>
      </c>
      <c r="N35" s="183"/>
      <c r="O35" s="1766">
        <f t="shared" si="7"/>
        <v>0</v>
      </c>
      <c r="P35" s="1767"/>
      <c r="Q35" s="179" t="s">
        <v>145</v>
      </c>
    </row>
    <row r="36" spans="1:17" ht="18.75" customHeight="1" x14ac:dyDescent="0.15">
      <c r="A36" s="172">
        <f t="shared" si="8"/>
        <v>32</v>
      </c>
      <c r="B36" s="182" t="str">
        <f t="shared" si="0"/>
        <v>昼間</v>
      </c>
      <c r="C36" s="180" t="str">
        <f t="shared" si="1"/>
        <v>取付管特殊カメラ調査工</v>
      </c>
      <c r="D36" s="175"/>
      <c r="E36" s="188" t="str">
        <f t="shared" si="2"/>
        <v>ヵ所</v>
      </c>
      <c r="F36" s="183"/>
      <c r="G36" s="178">
        <f t="shared" si="3"/>
        <v>0</v>
      </c>
      <c r="H36" s="179" t="s">
        <v>108</v>
      </c>
      <c r="I36" s="184">
        <f t="shared" si="9"/>
        <v>82</v>
      </c>
      <c r="J36" s="182" t="str">
        <f t="shared" si="4"/>
        <v>昼間</v>
      </c>
      <c r="K36" s="180" t="str">
        <f t="shared" si="5"/>
        <v>コンクリート殻運搬処理工</v>
      </c>
      <c r="L36" s="175"/>
      <c r="M36" s="176" t="str">
        <f t="shared" si="6"/>
        <v>t</v>
      </c>
      <c r="N36" s="183"/>
      <c r="O36" s="1766">
        <f t="shared" si="7"/>
        <v>0</v>
      </c>
      <c r="P36" s="1767"/>
      <c r="Q36" s="179" t="s">
        <v>145</v>
      </c>
    </row>
    <row r="37" spans="1:17" ht="18.75" customHeight="1" x14ac:dyDescent="0.15">
      <c r="A37" s="172">
        <f t="shared" si="8"/>
        <v>33</v>
      </c>
      <c r="B37" s="182" t="str">
        <f t="shared" ref="B37:B54" si="10">IF(A37&lt;=昼間終,"昼間",IF(AND(A37&gt;=夜間始,A37&lt;=夜間終),"夜間",IF(A37=電話相談工種番号,"昼夜間",IF(AND(A37&gt;=材料始,A37&lt;=材料終),"材料",""))))</f>
        <v>昼間</v>
      </c>
      <c r="C37" s="180" t="str">
        <f t="shared" ref="C37:C54" si="11">IF(A37="","",VLOOKUP(A37,工種材料全リスト,2,FALSE))</f>
        <v>取付管清掃工</v>
      </c>
      <c r="D37" s="175"/>
      <c r="E37" s="188" t="str">
        <f t="shared" ref="E37:E54" si="12">IF(A37="","",VLOOKUP(A37,工種材料全リスト,3,FALSE))</f>
        <v>ヵ所</v>
      </c>
      <c r="F37" s="183"/>
      <c r="G37" s="178">
        <f t="shared" si="3"/>
        <v>0</v>
      </c>
      <c r="H37" s="179" t="s">
        <v>108</v>
      </c>
      <c r="I37" s="184">
        <f t="shared" si="9"/>
        <v>83</v>
      </c>
      <c r="J37" s="182" t="str">
        <f t="shared" ref="J37:J54" si="13">IF(I37&lt;=昼間終,"昼間",IF(AND(I37&gt;=夜間始,I37&lt;=夜間終),"夜間",IF(I37=電話相談工種番号,"昼夜間",IF(AND(I37&gt;=材料始,I37&lt;=材料終),"材料",""))))</f>
        <v>昼間</v>
      </c>
      <c r="K37" s="180" t="str">
        <f t="shared" ref="K37:K54" si="14">IF(I37="","",VLOOKUP(I37,工種材料全リスト,2,FALSE))</f>
        <v>舗装殻運搬工</v>
      </c>
      <c r="L37" s="175"/>
      <c r="M37" s="176" t="str">
        <f t="shared" ref="M37:M54" si="15">IF(I37="","",VLOOKUP(I37,工種材料全リスト,3,FALSE))</f>
        <v>t</v>
      </c>
      <c r="N37" s="183"/>
      <c r="O37" s="1766">
        <f t="shared" si="7"/>
        <v>0</v>
      </c>
      <c r="P37" s="1767"/>
      <c r="Q37" s="179" t="s">
        <v>145</v>
      </c>
    </row>
    <row r="38" spans="1:17" ht="18.75" customHeight="1" x14ac:dyDescent="0.15">
      <c r="A38" s="172">
        <f t="shared" ref="A38:A54" si="16">IF(A37="","",IF(A37+1=昼間終+1,夜間始,IF(A37+1=夜間終+1,IF($E$57="中央区",電話相談工種番号,材料始),IF(A37+1=材料終+1,"",A37+1))))</f>
        <v>34</v>
      </c>
      <c r="B38" s="182" t="str">
        <f t="shared" si="10"/>
        <v>昼間</v>
      </c>
      <c r="C38" s="180" t="str">
        <f t="shared" si="11"/>
        <v>取付管清掃工（未作業）</v>
      </c>
      <c r="D38" s="175"/>
      <c r="E38" s="188" t="str">
        <f t="shared" si="12"/>
        <v>ヵ所</v>
      </c>
      <c r="F38" s="183"/>
      <c r="G38" s="178">
        <f t="shared" si="3"/>
        <v>0</v>
      </c>
      <c r="H38" s="179" t="s">
        <v>108</v>
      </c>
      <c r="I38" s="184">
        <f t="shared" ref="I38:I54" si="17">IF(I37="","",IF(I37+1=昼間終+1,夜間始,IF(I37+1=夜間終+1,IF($E$57="中央区",電話相談工種番号,材料始),IF(I37+1=材料終+1,"",I37+1))))</f>
        <v>84</v>
      </c>
      <c r="J38" s="182" t="str">
        <f t="shared" si="13"/>
        <v>昼間</v>
      </c>
      <c r="K38" s="180" t="str">
        <f t="shared" si="14"/>
        <v>土砂運搬工</v>
      </c>
      <c r="L38" s="175"/>
      <c r="M38" s="176" t="str">
        <f t="shared" si="15"/>
        <v>m3</v>
      </c>
      <c r="N38" s="183"/>
      <c r="O38" s="1766">
        <f t="shared" si="7"/>
        <v>0</v>
      </c>
      <c r="P38" s="1767"/>
      <c r="Q38" s="179" t="s">
        <v>145</v>
      </c>
    </row>
    <row r="39" spans="1:17" ht="18.75" customHeight="1" x14ac:dyDescent="0.15">
      <c r="A39" s="172">
        <f t="shared" si="16"/>
        <v>35</v>
      </c>
      <c r="B39" s="182" t="str">
        <f t="shared" si="10"/>
        <v>昼間</v>
      </c>
      <c r="C39" s="180" t="str">
        <f t="shared" si="11"/>
        <v>高圧洗浄車運転工</v>
      </c>
      <c r="D39" s="175"/>
      <c r="E39" s="188" t="str">
        <f t="shared" si="12"/>
        <v>h</v>
      </c>
      <c r="F39" s="183"/>
      <c r="G39" s="178">
        <f t="shared" si="3"/>
        <v>0</v>
      </c>
      <c r="H39" s="179" t="s">
        <v>108</v>
      </c>
      <c r="I39" s="184">
        <f t="shared" si="17"/>
        <v>85</v>
      </c>
      <c r="J39" s="182" t="str">
        <f t="shared" si="13"/>
        <v>昼間</v>
      </c>
      <c r="K39" s="180" t="str">
        <f t="shared" si="14"/>
        <v>塩ビ廃材運搬処理工</v>
      </c>
      <c r="L39" s="175"/>
      <c r="M39" s="176" t="str">
        <f t="shared" si="15"/>
        <v>t</v>
      </c>
      <c r="N39" s="183"/>
      <c r="O39" s="1766">
        <f t="shared" si="7"/>
        <v>0</v>
      </c>
      <c r="P39" s="1767"/>
      <c r="Q39" s="179" t="s">
        <v>145</v>
      </c>
    </row>
    <row r="40" spans="1:17" ht="18.75" customHeight="1" x14ac:dyDescent="0.15">
      <c r="A40" s="172">
        <f t="shared" si="16"/>
        <v>36</v>
      </c>
      <c r="B40" s="182" t="str">
        <f t="shared" si="10"/>
        <v>昼間</v>
      </c>
      <c r="C40" s="180" t="str">
        <f t="shared" si="11"/>
        <v>給水車運転工</v>
      </c>
      <c r="D40" s="175"/>
      <c r="E40" s="188" t="str">
        <f t="shared" si="12"/>
        <v>h</v>
      </c>
      <c r="F40" s="183"/>
      <c r="G40" s="178">
        <f t="shared" si="3"/>
        <v>0</v>
      </c>
      <c r="H40" s="179" t="s">
        <v>108</v>
      </c>
      <c r="I40" s="184">
        <f t="shared" si="17"/>
        <v>86</v>
      </c>
      <c r="J40" s="182" t="str">
        <f t="shared" si="13"/>
        <v>昼間</v>
      </c>
      <c r="K40" s="180" t="str">
        <f t="shared" si="14"/>
        <v>廃プラスチック運搬処理工</v>
      </c>
      <c r="L40" s="175"/>
      <c r="M40" s="176" t="str">
        <f t="shared" si="15"/>
        <v>t</v>
      </c>
      <c r="N40" s="183"/>
      <c r="O40" s="1766">
        <f t="shared" si="7"/>
        <v>0</v>
      </c>
      <c r="P40" s="1767"/>
      <c r="Q40" s="179" t="s">
        <v>145</v>
      </c>
    </row>
    <row r="41" spans="1:17" ht="18.75" customHeight="1" x14ac:dyDescent="0.15">
      <c r="A41" s="172">
        <f t="shared" si="16"/>
        <v>37</v>
      </c>
      <c r="B41" s="182" t="str">
        <f t="shared" si="10"/>
        <v>昼間</v>
      </c>
      <c r="C41" s="180" t="str">
        <f t="shared" si="11"/>
        <v>本管洗浄工</v>
      </c>
      <c r="D41" s="175"/>
      <c r="E41" s="188" t="str">
        <f t="shared" si="12"/>
        <v>m</v>
      </c>
      <c r="F41" s="183"/>
      <c r="G41" s="178">
        <f t="shared" si="3"/>
        <v>0</v>
      </c>
      <c r="H41" s="179" t="s">
        <v>108</v>
      </c>
      <c r="I41" s="184">
        <f t="shared" si="17"/>
        <v>87</v>
      </c>
      <c r="J41" s="182" t="str">
        <f t="shared" si="13"/>
        <v>昼間</v>
      </c>
      <c r="K41" s="180" t="str">
        <f t="shared" si="14"/>
        <v>濁水運搬処理工</v>
      </c>
      <c r="L41" s="175"/>
      <c r="M41" s="176" t="str">
        <f t="shared" si="15"/>
        <v>t</v>
      </c>
      <c r="N41" s="183"/>
      <c r="O41" s="1766">
        <f t="shared" si="7"/>
        <v>0</v>
      </c>
      <c r="P41" s="1767"/>
      <c r="Q41" s="179" t="s">
        <v>145</v>
      </c>
    </row>
    <row r="42" spans="1:17" ht="18.75" customHeight="1" x14ac:dyDescent="0.15">
      <c r="A42" s="172">
        <f t="shared" si="16"/>
        <v>38</v>
      </c>
      <c r="B42" s="182" t="str">
        <f t="shared" si="10"/>
        <v>昼間</v>
      </c>
      <c r="C42" s="180" t="str">
        <f t="shared" si="11"/>
        <v>バキューム車運転工(4t)</v>
      </c>
      <c r="D42" s="175"/>
      <c r="E42" s="188" t="str">
        <f t="shared" si="12"/>
        <v>h</v>
      </c>
      <c r="F42" s="183"/>
      <c r="G42" s="178">
        <f t="shared" si="3"/>
        <v>0</v>
      </c>
      <c r="H42" s="179" t="s">
        <v>108</v>
      </c>
      <c r="I42" s="184">
        <f t="shared" si="17"/>
        <v>88</v>
      </c>
      <c r="J42" s="182" t="str">
        <f t="shared" si="13"/>
        <v>昼間</v>
      </c>
      <c r="K42" s="180" t="str">
        <f t="shared" si="14"/>
        <v>下水道汚泥等運搬工（４ｔ）</v>
      </c>
      <c r="L42" s="175"/>
      <c r="M42" s="176" t="str">
        <f t="shared" si="15"/>
        <v>回</v>
      </c>
      <c r="N42" s="183"/>
      <c r="O42" s="1766">
        <f t="shared" si="7"/>
        <v>0</v>
      </c>
      <c r="P42" s="1767"/>
      <c r="Q42" s="179" t="s">
        <v>145</v>
      </c>
    </row>
    <row r="43" spans="1:17" ht="18.75" customHeight="1" x14ac:dyDescent="0.15">
      <c r="A43" s="172">
        <f t="shared" si="16"/>
        <v>39</v>
      </c>
      <c r="B43" s="182" t="str">
        <f t="shared" si="10"/>
        <v>昼間</v>
      </c>
      <c r="C43" s="180" t="str">
        <f t="shared" si="11"/>
        <v>バキューム車運転工(8t)</v>
      </c>
      <c r="D43" s="175"/>
      <c r="E43" s="188" t="str">
        <f t="shared" si="12"/>
        <v>h</v>
      </c>
      <c r="F43" s="183"/>
      <c r="G43" s="178">
        <f t="shared" si="3"/>
        <v>0</v>
      </c>
      <c r="H43" s="179" t="s">
        <v>108</v>
      </c>
      <c r="I43" s="184">
        <f t="shared" si="17"/>
        <v>89</v>
      </c>
      <c r="J43" s="182" t="str">
        <f t="shared" si="13"/>
        <v>昼間</v>
      </c>
      <c r="K43" s="180" t="str">
        <f t="shared" si="14"/>
        <v>下水道汚泥等運搬工（８ｔ）</v>
      </c>
      <c r="L43" s="175"/>
      <c r="M43" s="176" t="str">
        <f t="shared" si="15"/>
        <v>回</v>
      </c>
      <c r="N43" s="183"/>
      <c r="O43" s="1766">
        <f t="shared" si="7"/>
        <v>0</v>
      </c>
      <c r="P43" s="1767"/>
      <c r="Q43" s="179" t="s">
        <v>145</v>
      </c>
    </row>
    <row r="44" spans="1:17" ht="18.75" customHeight="1" x14ac:dyDescent="0.15">
      <c r="A44" s="172">
        <f t="shared" si="16"/>
        <v>40</v>
      </c>
      <c r="B44" s="182" t="str">
        <f t="shared" si="10"/>
        <v>昼間</v>
      </c>
      <c r="C44" s="180" t="str">
        <f t="shared" si="11"/>
        <v>土のう仮締切工</v>
      </c>
      <c r="D44" s="175"/>
      <c r="E44" s="188" t="str">
        <f t="shared" si="12"/>
        <v>袋</v>
      </c>
      <c r="F44" s="183"/>
      <c r="G44" s="178">
        <f t="shared" si="3"/>
        <v>0</v>
      </c>
      <c r="H44" s="179" t="s">
        <v>108</v>
      </c>
      <c r="I44" s="184">
        <f t="shared" si="17"/>
        <v>90</v>
      </c>
      <c r="J44" s="182" t="str">
        <f t="shared" si="13"/>
        <v>昼間</v>
      </c>
      <c r="K44" s="180" t="str">
        <f t="shared" si="14"/>
        <v>コンクリートくず等運搬工</v>
      </c>
      <c r="L44" s="175"/>
      <c r="M44" s="176" t="str">
        <f t="shared" si="15"/>
        <v>回</v>
      </c>
      <c r="N44" s="183"/>
      <c r="O44" s="1766">
        <f t="shared" si="7"/>
        <v>0</v>
      </c>
      <c r="P44" s="1767"/>
      <c r="Q44" s="179" t="s">
        <v>145</v>
      </c>
    </row>
    <row r="45" spans="1:17" ht="18.75" customHeight="1" x14ac:dyDescent="0.15">
      <c r="A45" s="172">
        <f t="shared" si="16"/>
        <v>41</v>
      </c>
      <c r="B45" s="182" t="str">
        <f t="shared" si="10"/>
        <v>昼間</v>
      </c>
      <c r="C45" s="180" t="str">
        <f t="shared" si="11"/>
        <v>道路雨水桝清掃工</v>
      </c>
      <c r="D45" s="175"/>
      <c r="E45" s="188" t="str">
        <f t="shared" si="12"/>
        <v>ヵ所</v>
      </c>
      <c r="F45" s="183"/>
      <c r="G45" s="178">
        <f t="shared" si="3"/>
        <v>0</v>
      </c>
      <c r="H45" s="179" t="s">
        <v>108</v>
      </c>
      <c r="I45" s="184">
        <f t="shared" si="17"/>
        <v>91</v>
      </c>
      <c r="J45" s="182" t="str">
        <f t="shared" si="13"/>
        <v>昼間</v>
      </c>
      <c r="K45" s="180" t="str">
        <f t="shared" si="14"/>
        <v>きょう雑物収集運搬工</v>
      </c>
      <c r="L45" s="175"/>
      <c r="M45" s="176" t="str">
        <f t="shared" si="15"/>
        <v>m3</v>
      </c>
      <c r="N45" s="183"/>
      <c r="O45" s="1766">
        <f t="shared" si="7"/>
        <v>0</v>
      </c>
      <c r="P45" s="1767"/>
      <c r="Q45" s="179" t="s">
        <v>145</v>
      </c>
    </row>
    <row r="46" spans="1:17" ht="18.75" customHeight="1" x14ac:dyDescent="0.15">
      <c r="A46" s="172">
        <f t="shared" si="16"/>
        <v>42</v>
      </c>
      <c r="B46" s="182" t="str">
        <f t="shared" si="10"/>
        <v>昼間</v>
      </c>
      <c r="C46" s="180" t="str">
        <f t="shared" si="11"/>
        <v>道路雨水桝・浸透桝点検工</v>
      </c>
      <c r="D46" s="175"/>
      <c r="E46" s="188" t="str">
        <f t="shared" si="12"/>
        <v>ヵ所</v>
      </c>
      <c r="F46" s="183"/>
      <c r="G46" s="178">
        <f t="shared" si="3"/>
        <v>0</v>
      </c>
      <c r="H46" s="179" t="s">
        <v>108</v>
      </c>
      <c r="I46" s="184">
        <f t="shared" si="17"/>
        <v>92</v>
      </c>
      <c r="J46" s="182" t="str">
        <f t="shared" si="13"/>
        <v>昼間</v>
      </c>
      <c r="K46" s="180" t="str">
        <f t="shared" si="14"/>
        <v>伐採物運搬工</v>
      </c>
      <c r="L46" s="175"/>
      <c r="M46" s="176" t="str">
        <f t="shared" si="15"/>
        <v>回</v>
      </c>
      <c r="N46" s="183"/>
      <c r="O46" s="1766">
        <f t="shared" si="7"/>
        <v>0</v>
      </c>
      <c r="P46" s="1767"/>
      <c r="Q46" s="179" t="s">
        <v>145</v>
      </c>
    </row>
    <row r="47" spans="1:17" ht="18.75" customHeight="1" x14ac:dyDescent="0.15">
      <c r="A47" s="172">
        <f t="shared" si="16"/>
        <v>43</v>
      </c>
      <c r="B47" s="182" t="str">
        <f t="shared" si="10"/>
        <v>昼間</v>
      </c>
      <c r="C47" s="180" t="str">
        <f t="shared" si="11"/>
        <v>取付管内面補修材（φ150）</v>
      </c>
      <c r="D47" s="175"/>
      <c r="E47" s="188" t="str">
        <f t="shared" si="12"/>
        <v>ｍ</v>
      </c>
      <c r="F47" s="183"/>
      <c r="G47" s="178">
        <f t="shared" si="3"/>
        <v>0</v>
      </c>
      <c r="H47" s="179" t="s">
        <v>108</v>
      </c>
      <c r="I47" s="184">
        <f t="shared" si="17"/>
        <v>93</v>
      </c>
      <c r="J47" s="182" t="str">
        <f t="shared" si="13"/>
        <v>昼間</v>
      </c>
      <c r="K47" s="180" t="str">
        <f t="shared" si="14"/>
        <v>刈り草・枝等処理費</v>
      </c>
      <c r="L47" s="175"/>
      <c r="M47" s="181" t="str">
        <f t="shared" si="15"/>
        <v>t</v>
      </c>
      <c r="N47" s="183"/>
      <c r="O47" s="1766">
        <f t="shared" si="7"/>
        <v>0</v>
      </c>
      <c r="P47" s="1767"/>
      <c r="Q47" s="179" t="s">
        <v>145</v>
      </c>
    </row>
    <row r="48" spans="1:17" ht="18.75" customHeight="1" x14ac:dyDescent="0.15">
      <c r="A48" s="172">
        <f t="shared" si="16"/>
        <v>44</v>
      </c>
      <c r="B48" s="182" t="str">
        <f t="shared" si="10"/>
        <v>昼間</v>
      </c>
      <c r="C48" s="180" t="str">
        <f t="shared" si="11"/>
        <v>取付管内面修繕工（φ150）</v>
      </c>
      <c r="D48" s="175"/>
      <c r="E48" s="188" t="str">
        <f t="shared" si="12"/>
        <v>ヵ所</v>
      </c>
      <c r="F48" s="183"/>
      <c r="G48" s="178">
        <f t="shared" si="3"/>
        <v>0</v>
      </c>
      <c r="H48" s="179" t="s">
        <v>108</v>
      </c>
      <c r="I48" s="184">
        <f t="shared" si="17"/>
        <v>94</v>
      </c>
      <c r="J48" s="182" t="str">
        <f t="shared" si="13"/>
        <v>昼間</v>
      </c>
      <c r="K48" s="180" t="str">
        <f t="shared" si="14"/>
        <v>ポンプ設置撤去工</v>
      </c>
      <c r="L48" s="175"/>
      <c r="M48" s="176" t="str">
        <f t="shared" si="15"/>
        <v>ヵ所</v>
      </c>
      <c r="N48" s="183"/>
      <c r="O48" s="1766">
        <f t="shared" si="7"/>
        <v>0</v>
      </c>
      <c r="P48" s="1767"/>
      <c r="Q48" s="179" t="s">
        <v>145</v>
      </c>
    </row>
    <row r="49" spans="1:17" ht="18.75" customHeight="1" x14ac:dyDescent="0.15">
      <c r="A49" s="172">
        <f t="shared" si="16"/>
        <v>45</v>
      </c>
      <c r="B49" s="182" t="str">
        <f t="shared" si="10"/>
        <v>昼間</v>
      </c>
      <c r="C49" s="180" t="str">
        <f t="shared" si="11"/>
        <v>管路内面修繕工（φ150～200）</v>
      </c>
      <c r="D49" s="175"/>
      <c r="E49" s="188" t="str">
        <f t="shared" si="12"/>
        <v>ヵ所</v>
      </c>
      <c r="F49" s="183"/>
      <c r="G49" s="178">
        <f t="shared" si="3"/>
        <v>0</v>
      </c>
      <c r="H49" s="179" t="s">
        <v>108</v>
      </c>
      <c r="I49" s="184">
        <f t="shared" si="17"/>
        <v>95</v>
      </c>
      <c r="J49" s="182" t="str">
        <f t="shared" si="13"/>
        <v>昼間</v>
      </c>
      <c r="K49" s="189" t="str">
        <f t="shared" si="14"/>
        <v>ﾎﾟﾝﾌﾟ運転工（0～40m3未満 作業時）</v>
      </c>
      <c r="L49" s="175"/>
      <c r="M49" s="176" t="str">
        <f t="shared" si="15"/>
        <v>台日</v>
      </c>
      <c r="N49" s="183"/>
      <c r="O49" s="1766">
        <f t="shared" si="7"/>
        <v>0</v>
      </c>
      <c r="P49" s="1767"/>
      <c r="Q49" s="179" t="s">
        <v>145</v>
      </c>
    </row>
    <row r="50" spans="1:17" ht="18.75" customHeight="1" x14ac:dyDescent="0.15">
      <c r="A50" s="172">
        <f t="shared" si="16"/>
        <v>46</v>
      </c>
      <c r="B50" s="182" t="str">
        <f t="shared" si="10"/>
        <v>昼間</v>
      </c>
      <c r="C50" s="180" t="str">
        <f t="shared" si="11"/>
        <v>管路内面修繕工（φ250～380）</v>
      </c>
      <c r="D50" s="175"/>
      <c r="E50" s="188" t="str">
        <f t="shared" si="12"/>
        <v>ヵ所</v>
      </c>
      <c r="F50" s="183"/>
      <c r="G50" s="178">
        <f t="shared" si="3"/>
        <v>0</v>
      </c>
      <c r="H50" s="179" t="s">
        <v>108</v>
      </c>
      <c r="I50" s="184">
        <f t="shared" si="17"/>
        <v>96</v>
      </c>
      <c r="J50" s="182" t="str">
        <f t="shared" si="13"/>
        <v>昼間</v>
      </c>
      <c r="K50" s="189" t="str">
        <f t="shared" si="14"/>
        <v>ﾎﾟﾝﾌﾟ運転工（0～40m3未満 常時）</v>
      </c>
      <c r="L50" s="175"/>
      <c r="M50" s="176" t="str">
        <f t="shared" si="15"/>
        <v>台日</v>
      </c>
      <c r="N50" s="183"/>
      <c r="O50" s="1766">
        <f t="shared" si="7"/>
        <v>0</v>
      </c>
      <c r="P50" s="1767"/>
      <c r="Q50" s="179" t="s">
        <v>145</v>
      </c>
    </row>
    <row r="51" spans="1:17" ht="18.75" customHeight="1" x14ac:dyDescent="0.15">
      <c r="A51" s="172">
        <f t="shared" si="16"/>
        <v>47</v>
      </c>
      <c r="B51" s="182" t="str">
        <f t="shared" si="10"/>
        <v>昼間</v>
      </c>
      <c r="C51" s="180" t="str">
        <f t="shared" si="11"/>
        <v>管路内面修繕工（φ400～450）</v>
      </c>
      <c r="D51" s="175"/>
      <c r="E51" s="188" t="str">
        <f t="shared" si="12"/>
        <v>ヵ所</v>
      </c>
      <c r="F51" s="183"/>
      <c r="G51" s="178">
        <f t="shared" si="3"/>
        <v>0</v>
      </c>
      <c r="H51" s="179" t="s">
        <v>108</v>
      </c>
      <c r="I51" s="184">
        <f t="shared" si="17"/>
        <v>97</v>
      </c>
      <c r="J51" s="182" t="str">
        <f t="shared" si="13"/>
        <v>昼間</v>
      </c>
      <c r="K51" s="189" t="str">
        <f t="shared" si="14"/>
        <v>ﾎﾟﾝﾌﾟ運転工（40～120m3未満 作業時)</v>
      </c>
      <c r="L51" s="175"/>
      <c r="M51" s="176" t="str">
        <f t="shared" si="15"/>
        <v>台日</v>
      </c>
      <c r="N51" s="183"/>
      <c r="O51" s="1766">
        <f t="shared" si="7"/>
        <v>0</v>
      </c>
      <c r="P51" s="1767"/>
      <c r="Q51" s="179" t="s">
        <v>145</v>
      </c>
    </row>
    <row r="52" spans="1:17" ht="18.75" customHeight="1" x14ac:dyDescent="0.15">
      <c r="A52" s="190">
        <f t="shared" si="16"/>
        <v>48</v>
      </c>
      <c r="B52" s="191" t="str">
        <f t="shared" si="10"/>
        <v>昼間</v>
      </c>
      <c r="C52" s="189" t="str">
        <f t="shared" si="11"/>
        <v>管路内面修繕工（φ500～600）</v>
      </c>
      <c r="D52" s="192"/>
      <c r="E52" s="188" t="str">
        <f t="shared" si="12"/>
        <v>ヵ所</v>
      </c>
      <c r="F52" s="186"/>
      <c r="G52" s="193">
        <f t="shared" si="3"/>
        <v>0</v>
      </c>
      <c r="H52" s="194" t="s">
        <v>108</v>
      </c>
      <c r="I52" s="195">
        <f t="shared" si="17"/>
        <v>98</v>
      </c>
      <c r="J52" s="191" t="str">
        <f t="shared" si="13"/>
        <v>昼間</v>
      </c>
      <c r="K52" s="196" t="str">
        <f t="shared" si="14"/>
        <v>ﾎﾟﾝﾌﾟ運転工（40～120m3未満 常時)</v>
      </c>
      <c r="L52" s="175"/>
      <c r="M52" s="176" t="str">
        <f t="shared" si="15"/>
        <v>台日</v>
      </c>
      <c r="N52" s="183"/>
      <c r="O52" s="1766">
        <f t="shared" si="7"/>
        <v>0</v>
      </c>
      <c r="P52" s="1767"/>
      <c r="Q52" s="179" t="s">
        <v>108</v>
      </c>
    </row>
    <row r="53" spans="1:17" ht="18.75" customHeight="1" x14ac:dyDescent="0.15">
      <c r="A53" s="197">
        <f t="shared" si="16"/>
        <v>49</v>
      </c>
      <c r="B53" s="182" t="str">
        <f t="shared" si="10"/>
        <v>昼間</v>
      </c>
      <c r="C53" s="180" t="str">
        <f t="shared" si="11"/>
        <v>管路内面修繕工（φ700～750）</v>
      </c>
      <c r="D53" s="198"/>
      <c r="E53" s="181" t="str">
        <f t="shared" si="12"/>
        <v>ヵ所</v>
      </c>
      <c r="F53" s="183"/>
      <c r="G53" s="199">
        <f t="shared" si="3"/>
        <v>0</v>
      </c>
      <c r="H53" s="200" t="s">
        <v>108</v>
      </c>
      <c r="I53" s="184">
        <f t="shared" si="17"/>
        <v>99</v>
      </c>
      <c r="J53" s="182" t="str">
        <f t="shared" si="13"/>
        <v>昼間</v>
      </c>
      <c r="K53" s="185" t="str">
        <f t="shared" si="14"/>
        <v>交通誘導警備員Ａ</v>
      </c>
      <c r="L53" s="175"/>
      <c r="M53" s="176" t="str">
        <f t="shared" si="15"/>
        <v>人日</v>
      </c>
      <c r="N53" s="183"/>
      <c r="O53" s="1766">
        <f t="shared" si="7"/>
        <v>0</v>
      </c>
      <c r="P53" s="1767"/>
      <c r="Q53" s="179" t="s">
        <v>108</v>
      </c>
    </row>
    <row r="54" spans="1:17" ht="18.75" customHeight="1" thickBot="1" x14ac:dyDescent="0.2">
      <c r="A54" s="201">
        <f t="shared" si="16"/>
        <v>50</v>
      </c>
      <c r="B54" s="170" t="str">
        <f t="shared" si="10"/>
        <v>昼間</v>
      </c>
      <c r="C54" s="202" t="str">
        <f t="shared" si="11"/>
        <v>一体型内面補修工（φ250～300）</v>
      </c>
      <c r="D54" s="203"/>
      <c r="E54" s="204" t="str">
        <f t="shared" si="12"/>
        <v>ヵ所</v>
      </c>
      <c r="F54" s="205"/>
      <c r="G54" s="206">
        <f t="shared" si="3"/>
        <v>0</v>
      </c>
      <c r="H54" s="207" t="s">
        <v>108</v>
      </c>
      <c r="I54" s="201">
        <f t="shared" si="17"/>
        <v>101</v>
      </c>
      <c r="J54" s="170" t="str">
        <f t="shared" si="13"/>
        <v>夜間</v>
      </c>
      <c r="K54" s="202" t="str">
        <f t="shared" si="14"/>
        <v>現地調査工（桝取付管）</v>
      </c>
      <c r="L54" s="175"/>
      <c r="M54" s="176" t="str">
        <f t="shared" si="15"/>
        <v>ヵ所</v>
      </c>
      <c r="N54" s="183"/>
      <c r="O54" s="1807">
        <f t="shared" si="7"/>
        <v>0</v>
      </c>
      <c r="P54" s="1808"/>
      <c r="Q54" s="179" t="s">
        <v>108</v>
      </c>
    </row>
    <row r="55" spans="1:17" ht="18.75" customHeight="1" thickTop="1" thickBot="1" x14ac:dyDescent="0.2">
      <c r="A55" s="208"/>
      <c r="B55" s="209"/>
      <c r="C55" s="209"/>
      <c r="D55" s="209"/>
      <c r="E55" s="209"/>
      <c r="F55" s="209"/>
      <c r="G55" s="210"/>
      <c r="H55" s="211"/>
      <c r="I55" s="212"/>
      <c r="J55" s="210"/>
      <c r="K55" s="213" t="s">
        <v>144</v>
      </c>
      <c r="L55" s="214"/>
      <c r="M55" s="214"/>
      <c r="N55" s="215"/>
      <c r="O55" s="1795">
        <f>SUM(O5:O54)+SUM(G5:G54)</f>
        <v>0</v>
      </c>
      <c r="P55" s="1796"/>
      <c r="Q55" s="211" t="s">
        <v>108</v>
      </c>
    </row>
    <row r="56" spans="1:17" ht="12" customHeight="1" x14ac:dyDescent="0.15">
      <c r="A56" s="157" t="s">
        <v>142</v>
      </c>
      <c r="D56" s="158" t="s">
        <v>261</v>
      </c>
      <c r="E56" s="158" t="s">
        <v>260</v>
      </c>
      <c r="F56" s="159" t="s">
        <v>587</v>
      </c>
      <c r="G56" s="160"/>
      <c r="H56" s="160"/>
      <c r="I56" s="160"/>
      <c r="J56" s="160"/>
      <c r="K56" s="160"/>
      <c r="L56" s="160"/>
      <c r="M56" s="160"/>
      <c r="P56" s="1797" t="s">
        <v>143</v>
      </c>
      <c r="Q56" s="1798"/>
    </row>
    <row r="57" spans="1:17" ht="43.5" customHeight="1" thickBot="1" x14ac:dyDescent="0.25">
      <c r="A57" s="1799" t="str">
        <f>A2</f>
        <v>業務集計内訳書【統合】</v>
      </c>
      <c r="B57" s="1799"/>
      <c r="C57" s="1800"/>
      <c r="D57" s="163" t="str">
        <f>D2</f>
        <v>平成27年度</v>
      </c>
      <c r="E57" s="164" t="str">
        <f>E2</f>
        <v>中央区</v>
      </c>
      <c r="F57" s="165"/>
      <c r="G57" s="1801">
        <f>G2</f>
        <v>0</v>
      </c>
      <c r="H57" s="1801"/>
      <c r="I57" s="1801"/>
      <c r="J57" s="1802"/>
      <c r="K57" s="1802"/>
      <c r="N57" s="216" t="s">
        <v>588</v>
      </c>
      <c r="P57" s="1805"/>
      <c r="Q57" s="1806"/>
    </row>
    <row r="58" spans="1:17" ht="18.75" customHeight="1" x14ac:dyDescent="0.15">
      <c r="A58" s="167" t="s">
        <v>589</v>
      </c>
      <c r="B58" s="1780" t="s">
        <v>532</v>
      </c>
      <c r="C58" s="1782" t="s">
        <v>590</v>
      </c>
      <c r="D58" s="1784" t="s">
        <v>138</v>
      </c>
      <c r="E58" s="1785"/>
      <c r="F58" s="1785"/>
      <c r="G58" s="1785"/>
      <c r="H58" s="1786"/>
      <c r="I58" s="168" t="s">
        <v>139</v>
      </c>
      <c r="J58" s="1780" t="s">
        <v>532</v>
      </c>
      <c r="K58" s="1787" t="s">
        <v>590</v>
      </c>
      <c r="L58" s="1789" t="s">
        <v>138</v>
      </c>
      <c r="M58" s="1790"/>
      <c r="N58" s="1790"/>
      <c r="O58" s="1790"/>
      <c r="P58" s="1790"/>
      <c r="Q58" s="1791"/>
    </row>
    <row r="59" spans="1:17" ht="18.75" customHeight="1" thickBot="1" x14ac:dyDescent="0.2">
      <c r="A59" s="169" t="s">
        <v>591</v>
      </c>
      <c r="B59" s="1781"/>
      <c r="C59" s="1783"/>
      <c r="D59" s="170" t="s">
        <v>135</v>
      </c>
      <c r="E59" s="170" t="s">
        <v>134</v>
      </c>
      <c r="F59" s="170" t="s">
        <v>133</v>
      </c>
      <c r="G59" s="1792" t="s">
        <v>132</v>
      </c>
      <c r="H59" s="1793"/>
      <c r="I59" s="171" t="s">
        <v>136</v>
      </c>
      <c r="J59" s="1781"/>
      <c r="K59" s="1788"/>
      <c r="L59" s="170" t="s">
        <v>135</v>
      </c>
      <c r="M59" s="170" t="s">
        <v>134</v>
      </c>
      <c r="N59" s="170" t="s">
        <v>133</v>
      </c>
      <c r="O59" s="1792" t="s">
        <v>132</v>
      </c>
      <c r="P59" s="1794"/>
      <c r="Q59" s="1793"/>
    </row>
    <row r="60" spans="1:17" ht="18.75" customHeight="1" thickTop="1" x14ac:dyDescent="0.15">
      <c r="A60" s="172">
        <f>IF(I54="","",IF(I54+1=昼間終+1,夜間始,IF(I54+1=夜間終+1,IF($E$57="中央区",電話相談工種番号,材料始),IF(I54+1=材料終+1,"",I54+1))))</f>
        <v>102</v>
      </c>
      <c r="B60" s="173" t="str">
        <f t="shared" ref="B60:B91" si="18">IF(A60&lt;=昼間終,"昼間",IF(AND(A60&gt;=夜間始,A60&lt;=夜間終),"夜間",IF(A60=電話相談工種番号,"昼夜間",IF(AND(A60&gt;=材料始,A60&lt;=材料終),"材料",""))))</f>
        <v>夜間</v>
      </c>
      <c r="C60" s="174" t="str">
        <f t="shared" ref="C60:C91" si="19">IF(A60="","",VLOOKUP(A60,工種材料全リスト,2,FALSE))</f>
        <v>取付管カメラ調査工</v>
      </c>
      <c r="D60" s="175"/>
      <c r="E60" s="176" t="str">
        <f t="shared" ref="E60:E91" si="20">IF(A60="","",VLOOKUP(A60,工種材料全リスト,3,FALSE))</f>
        <v>ヵ所</v>
      </c>
      <c r="F60" s="177"/>
      <c r="G60" s="178">
        <f t="shared" ref="G60:G109" si="21">ROUNDDOWN(D60*F60,0)</f>
        <v>0</v>
      </c>
      <c r="H60" s="179" t="s">
        <v>108</v>
      </c>
      <c r="I60" s="172">
        <f>IF(A109="","",IF(A109+1=昼間終+1,夜間始,IF(A109+1=夜間終+1,IF($E$57="中央区",電話相談工種番号,材料始),IF(A109+1=材料終+1,"",A109+1))))</f>
        <v>152</v>
      </c>
      <c r="J60" s="173" t="str">
        <f t="shared" ref="J60:J91" si="22">IF(I60&lt;=昼間終,"昼間",IF(AND(I60&gt;=夜間始,I60&lt;=夜間終),"夜間",IF(I60=電話相談工種番号,"昼夜間",IF(AND(I60&gt;=材料始,I60&lt;=材料終),"材料",""))))</f>
        <v>夜間</v>
      </c>
      <c r="K60" s="180" t="str">
        <f t="shared" ref="K60:K91" si="23">IF(I60="","",VLOOKUP(I60,工種材料全リスト,2,FALSE))</f>
        <v>目地補修工</v>
      </c>
      <c r="L60" s="175"/>
      <c r="M60" s="181" t="str">
        <f t="shared" ref="M60:M91" si="24">IF(I60="","",VLOOKUP(I60,工種材料全リスト,3,FALSE))</f>
        <v>m</v>
      </c>
      <c r="N60" s="177"/>
      <c r="O60" s="178">
        <f t="shared" ref="O60:O109" si="25">ROUNDDOWN(L60*N60,0)</f>
        <v>0</v>
      </c>
      <c r="P60" s="217"/>
      <c r="Q60" s="179" t="s">
        <v>108</v>
      </c>
    </row>
    <row r="61" spans="1:17" ht="18.75" customHeight="1" x14ac:dyDescent="0.15">
      <c r="A61" s="172">
        <f t="shared" ref="A61:A92" si="26">IF(A60="","",IF(A60+1=昼間終+1,夜間始,IF(A60+1=夜間終+1,IF($E$57="中央区",電話相談工種番号,材料始),IF(A60+1=材料終+1,"",A60+1))))</f>
        <v>103</v>
      </c>
      <c r="B61" s="182" t="str">
        <f t="shared" si="18"/>
        <v>夜間</v>
      </c>
      <c r="C61" s="180" t="str">
        <f t="shared" si="19"/>
        <v>桝探し工</v>
      </c>
      <c r="D61" s="175"/>
      <c r="E61" s="176" t="str">
        <f t="shared" si="20"/>
        <v>ヵ所</v>
      </c>
      <c r="F61" s="183"/>
      <c r="G61" s="178">
        <f t="shared" si="21"/>
        <v>0</v>
      </c>
      <c r="H61" s="179" t="s">
        <v>108</v>
      </c>
      <c r="I61" s="184">
        <f t="shared" ref="I61:I92" si="27">IF(I60="","",IF(I60+1=昼間終+1,夜間始,IF(I60+1=夜間終+1,IF($E$57="中央区",電話相談工種番号,材料始),IF(I60+1=材料終+1,"",I60+1))))</f>
        <v>153</v>
      </c>
      <c r="J61" s="182" t="str">
        <f t="shared" si="22"/>
        <v>夜間</v>
      </c>
      <c r="K61" s="185" t="str">
        <f t="shared" si="23"/>
        <v>陥没仮復旧工</v>
      </c>
      <c r="L61" s="175"/>
      <c r="M61" s="176" t="str">
        <f t="shared" si="24"/>
        <v>m3</v>
      </c>
      <c r="N61" s="183"/>
      <c r="O61" s="218">
        <f t="shared" si="25"/>
        <v>0</v>
      </c>
      <c r="P61" s="219"/>
      <c r="Q61" s="179" t="s">
        <v>145</v>
      </c>
    </row>
    <row r="62" spans="1:17" ht="18.75" customHeight="1" x14ac:dyDescent="0.15">
      <c r="A62" s="172">
        <f t="shared" si="26"/>
        <v>104</v>
      </c>
      <c r="B62" s="182" t="str">
        <f t="shared" si="18"/>
        <v>夜間</v>
      </c>
      <c r="C62" s="180" t="str">
        <f t="shared" si="19"/>
        <v>コンクリート桝修正工</v>
      </c>
      <c r="D62" s="175"/>
      <c r="E62" s="176" t="str">
        <f t="shared" si="20"/>
        <v>ヵ所</v>
      </c>
      <c r="F62" s="183"/>
      <c r="G62" s="178">
        <f t="shared" si="21"/>
        <v>0</v>
      </c>
      <c r="H62" s="179" t="s">
        <v>108</v>
      </c>
      <c r="I62" s="184">
        <f t="shared" si="27"/>
        <v>154</v>
      </c>
      <c r="J62" s="182" t="str">
        <f t="shared" si="22"/>
        <v>夜間</v>
      </c>
      <c r="K62" s="180" t="str">
        <f t="shared" si="23"/>
        <v>舗装復旧工</v>
      </c>
      <c r="L62" s="175"/>
      <c r="M62" s="181" t="str">
        <f t="shared" si="24"/>
        <v>m2</v>
      </c>
      <c r="N62" s="183"/>
      <c r="O62" s="218">
        <f t="shared" si="25"/>
        <v>0</v>
      </c>
      <c r="P62" s="219"/>
      <c r="Q62" s="179" t="s">
        <v>145</v>
      </c>
    </row>
    <row r="63" spans="1:17" ht="18.75" customHeight="1" x14ac:dyDescent="0.15">
      <c r="A63" s="172">
        <f t="shared" si="26"/>
        <v>105</v>
      </c>
      <c r="B63" s="182" t="str">
        <f t="shared" si="18"/>
        <v>夜間</v>
      </c>
      <c r="C63" s="180" t="str">
        <f t="shared" si="19"/>
        <v>塩ビ桝修正工</v>
      </c>
      <c r="D63" s="175"/>
      <c r="E63" s="176" t="str">
        <f t="shared" si="20"/>
        <v>ヵ所</v>
      </c>
      <c r="F63" s="183"/>
      <c r="G63" s="178">
        <f t="shared" si="21"/>
        <v>0</v>
      </c>
      <c r="H63" s="179" t="s">
        <v>108</v>
      </c>
      <c r="I63" s="184">
        <f t="shared" si="27"/>
        <v>155</v>
      </c>
      <c r="J63" s="182" t="str">
        <f t="shared" si="22"/>
        <v>夜間</v>
      </c>
      <c r="K63" s="180" t="str">
        <f t="shared" si="23"/>
        <v>舗装仮復旧工</v>
      </c>
      <c r="L63" s="175"/>
      <c r="M63" s="181" t="str">
        <f t="shared" si="24"/>
        <v>m2</v>
      </c>
      <c r="N63" s="183"/>
      <c r="O63" s="218">
        <f t="shared" si="25"/>
        <v>0</v>
      </c>
      <c r="P63" s="219"/>
      <c r="Q63" s="179" t="s">
        <v>145</v>
      </c>
    </row>
    <row r="64" spans="1:17" ht="18.75" customHeight="1" x14ac:dyDescent="0.15">
      <c r="A64" s="172">
        <f t="shared" si="26"/>
        <v>106</v>
      </c>
      <c r="B64" s="182" t="str">
        <f t="shared" si="18"/>
        <v>夜間</v>
      </c>
      <c r="C64" s="180" t="str">
        <f t="shared" si="19"/>
        <v>桝取付部修繕工</v>
      </c>
      <c r="D64" s="175"/>
      <c r="E64" s="176" t="str">
        <f t="shared" si="20"/>
        <v>ヵ所</v>
      </c>
      <c r="F64" s="183"/>
      <c r="G64" s="178">
        <f t="shared" si="21"/>
        <v>0</v>
      </c>
      <c r="H64" s="179" t="s">
        <v>108</v>
      </c>
      <c r="I64" s="184">
        <f t="shared" si="27"/>
        <v>156</v>
      </c>
      <c r="J64" s="182" t="str">
        <f t="shared" si="22"/>
        <v>夜間</v>
      </c>
      <c r="K64" s="180" t="str">
        <f t="shared" si="23"/>
        <v>インターロッキング復旧工</v>
      </c>
      <c r="L64" s="175"/>
      <c r="M64" s="181" t="str">
        <f t="shared" si="24"/>
        <v>m2</v>
      </c>
      <c r="N64" s="183"/>
      <c r="O64" s="218">
        <f t="shared" si="25"/>
        <v>0</v>
      </c>
      <c r="P64" s="219"/>
      <c r="Q64" s="179" t="s">
        <v>145</v>
      </c>
    </row>
    <row r="65" spans="1:17" ht="18.75" customHeight="1" x14ac:dyDescent="0.15">
      <c r="A65" s="172">
        <f t="shared" si="26"/>
        <v>107</v>
      </c>
      <c r="B65" s="182" t="str">
        <f t="shared" si="18"/>
        <v>夜間</v>
      </c>
      <c r="C65" s="180" t="str">
        <f t="shared" si="19"/>
        <v>桝蓋交換工</v>
      </c>
      <c r="D65" s="175"/>
      <c r="E65" s="176" t="str">
        <f t="shared" si="20"/>
        <v>ヵ所</v>
      </c>
      <c r="F65" s="183"/>
      <c r="G65" s="178">
        <f t="shared" si="21"/>
        <v>0</v>
      </c>
      <c r="H65" s="179" t="s">
        <v>108</v>
      </c>
      <c r="I65" s="184">
        <f t="shared" si="27"/>
        <v>157</v>
      </c>
      <c r="J65" s="182" t="str">
        <f t="shared" si="22"/>
        <v>夜間</v>
      </c>
      <c r="K65" s="180" t="str">
        <f t="shared" si="23"/>
        <v>掘削工</v>
      </c>
      <c r="L65" s="175"/>
      <c r="M65" s="176" t="str">
        <f t="shared" si="24"/>
        <v>m3</v>
      </c>
      <c r="N65" s="183"/>
      <c r="O65" s="218">
        <f t="shared" si="25"/>
        <v>0</v>
      </c>
      <c r="P65" s="219"/>
      <c r="Q65" s="179" t="s">
        <v>145</v>
      </c>
    </row>
    <row r="66" spans="1:17" ht="18.75" customHeight="1" x14ac:dyDescent="0.15">
      <c r="A66" s="172">
        <f t="shared" si="26"/>
        <v>108</v>
      </c>
      <c r="B66" s="182" t="str">
        <f t="shared" si="18"/>
        <v>夜間</v>
      </c>
      <c r="C66" s="180" t="str">
        <f t="shared" si="19"/>
        <v>閉塞工</v>
      </c>
      <c r="D66" s="175"/>
      <c r="E66" s="176" t="str">
        <f t="shared" si="20"/>
        <v>ヵ所</v>
      </c>
      <c r="F66" s="183"/>
      <c r="G66" s="178">
        <f t="shared" si="21"/>
        <v>0</v>
      </c>
      <c r="H66" s="179" t="s">
        <v>108</v>
      </c>
      <c r="I66" s="184">
        <f t="shared" si="27"/>
        <v>158</v>
      </c>
      <c r="J66" s="182" t="str">
        <f t="shared" si="22"/>
        <v>夜間</v>
      </c>
      <c r="K66" s="180" t="str">
        <f t="shared" si="23"/>
        <v>除雪工</v>
      </c>
      <c r="L66" s="175"/>
      <c r="M66" s="181" t="str">
        <f t="shared" si="24"/>
        <v>ヵ所</v>
      </c>
      <c r="N66" s="183"/>
      <c r="O66" s="218">
        <f t="shared" si="25"/>
        <v>0</v>
      </c>
      <c r="P66" s="219"/>
      <c r="Q66" s="179" t="s">
        <v>145</v>
      </c>
    </row>
    <row r="67" spans="1:17" ht="18.75" customHeight="1" x14ac:dyDescent="0.15">
      <c r="A67" s="172">
        <f t="shared" si="26"/>
        <v>109</v>
      </c>
      <c r="B67" s="182" t="str">
        <f t="shared" si="18"/>
        <v>夜間</v>
      </c>
      <c r="C67" s="180" t="str">
        <f t="shared" si="19"/>
        <v>桝内修繕工</v>
      </c>
      <c r="D67" s="175"/>
      <c r="E67" s="176" t="str">
        <f t="shared" si="20"/>
        <v>ヵ所</v>
      </c>
      <c r="F67" s="183"/>
      <c r="G67" s="178">
        <f t="shared" si="21"/>
        <v>0</v>
      </c>
      <c r="H67" s="179" t="s">
        <v>108</v>
      </c>
      <c r="I67" s="184">
        <f t="shared" si="27"/>
        <v>159</v>
      </c>
      <c r="J67" s="182" t="str">
        <f t="shared" si="22"/>
        <v>夜間</v>
      </c>
      <c r="K67" s="180" t="str">
        <f t="shared" si="23"/>
        <v>油脂類等追跡調査工</v>
      </c>
      <c r="L67" s="175"/>
      <c r="M67" s="176" t="str">
        <f t="shared" si="24"/>
        <v>h</v>
      </c>
      <c r="N67" s="183"/>
      <c r="O67" s="218">
        <f t="shared" si="25"/>
        <v>0</v>
      </c>
      <c r="P67" s="219"/>
      <c r="Q67" s="179" t="s">
        <v>145</v>
      </c>
    </row>
    <row r="68" spans="1:17" ht="18.75" customHeight="1" x14ac:dyDescent="0.15">
      <c r="A68" s="172">
        <f t="shared" si="26"/>
        <v>110</v>
      </c>
      <c r="B68" s="182" t="str">
        <f t="shared" si="18"/>
        <v>夜間</v>
      </c>
      <c r="C68" s="180" t="str">
        <f t="shared" si="19"/>
        <v>コンクリート桝設置工</v>
      </c>
      <c r="D68" s="175"/>
      <c r="E68" s="176" t="str">
        <f t="shared" si="20"/>
        <v>ヵ所</v>
      </c>
      <c r="F68" s="183"/>
      <c r="G68" s="178">
        <f t="shared" si="21"/>
        <v>0</v>
      </c>
      <c r="H68" s="179" t="s">
        <v>108</v>
      </c>
      <c r="I68" s="184">
        <f t="shared" si="27"/>
        <v>160</v>
      </c>
      <c r="J68" s="182" t="str">
        <f t="shared" si="22"/>
        <v>夜間</v>
      </c>
      <c r="K68" s="180" t="str">
        <f t="shared" si="23"/>
        <v>下水道管路巡視点検工</v>
      </c>
      <c r="L68" s="175"/>
      <c r="M68" s="176" t="str">
        <f t="shared" si="24"/>
        <v>ｋm</v>
      </c>
      <c r="N68" s="183"/>
      <c r="O68" s="218">
        <f t="shared" si="25"/>
        <v>0</v>
      </c>
      <c r="P68" s="219"/>
      <c r="Q68" s="179" t="s">
        <v>145</v>
      </c>
    </row>
    <row r="69" spans="1:17" ht="18.75" customHeight="1" x14ac:dyDescent="0.15">
      <c r="A69" s="172">
        <f t="shared" si="26"/>
        <v>111</v>
      </c>
      <c r="B69" s="182" t="str">
        <f t="shared" si="18"/>
        <v>夜間</v>
      </c>
      <c r="C69" s="180" t="str">
        <f t="shared" si="19"/>
        <v>塩ビ桝設置工</v>
      </c>
      <c r="D69" s="175"/>
      <c r="E69" s="176" t="str">
        <f t="shared" si="20"/>
        <v>ヵ所</v>
      </c>
      <c r="F69" s="183"/>
      <c r="G69" s="178">
        <f t="shared" si="21"/>
        <v>0</v>
      </c>
      <c r="H69" s="179" t="s">
        <v>108</v>
      </c>
      <c r="I69" s="184">
        <f t="shared" si="27"/>
        <v>161</v>
      </c>
      <c r="J69" s="182" t="str">
        <f t="shared" si="22"/>
        <v>夜間</v>
      </c>
      <c r="K69" s="180" t="str">
        <f t="shared" si="23"/>
        <v>ポンプ設置撤去工</v>
      </c>
      <c r="L69" s="175"/>
      <c r="M69" s="176" t="str">
        <f t="shared" si="24"/>
        <v>ヵ所</v>
      </c>
      <c r="N69" s="183"/>
      <c r="O69" s="218">
        <f t="shared" si="25"/>
        <v>0</v>
      </c>
      <c r="P69" s="219"/>
      <c r="Q69" s="179" t="s">
        <v>145</v>
      </c>
    </row>
    <row r="70" spans="1:17" ht="18.75" customHeight="1" x14ac:dyDescent="0.15">
      <c r="A70" s="172">
        <f t="shared" si="26"/>
        <v>112</v>
      </c>
      <c r="B70" s="182" t="str">
        <f t="shared" si="18"/>
        <v>夜間</v>
      </c>
      <c r="C70" s="180" t="str">
        <f t="shared" si="19"/>
        <v>現地調査点検工（マンホール）</v>
      </c>
      <c r="D70" s="175"/>
      <c r="E70" s="176" t="str">
        <f t="shared" si="20"/>
        <v>ヵ所</v>
      </c>
      <c r="F70" s="183"/>
      <c r="G70" s="178">
        <f t="shared" si="21"/>
        <v>0</v>
      </c>
      <c r="H70" s="179" t="s">
        <v>108</v>
      </c>
      <c r="I70" s="184">
        <f t="shared" si="27"/>
        <v>162</v>
      </c>
      <c r="J70" s="182" t="str">
        <f t="shared" si="22"/>
        <v>夜間</v>
      </c>
      <c r="K70" s="180" t="str">
        <f t="shared" si="23"/>
        <v>ﾎﾟﾝﾌﾟ運転工（0～40m3未満 作業時）</v>
      </c>
      <c r="L70" s="175"/>
      <c r="M70" s="176" t="str">
        <f t="shared" si="24"/>
        <v>台日</v>
      </c>
      <c r="N70" s="183"/>
      <c r="O70" s="218">
        <f t="shared" si="25"/>
        <v>0</v>
      </c>
      <c r="P70" s="219"/>
      <c r="Q70" s="179" t="s">
        <v>145</v>
      </c>
    </row>
    <row r="71" spans="1:17" ht="18.75" customHeight="1" x14ac:dyDescent="0.15">
      <c r="A71" s="172">
        <f t="shared" si="26"/>
        <v>113</v>
      </c>
      <c r="B71" s="182" t="str">
        <f t="shared" si="18"/>
        <v>夜間</v>
      </c>
      <c r="C71" s="180" t="str">
        <f t="shared" si="19"/>
        <v>足掛金物補修工（W=400）</v>
      </c>
      <c r="D71" s="175"/>
      <c r="E71" s="176" t="str">
        <f t="shared" si="20"/>
        <v>ヵ所</v>
      </c>
      <c r="F71" s="183"/>
      <c r="G71" s="178">
        <f t="shared" si="21"/>
        <v>0</v>
      </c>
      <c r="H71" s="179" t="s">
        <v>108</v>
      </c>
      <c r="I71" s="184">
        <f t="shared" si="27"/>
        <v>163</v>
      </c>
      <c r="J71" s="182" t="str">
        <f t="shared" si="22"/>
        <v>夜間</v>
      </c>
      <c r="K71" s="180" t="str">
        <f t="shared" si="23"/>
        <v>ﾎﾟﾝﾌﾟ運転工（0～40m3未満 常時）</v>
      </c>
      <c r="L71" s="175"/>
      <c r="M71" s="176" t="str">
        <f t="shared" si="24"/>
        <v>台日</v>
      </c>
      <c r="N71" s="183"/>
      <c r="O71" s="218">
        <f t="shared" si="25"/>
        <v>0</v>
      </c>
      <c r="P71" s="219"/>
      <c r="Q71" s="179" t="s">
        <v>145</v>
      </c>
    </row>
    <row r="72" spans="1:17" ht="18.75" customHeight="1" x14ac:dyDescent="0.15">
      <c r="A72" s="172">
        <f t="shared" si="26"/>
        <v>114</v>
      </c>
      <c r="B72" s="182" t="str">
        <f t="shared" si="18"/>
        <v>夜間</v>
      </c>
      <c r="C72" s="180" t="str">
        <f t="shared" si="19"/>
        <v>足掛金物補修工（W=150 継足管）</v>
      </c>
      <c r="D72" s="175"/>
      <c r="E72" s="176" t="str">
        <f t="shared" si="20"/>
        <v>ヵ所</v>
      </c>
      <c r="F72" s="183"/>
      <c r="G72" s="178">
        <f t="shared" si="21"/>
        <v>0</v>
      </c>
      <c r="H72" s="179" t="s">
        <v>108</v>
      </c>
      <c r="I72" s="184">
        <f t="shared" si="27"/>
        <v>164</v>
      </c>
      <c r="J72" s="182" t="str">
        <f t="shared" si="22"/>
        <v>夜間</v>
      </c>
      <c r="K72" s="180" t="str">
        <f t="shared" si="23"/>
        <v>ﾎﾟﾝﾌﾟ運転工（40～120m3未満 作業時)</v>
      </c>
      <c r="L72" s="175"/>
      <c r="M72" s="176" t="str">
        <f t="shared" si="24"/>
        <v>台日</v>
      </c>
      <c r="N72" s="183"/>
      <c r="O72" s="218">
        <f t="shared" si="25"/>
        <v>0</v>
      </c>
      <c r="P72" s="219"/>
      <c r="Q72" s="179" t="s">
        <v>145</v>
      </c>
    </row>
    <row r="73" spans="1:17" ht="18.75" customHeight="1" x14ac:dyDescent="0.15">
      <c r="A73" s="172">
        <f t="shared" si="26"/>
        <v>115</v>
      </c>
      <c r="B73" s="182" t="str">
        <f t="shared" si="18"/>
        <v>夜間</v>
      </c>
      <c r="C73" s="180" t="str">
        <f t="shared" si="19"/>
        <v>足掛金物補修工（W=150 直壁）</v>
      </c>
      <c r="D73" s="175"/>
      <c r="E73" s="176" t="str">
        <f t="shared" si="20"/>
        <v>ヵ所</v>
      </c>
      <c r="F73" s="183"/>
      <c r="G73" s="178">
        <f t="shared" si="21"/>
        <v>0</v>
      </c>
      <c r="H73" s="179" t="s">
        <v>108</v>
      </c>
      <c r="I73" s="184">
        <f t="shared" si="27"/>
        <v>165</v>
      </c>
      <c r="J73" s="182" t="str">
        <f t="shared" si="22"/>
        <v>夜間</v>
      </c>
      <c r="K73" s="180" t="str">
        <f t="shared" si="23"/>
        <v>ﾎﾟﾝﾌﾟ運転工（40～120m3未満 常時)</v>
      </c>
      <c r="L73" s="175"/>
      <c r="M73" s="176" t="str">
        <f t="shared" si="24"/>
        <v>台日</v>
      </c>
      <c r="N73" s="183"/>
      <c r="O73" s="218">
        <f t="shared" si="25"/>
        <v>0</v>
      </c>
      <c r="P73" s="219"/>
      <c r="Q73" s="179" t="s">
        <v>145</v>
      </c>
    </row>
    <row r="74" spans="1:17" ht="18.75" customHeight="1" x14ac:dyDescent="0.15">
      <c r="A74" s="172">
        <f t="shared" si="26"/>
        <v>116</v>
      </c>
      <c r="B74" s="182" t="str">
        <f t="shared" si="18"/>
        <v>夜間</v>
      </c>
      <c r="C74" s="180" t="str">
        <f t="shared" si="19"/>
        <v>光ケーブル点検工</v>
      </c>
      <c r="D74" s="175"/>
      <c r="E74" s="176" t="str">
        <f t="shared" si="20"/>
        <v>ヵ所</v>
      </c>
      <c r="F74" s="183"/>
      <c r="G74" s="178">
        <f t="shared" si="21"/>
        <v>0</v>
      </c>
      <c r="H74" s="179" t="s">
        <v>108</v>
      </c>
      <c r="I74" s="184">
        <f t="shared" si="27"/>
        <v>166</v>
      </c>
      <c r="J74" s="182" t="str">
        <f t="shared" si="22"/>
        <v>夜間</v>
      </c>
      <c r="K74" s="180" t="str">
        <f t="shared" si="23"/>
        <v>交通誘導警備員Ａ</v>
      </c>
      <c r="L74" s="175"/>
      <c r="M74" s="176" t="str">
        <f t="shared" si="24"/>
        <v>人日</v>
      </c>
      <c r="N74" s="183"/>
      <c r="O74" s="218">
        <f t="shared" si="25"/>
        <v>0</v>
      </c>
      <c r="P74" s="219"/>
      <c r="Q74" s="179" t="s">
        <v>145</v>
      </c>
    </row>
    <row r="75" spans="1:17" ht="18.75" customHeight="1" x14ac:dyDescent="0.15">
      <c r="A75" s="172">
        <f t="shared" si="26"/>
        <v>117</v>
      </c>
      <c r="B75" s="182" t="str">
        <f t="shared" si="18"/>
        <v>夜間</v>
      </c>
      <c r="C75" s="180" t="str">
        <f t="shared" si="19"/>
        <v>オイルフェンス設置撤去工</v>
      </c>
      <c r="D75" s="175"/>
      <c r="E75" s="176" t="str">
        <f t="shared" si="20"/>
        <v>ヵ所</v>
      </c>
      <c r="F75" s="186"/>
      <c r="G75" s="178">
        <f t="shared" si="21"/>
        <v>0</v>
      </c>
      <c r="H75" s="179" t="s">
        <v>108</v>
      </c>
      <c r="I75" s="184">
        <f t="shared" si="27"/>
        <v>167</v>
      </c>
      <c r="J75" s="182" t="str">
        <f t="shared" si="22"/>
        <v>夜間</v>
      </c>
      <c r="K75" s="180" t="str">
        <f t="shared" si="23"/>
        <v>交通誘導警備員Ｂ</v>
      </c>
      <c r="L75" s="175"/>
      <c r="M75" s="176" t="str">
        <f t="shared" si="24"/>
        <v>人日</v>
      </c>
      <c r="N75" s="186"/>
      <c r="O75" s="218">
        <f t="shared" si="25"/>
        <v>0</v>
      </c>
      <c r="P75" s="219"/>
      <c r="Q75" s="179" t="s">
        <v>145</v>
      </c>
    </row>
    <row r="76" spans="1:17" ht="18.75" customHeight="1" x14ac:dyDescent="0.15">
      <c r="A76" s="172">
        <f t="shared" si="26"/>
        <v>118</v>
      </c>
      <c r="B76" s="182" t="str">
        <f t="shared" si="18"/>
        <v>夜間</v>
      </c>
      <c r="C76" s="180" t="str">
        <f t="shared" si="19"/>
        <v>本管潜行目視調査工</v>
      </c>
      <c r="D76" s="175"/>
      <c r="E76" s="176" t="str">
        <f t="shared" si="20"/>
        <v>m</v>
      </c>
      <c r="F76" s="183"/>
      <c r="G76" s="178">
        <f t="shared" si="21"/>
        <v>0</v>
      </c>
      <c r="H76" s="179" t="s">
        <v>108</v>
      </c>
      <c r="I76" s="184">
        <f t="shared" si="27"/>
        <v>200</v>
      </c>
      <c r="J76" s="182" t="str">
        <f t="shared" si="22"/>
        <v>昼夜間</v>
      </c>
      <c r="K76" s="180" t="str">
        <f t="shared" si="23"/>
        <v>電話受付相談</v>
      </c>
      <c r="L76" s="175"/>
      <c r="M76" s="176" t="str">
        <f t="shared" si="24"/>
        <v>回</v>
      </c>
      <c r="N76" s="183"/>
      <c r="O76" s="218">
        <f t="shared" si="25"/>
        <v>0</v>
      </c>
      <c r="P76" s="219"/>
      <c r="Q76" s="179" t="s">
        <v>145</v>
      </c>
    </row>
    <row r="77" spans="1:17" ht="18.75" customHeight="1" x14ac:dyDescent="0.15">
      <c r="A77" s="172">
        <f t="shared" si="26"/>
        <v>119</v>
      </c>
      <c r="B77" s="182" t="str">
        <f t="shared" si="18"/>
        <v>夜間</v>
      </c>
      <c r="C77" s="180" t="str">
        <f t="shared" si="19"/>
        <v>本管カメラ調査工</v>
      </c>
      <c r="D77" s="175"/>
      <c r="E77" s="176" t="str">
        <f t="shared" si="20"/>
        <v>m</v>
      </c>
      <c r="F77" s="177"/>
      <c r="G77" s="178">
        <f t="shared" si="21"/>
        <v>0</v>
      </c>
      <c r="H77" s="179" t="s">
        <v>108</v>
      </c>
      <c r="I77" s="184">
        <f t="shared" si="27"/>
        <v>201</v>
      </c>
      <c r="J77" s="182" t="str">
        <f t="shared" si="22"/>
        <v>材料</v>
      </c>
      <c r="K77" s="180" t="str">
        <f t="shared" si="23"/>
        <v>汚水桝用蓋(共通）</v>
      </c>
      <c r="L77" s="175"/>
      <c r="M77" s="176" t="str">
        <f t="shared" si="24"/>
        <v>個</v>
      </c>
      <c r="N77" s="177"/>
      <c r="O77" s="218">
        <f t="shared" si="25"/>
        <v>0</v>
      </c>
      <c r="P77" s="219"/>
      <c r="Q77" s="179" t="s">
        <v>145</v>
      </c>
    </row>
    <row r="78" spans="1:17" ht="18.75" customHeight="1" x14ac:dyDescent="0.15">
      <c r="A78" s="172">
        <f t="shared" si="26"/>
        <v>120</v>
      </c>
      <c r="B78" s="182" t="str">
        <f t="shared" si="18"/>
        <v>夜間</v>
      </c>
      <c r="C78" s="174" t="str">
        <f t="shared" si="19"/>
        <v>取付管特殊カメラ据付工</v>
      </c>
      <c r="D78" s="175"/>
      <c r="E78" s="176" t="str">
        <f t="shared" si="20"/>
        <v>m</v>
      </c>
      <c r="F78" s="183"/>
      <c r="G78" s="178">
        <f t="shared" si="21"/>
        <v>0</v>
      </c>
      <c r="H78" s="179" t="s">
        <v>108</v>
      </c>
      <c r="I78" s="184">
        <f t="shared" si="27"/>
        <v>202</v>
      </c>
      <c r="J78" s="182" t="str">
        <f t="shared" si="22"/>
        <v>材料</v>
      </c>
      <c r="K78" s="180" t="str">
        <f t="shared" si="23"/>
        <v>汚水桝用上部(小型)</v>
      </c>
      <c r="L78" s="175"/>
      <c r="M78" s="176" t="str">
        <f t="shared" si="24"/>
        <v>個</v>
      </c>
      <c r="N78" s="183"/>
      <c r="O78" s="218">
        <f t="shared" si="25"/>
        <v>0</v>
      </c>
      <c r="P78" s="219"/>
      <c r="Q78" s="179" t="s">
        <v>145</v>
      </c>
    </row>
    <row r="79" spans="1:17" ht="18.75" customHeight="1" x14ac:dyDescent="0.15">
      <c r="A79" s="172">
        <f t="shared" si="26"/>
        <v>121</v>
      </c>
      <c r="B79" s="182" t="str">
        <f t="shared" si="18"/>
        <v>夜間</v>
      </c>
      <c r="C79" s="180" t="str">
        <f t="shared" si="19"/>
        <v>取付管特殊カメラ調査工</v>
      </c>
      <c r="D79" s="175"/>
      <c r="E79" s="176" t="str">
        <f t="shared" si="20"/>
        <v>ヵ所</v>
      </c>
      <c r="F79" s="183"/>
      <c r="G79" s="178">
        <f t="shared" si="21"/>
        <v>0</v>
      </c>
      <c r="H79" s="179" t="s">
        <v>108</v>
      </c>
      <c r="I79" s="184">
        <f t="shared" si="27"/>
        <v>203</v>
      </c>
      <c r="J79" s="182" t="str">
        <f t="shared" si="22"/>
        <v>材料</v>
      </c>
      <c r="K79" s="180" t="str">
        <f t="shared" si="23"/>
        <v>汚水桝用上部(旧型）</v>
      </c>
      <c r="L79" s="175"/>
      <c r="M79" s="176" t="str">
        <f t="shared" si="24"/>
        <v>個</v>
      </c>
      <c r="N79" s="183"/>
      <c r="O79" s="218">
        <f t="shared" si="25"/>
        <v>0</v>
      </c>
      <c r="P79" s="219"/>
      <c r="Q79" s="179" t="s">
        <v>145</v>
      </c>
    </row>
    <row r="80" spans="1:17" ht="18.75" customHeight="1" x14ac:dyDescent="0.15">
      <c r="A80" s="172">
        <f t="shared" si="26"/>
        <v>122</v>
      </c>
      <c r="B80" s="182" t="str">
        <f t="shared" si="18"/>
        <v>夜間</v>
      </c>
      <c r="C80" s="180" t="str">
        <f t="shared" si="19"/>
        <v>取付管清掃工</v>
      </c>
      <c r="D80" s="175"/>
      <c r="E80" s="176" t="str">
        <f t="shared" si="20"/>
        <v>ヵ所</v>
      </c>
      <c r="F80" s="183"/>
      <c r="G80" s="178">
        <f t="shared" si="21"/>
        <v>0</v>
      </c>
      <c r="H80" s="179" t="s">
        <v>108</v>
      </c>
      <c r="I80" s="184">
        <f t="shared" si="27"/>
        <v>204</v>
      </c>
      <c r="J80" s="182" t="str">
        <f t="shared" si="22"/>
        <v>材料</v>
      </c>
      <c r="K80" s="180" t="str">
        <f t="shared" si="23"/>
        <v>汚水桝用増強蓋(共通)</v>
      </c>
      <c r="L80" s="175"/>
      <c r="M80" s="176" t="str">
        <f t="shared" si="24"/>
        <v>個</v>
      </c>
      <c r="N80" s="183"/>
      <c r="O80" s="218">
        <f t="shared" si="25"/>
        <v>0</v>
      </c>
      <c r="P80" s="219"/>
      <c r="Q80" s="179" t="s">
        <v>145</v>
      </c>
    </row>
    <row r="81" spans="1:17" ht="18.75" customHeight="1" x14ac:dyDescent="0.15">
      <c r="A81" s="172">
        <f t="shared" si="26"/>
        <v>123</v>
      </c>
      <c r="B81" s="182" t="str">
        <f t="shared" si="18"/>
        <v>夜間</v>
      </c>
      <c r="C81" s="180" t="str">
        <f t="shared" si="19"/>
        <v>取付管清掃工（未作業）</v>
      </c>
      <c r="D81" s="175"/>
      <c r="E81" s="176" t="str">
        <f t="shared" si="20"/>
        <v>ヵ所</v>
      </c>
      <c r="F81" s="183"/>
      <c r="G81" s="178">
        <f t="shared" si="21"/>
        <v>0</v>
      </c>
      <c r="H81" s="179" t="s">
        <v>108</v>
      </c>
      <c r="I81" s="184">
        <f t="shared" si="27"/>
        <v>205</v>
      </c>
      <c r="J81" s="182" t="str">
        <f t="shared" si="22"/>
        <v>材料</v>
      </c>
      <c r="K81" s="180" t="str">
        <f t="shared" si="23"/>
        <v>汚水桝用空気抜き付蓋(鉄巻き)(共通)</v>
      </c>
      <c r="L81" s="175"/>
      <c r="M81" s="176" t="str">
        <f t="shared" si="24"/>
        <v>個</v>
      </c>
      <c r="N81" s="183"/>
      <c r="O81" s="218">
        <f t="shared" si="25"/>
        <v>0</v>
      </c>
      <c r="P81" s="219"/>
      <c r="Q81" s="179" t="s">
        <v>145</v>
      </c>
    </row>
    <row r="82" spans="1:17" ht="18.75" customHeight="1" x14ac:dyDescent="0.15">
      <c r="A82" s="172">
        <f t="shared" si="26"/>
        <v>124</v>
      </c>
      <c r="B82" s="182" t="str">
        <f t="shared" si="18"/>
        <v>夜間</v>
      </c>
      <c r="C82" s="180" t="str">
        <f t="shared" si="19"/>
        <v>高圧洗浄車運転工</v>
      </c>
      <c r="D82" s="175"/>
      <c r="E82" s="176" t="str">
        <f t="shared" si="20"/>
        <v>h</v>
      </c>
      <c r="F82" s="183"/>
      <c r="G82" s="178">
        <f t="shared" si="21"/>
        <v>0</v>
      </c>
      <c r="H82" s="179" t="s">
        <v>108</v>
      </c>
      <c r="I82" s="184">
        <f t="shared" si="27"/>
        <v>206</v>
      </c>
      <c r="J82" s="182" t="str">
        <f t="shared" si="22"/>
        <v>材料</v>
      </c>
      <c r="K82" s="180" t="str">
        <f t="shared" si="23"/>
        <v>汚水桝用胴部</v>
      </c>
      <c r="L82" s="175"/>
      <c r="M82" s="176" t="str">
        <f t="shared" si="24"/>
        <v>個</v>
      </c>
      <c r="N82" s="183"/>
      <c r="O82" s="218">
        <f t="shared" si="25"/>
        <v>0</v>
      </c>
      <c r="P82" s="219"/>
      <c r="Q82" s="179" t="s">
        <v>145</v>
      </c>
    </row>
    <row r="83" spans="1:17" ht="18.75" customHeight="1" x14ac:dyDescent="0.15">
      <c r="A83" s="172">
        <f t="shared" si="26"/>
        <v>125</v>
      </c>
      <c r="B83" s="182" t="str">
        <f t="shared" si="18"/>
        <v>夜間</v>
      </c>
      <c r="C83" s="180" t="str">
        <f t="shared" si="19"/>
        <v>給水車運転工</v>
      </c>
      <c r="D83" s="175"/>
      <c r="E83" s="176" t="str">
        <f t="shared" si="20"/>
        <v>h</v>
      </c>
      <c r="F83" s="183"/>
      <c r="G83" s="178">
        <f t="shared" si="21"/>
        <v>0</v>
      </c>
      <c r="H83" s="179" t="s">
        <v>108</v>
      </c>
      <c r="I83" s="184">
        <f t="shared" si="27"/>
        <v>207</v>
      </c>
      <c r="J83" s="182" t="str">
        <f t="shared" si="22"/>
        <v>材料</v>
      </c>
      <c r="K83" s="180" t="str">
        <f t="shared" si="23"/>
        <v>汚水桝用底部</v>
      </c>
      <c r="L83" s="175"/>
      <c r="M83" s="176" t="str">
        <f t="shared" si="24"/>
        <v>個</v>
      </c>
      <c r="N83" s="183"/>
      <c r="O83" s="218">
        <f t="shared" si="25"/>
        <v>0</v>
      </c>
      <c r="P83" s="219"/>
      <c r="Q83" s="179" t="s">
        <v>145</v>
      </c>
    </row>
    <row r="84" spans="1:17" ht="18.75" customHeight="1" x14ac:dyDescent="0.15">
      <c r="A84" s="172">
        <f t="shared" si="26"/>
        <v>126</v>
      </c>
      <c r="B84" s="182" t="str">
        <f t="shared" si="18"/>
        <v>夜間</v>
      </c>
      <c r="C84" s="180" t="str">
        <f t="shared" si="19"/>
        <v>本管洗浄工</v>
      </c>
      <c r="D84" s="175"/>
      <c r="E84" s="187" t="str">
        <f t="shared" si="20"/>
        <v>m</v>
      </c>
      <c r="F84" s="186"/>
      <c r="G84" s="178">
        <f t="shared" si="21"/>
        <v>0</v>
      </c>
      <c r="H84" s="179" t="s">
        <v>108</v>
      </c>
      <c r="I84" s="184">
        <f t="shared" si="27"/>
        <v>208</v>
      </c>
      <c r="J84" s="182" t="str">
        <f t="shared" si="22"/>
        <v>材料</v>
      </c>
      <c r="K84" s="180" t="str">
        <f t="shared" si="23"/>
        <v>汚水桝用継足管</v>
      </c>
      <c r="L84" s="175"/>
      <c r="M84" s="176" t="str">
        <f t="shared" si="24"/>
        <v>cm</v>
      </c>
      <c r="N84" s="186"/>
      <c r="O84" s="220">
        <f t="shared" si="25"/>
        <v>0</v>
      </c>
      <c r="P84" s="221"/>
      <c r="Q84" s="179" t="s">
        <v>145</v>
      </c>
    </row>
    <row r="85" spans="1:17" ht="18.75" customHeight="1" x14ac:dyDescent="0.15">
      <c r="A85" s="172">
        <f t="shared" si="26"/>
        <v>127</v>
      </c>
      <c r="B85" s="182" t="str">
        <f t="shared" si="18"/>
        <v>夜間</v>
      </c>
      <c r="C85" s="180" t="str">
        <f t="shared" si="19"/>
        <v>バキューム車運転工(4t)</v>
      </c>
      <c r="D85" s="175"/>
      <c r="E85" s="188" t="str">
        <f t="shared" si="20"/>
        <v>h</v>
      </c>
      <c r="F85" s="186"/>
      <c r="G85" s="178">
        <f t="shared" si="21"/>
        <v>0</v>
      </c>
      <c r="H85" s="179" t="s">
        <v>108</v>
      </c>
      <c r="I85" s="184">
        <f t="shared" si="27"/>
        <v>209</v>
      </c>
      <c r="J85" s="182" t="str">
        <f t="shared" si="22"/>
        <v>材料</v>
      </c>
      <c r="K85" s="180" t="str">
        <f t="shared" si="23"/>
        <v>特殊汚水桝上部1</v>
      </c>
      <c r="L85" s="175"/>
      <c r="M85" s="176" t="str">
        <f t="shared" si="24"/>
        <v>個</v>
      </c>
      <c r="N85" s="186"/>
      <c r="O85" s="220">
        <f t="shared" si="25"/>
        <v>0</v>
      </c>
      <c r="P85" s="221"/>
      <c r="Q85" s="179" t="s">
        <v>145</v>
      </c>
    </row>
    <row r="86" spans="1:17" ht="18.75" customHeight="1" x14ac:dyDescent="0.15">
      <c r="A86" s="172">
        <f t="shared" si="26"/>
        <v>128</v>
      </c>
      <c r="B86" s="182" t="str">
        <f t="shared" si="18"/>
        <v>夜間</v>
      </c>
      <c r="C86" s="189" t="str">
        <f t="shared" si="19"/>
        <v>バキューム車運転工(8t)</v>
      </c>
      <c r="D86" s="175"/>
      <c r="E86" s="188" t="str">
        <f t="shared" si="20"/>
        <v>h</v>
      </c>
      <c r="F86" s="183"/>
      <c r="G86" s="178">
        <f t="shared" si="21"/>
        <v>0</v>
      </c>
      <c r="H86" s="179" t="s">
        <v>108</v>
      </c>
      <c r="I86" s="184">
        <f t="shared" si="27"/>
        <v>210</v>
      </c>
      <c r="J86" s="182" t="str">
        <f t="shared" si="22"/>
        <v>材料</v>
      </c>
      <c r="K86" s="180" t="str">
        <f t="shared" si="23"/>
        <v>特殊汚水桝上部2</v>
      </c>
      <c r="L86" s="175"/>
      <c r="M86" s="176" t="str">
        <f t="shared" si="24"/>
        <v>個</v>
      </c>
      <c r="N86" s="183"/>
      <c r="O86" s="220">
        <f t="shared" si="25"/>
        <v>0</v>
      </c>
      <c r="P86" s="221"/>
      <c r="Q86" s="179" t="s">
        <v>145</v>
      </c>
    </row>
    <row r="87" spans="1:17" ht="18.75" customHeight="1" x14ac:dyDescent="0.15">
      <c r="A87" s="172">
        <f t="shared" si="26"/>
        <v>129</v>
      </c>
      <c r="B87" s="182" t="str">
        <f t="shared" si="18"/>
        <v>夜間</v>
      </c>
      <c r="C87" s="180" t="str">
        <f t="shared" si="19"/>
        <v>土のう仮締切工</v>
      </c>
      <c r="D87" s="175"/>
      <c r="E87" s="188" t="str">
        <f t="shared" si="20"/>
        <v>袋</v>
      </c>
      <c r="F87" s="183"/>
      <c r="G87" s="178">
        <f t="shared" si="21"/>
        <v>0</v>
      </c>
      <c r="H87" s="179" t="s">
        <v>108</v>
      </c>
      <c r="I87" s="184">
        <f t="shared" si="27"/>
        <v>211</v>
      </c>
      <c r="J87" s="182" t="str">
        <f t="shared" si="22"/>
        <v>材料</v>
      </c>
      <c r="K87" s="180" t="str">
        <f t="shared" si="23"/>
        <v>特殊汚水桝中間部</v>
      </c>
      <c r="L87" s="175"/>
      <c r="M87" s="176" t="str">
        <f t="shared" si="24"/>
        <v>個</v>
      </c>
      <c r="N87" s="183"/>
      <c r="O87" s="220">
        <f t="shared" si="25"/>
        <v>0</v>
      </c>
      <c r="P87" s="221"/>
      <c r="Q87" s="179" t="s">
        <v>145</v>
      </c>
    </row>
    <row r="88" spans="1:17" ht="18.75" customHeight="1" x14ac:dyDescent="0.15">
      <c r="A88" s="172">
        <f t="shared" si="26"/>
        <v>130</v>
      </c>
      <c r="B88" s="182" t="str">
        <f t="shared" si="18"/>
        <v>夜間</v>
      </c>
      <c r="C88" s="180" t="str">
        <f t="shared" si="19"/>
        <v>道路雨水桝清掃工</v>
      </c>
      <c r="D88" s="175"/>
      <c r="E88" s="188" t="str">
        <f t="shared" si="20"/>
        <v>ヵ所</v>
      </c>
      <c r="F88" s="183"/>
      <c r="G88" s="178">
        <f t="shared" si="21"/>
        <v>0</v>
      </c>
      <c r="H88" s="179" t="s">
        <v>108</v>
      </c>
      <c r="I88" s="184">
        <f t="shared" si="27"/>
        <v>212</v>
      </c>
      <c r="J88" s="182" t="str">
        <f t="shared" si="22"/>
        <v>材料</v>
      </c>
      <c r="K88" s="180" t="str">
        <f t="shared" si="23"/>
        <v>特殊汚水桝下部</v>
      </c>
      <c r="L88" s="175"/>
      <c r="M88" s="176" t="str">
        <f t="shared" si="24"/>
        <v>個</v>
      </c>
      <c r="N88" s="183"/>
      <c r="O88" s="220">
        <f t="shared" si="25"/>
        <v>0</v>
      </c>
      <c r="P88" s="221"/>
      <c r="Q88" s="179" t="s">
        <v>145</v>
      </c>
    </row>
    <row r="89" spans="1:17" ht="18.75" customHeight="1" x14ac:dyDescent="0.15">
      <c r="A89" s="172">
        <f t="shared" si="26"/>
        <v>131</v>
      </c>
      <c r="B89" s="182" t="str">
        <f t="shared" si="18"/>
        <v>夜間</v>
      </c>
      <c r="C89" s="180" t="str">
        <f t="shared" si="19"/>
        <v>道路雨水桝・浸透桝点検工</v>
      </c>
      <c r="D89" s="175"/>
      <c r="E89" s="188" t="str">
        <f t="shared" si="20"/>
        <v>ヵ所</v>
      </c>
      <c r="F89" s="183"/>
      <c r="G89" s="178">
        <f t="shared" si="21"/>
        <v>0</v>
      </c>
      <c r="H89" s="179" t="s">
        <v>108</v>
      </c>
      <c r="I89" s="184">
        <f t="shared" si="27"/>
        <v>213</v>
      </c>
      <c r="J89" s="182" t="str">
        <f t="shared" si="22"/>
        <v>材料</v>
      </c>
      <c r="K89" s="180" t="str">
        <f t="shared" si="23"/>
        <v>特殊汚水桝底部</v>
      </c>
      <c r="L89" s="175"/>
      <c r="M89" s="176" t="str">
        <f t="shared" si="24"/>
        <v>個</v>
      </c>
      <c r="N89" s="183"/>
      <c r="O89" s="220">
        <f t="shared" si="25"/>
        <v>0</v>
      </c>
      <c r="P89" s="221"/>
      <c r="Q89" s="179" t="s">
        <v>145</v>
      </c>
    </row>
    <row r="90" spans="1:17" ht="18.75" customHeight="1" x14ac:dyDescent="0.15">
      <c r="A90" s="172">
        <f t="shared" si="26"/>
        <v>132</v>
      </c>
      <c r="B90" s="182" t="str">
        <f t="shared" si="18"/>
        <v>夜間</v>
      </c>
      <c r="C90" s="180" t="str">
        <f t="shared" si="19"/>
        <v>取付管内面補修材（φ150）</v>
      </c>
      <c r="D90" s="175"/>
      <c r="E90" s="188" t="str">
        <f t="shared" si="20"/>
        <v>ｍ</v>
      </c>
      <c r="F90" s="183"/>
      <c r="G90" s="178">
        <f t="shared" si="21"/>
        <v>0</v>
      </c>
      <c r="H90" s="179" t="s">
        <v>108</v>
      </c>
      <c r="I90" s="184">
        <f t="shared" si="27"/>
        <v>214</v>
      </c>
      <c r="J90" s="182" t="str">
        <f t="shared" si="22"/>
        <v>材料</v>
      </c>
      <c r="K90" s="180" t="str">
        <f t="shared" si="23"/>
        <v>塩ﾋﾞ管（φ100）</v>
      </c>
      <c r="L90" s="175"/>
      <c r="M90" s="176" t="str">
        <f t="shared" si="24"/>
        <v>ｍ</v>
      </c>
      <c r="N90" s="183"/>
      <c r="O90" s="220">
        <f t="shared" si="25"/>
        <v>0</v>
      </c>
      <c r="P90" s="221"/>
      <c r="Q90" s="179" t="s">
        <v>145</v>
      </c>
    </row>
    <row r="91" spans="1:17" ht="18.75" customHeight="1" x14ac:dyDescent="0.15">
      <c r="A91" s="172">
        <f t="shared" si="26"/>
        <v>133</v>
      </c>
      <c r="B91" s="182" t="str">
        <f t="shared" si="18"/>
        <v>夜間</v>
      </c>
      <c r="C91" s="180" t="str">
        <f t="shared" si="19"/>
        <v>取付管内面修繕工（φ150）</v>
      </c>
      <c r="D91" s="175"/>
      <c r="E91" s="188" t="str">
        <f t="shared" si="20"/>
        <v>ヵ所</v>
      </c>
      <c r="F91" s="183"/>
      <c r="G91" s="178">
        <f t="shared" si="21"/>
        <v>0</v>
      </c>
      <c r="H91" s="179" t="s">
        <v>108</v>
      </c>
      <c r="I91" s="184">
        <f t="shared" si="27"/>
        <v>215</v>
      </c>
      <c r="J91" s="182" t="str">
        <f t="shared" si="22"/>
        <v>材料</v>
      </c>
      <c r="K91" s="180" t="str">
        <f t="shared" si="23"/>
        <v>塩ﾋﾞ管（φ150）</v>
      </c>
      <c r="L91" s="175"/>
      <c r="M91" s="176" t="str">
        <f t="shared" si="24"/>
        <v>ｍ</v>
      </c>
      <c r="N91" s="183"/>
      <c r="O91" s="220">
        <f t="shared" si="25"/>
        <v>0</v>
      </c>
      <c r="P91" s="221"/>
      <c r="Q91" s="179" t="s">
        <v>145</v>
      </c>
    </row>
    <row r="92" spans="1:17" ht="18.75" customHeight="1" x14ac:dyDescent="0.15">
      <c r="A92" s="172">
        <f t="shared" si="26"/>
        <v>134</v>
      </c>
      <c r="B92" s="182" t="str">
        <f t="shared" ref="B92:B109" si="28">IF(A92&lt;=昼間終,"昼間",IF(AND(A92&gt;=夜間始,A92&lt;=夜間終),"夜間",IF(A92=電話相談工種番号,"昼夜間",IF(AND(A92&gt;=材料始,A92&lt;=材料終),"材料",""))))</f>
        <v>夜間</v>
      </c>
      <c r="C92" s="180" t="str">
        <f t="shared" ref="C92:C109" si="29">IF(A92="","",VLOOKUP(A92,工種材料全リスト,2,FALSE))</f>
        <v>管路内面修繕工（φ150～200）</v>
      </c>
      <c r="D92" s="175"/>
      <c r="E92" s="188" t="str">
        <f t="shared" ref="E92:E109" si="30">IF(A92="","",VLOOKUP(A92,工種材料全リスト,3,FALSE))</f>
        <v>ヵ所</v>
      </c>
      <c r="F92" s="183"/>
      <c r="G92" s="178">
        <f t="shared" si="21"/>
        <v>0</v>
      </c>
      <c r="H92" s="179" t="s">
        <v>108</v>
      </c>
      <c r="I92" s="184">
        <f t="shared" si="27"/>
        <v>216</v>
      </c>
      <c r="J92" s="182" t="str">
        <f t="shared" ref="J92:J109" si="31">IF(I92&lt;=昼間終,"昼間",IF(AND(I92&gt;=夜間始,I92&lt;=夜間終),"夜間",IF(I92=電話相談工種番号,"昼夜間",IF(AND(I92&gt;=材料始,I92&lt;=材料終),"材料",""))))</f>
        <v>材料</v>
      </c>
      <c r="K92" s="180" t="str">
        <f t="shared" ref="K92:K109" si="32">IF(I92="","",VLOOKUP(I92,工種材料全リスト,2,FALSE))</f>
        <v>立上がり管用硬質塩ﾋﾞ管（φ200）</v>
      </c>
      <c r="L92" s="175"/>
      <c r="M92" s="176" t="str">
        <f t="shared" ref="M92:M109" si="33">IF(I92="","",VLOOKUP(I92,工種材料全リスト,3,FALSE))</f>
        <v>ｍ</v>
      </c>
      <c r="N92" s="183"/>
      <c r="O92" s="220">
        <f t="shared" si="25"/>
        <v>0</v>
      </c>
      <c r="P92" s="221"/>
      <c r="Q92" s="179" t="s">
        <v>145</v>
      </c>
    </row>
    <row r="93" spans="1:17" ht="18.75" customHeight="1" x14ac:dyDescent="0.15">
      <c r="A93" s="172">
        <f t="shared" ref="A93:A109" si="34">IF(A92="","",IF(A92+1=昼間終+1,夜間始,IF(A92+1=夜間終+1,IF($E$57="中央区",電話相談工種番号,材料始),IF(A92+1=材料終+1,"",A92+1))))</f>
        <v>135</v>
      </c>
      <c r="B93" s="182" t="str">
        <f t="shared" si="28"/>
        <v>夜間</v>
      </c>
      <c r="C93" s="180" t="str">
        <f t="shared" si="29"/>
        <v>管路内面修繕工（φ250～380）</v>
      </c>
      <c r="D93" s="175"/>
      <c r="E93" s="188" t="str">
        <f t="shared" si="30"/>
        <v>ヵ所</v>
      </c>
      <c r="F93" s="183"/>
      <c r="G93" s="178">
        <f t="shared" si="21"/>
        <v>0</v>
      </c>
      <c r="H93" s="179" t="s">
        <v>108</v>
      </c>
      <c r="I93" s="184">
        <f t="shared" ref="I93:I109" si="35">IF(I92="","",IF(I92+1=昼間終+1,夜間始,IF(I92+1=夜間終+1,IF($E$57="中央区",電話相談工種番号,材料始),IF(I92+1=材料終+1,"",I92+1))))</f>
        <v>217</v>
      </c>
      <c r="J93" s="182" t="str">
        <f t="shared" si="31"/>
        <v>材料</v>
      </c>
      <c r="K93" s="180" t="str">
        <f t="shared" si="32"/>
        <v>塩ビ製公共桝鉄蓋(汚水・雨水共通)</v>
      </c>
      <c r="L93" s="175"/>
      <c r="M93" s="176" t="str">
        <f t="shared" si="33"/>
        <v>個</v>
      </c>
      <c r="N93" s="183"/>
      <c r="O93" s="220">
        <f t="shared" si="25"/>
        <v>0</v>
      </c>
      <c r="P93" s="221"/>
      <c r="Q93" s="179" t="s">
        <v>145</v>
      </c>
    </row>
    <row r="94" spans="1:17" ht="18.75" customHeight="1" x14ac:dyDescent="0.15">
      <c r="A94" s="172">
        <f t="shared" si="34"/>
        <v>136</v>
      </c>
      <c r="B94" s="182" t="str">
        <f t="shared" si="28"/>
        <v>夜間</v>
      </c>
      <c r="C94" s="180" t="str">
        <f t="shared" si="29"/>
        <v>管路内面修繕工（φ400～450）</v>
      </c>
      <c r="D94" s="175"/>
      <c r="E94" s="188" t="str">
        <f t="shared" si="30"/>
        <v>ヵ所</v>
      </c>
      <c r="F94" s="183"/>
      <c r="G94" s="178">
        <f t="shared" si="21"/>
        <v>0</v>
      </c>
      <c r="H94" s="179" t="s">
        <v>108</v>
      </c>
      <c r="I94" s="184">
        <f t="shared" si="35"/>
        <v>218</v>
      </c>
      <c r="J94" s="182" t="str">
        <f t="shared" si="31"/>
        <v>材料</v>
      </c>
      <c r="K94" s="180" t="str">
        <f t="shared" si="32"/>
        <v>塩ビ桝用差込継手（φ200）</v>
      </c>
      <c r="L94" s="175"/>
      <c r="M94" s="176" t="str">
        <f t="shared" si="33"/>
        <v>個</v>
      </c>
      <c r="N94" s="183"/>
      <c r="O94" s="220">
        <f t="shared" si="25"/>
        <v>0</v>
      </c>
      <c r="P94" s="221"/>
      <c r="Q94" s="179" t="s">
        <v>145</v>
      </c>
    </row>
    <row r="95" spans="1:17" ht="18.75" customHeight="1" x14ac:dyDescent="0.15">
      <c r="A95" s="172">
        <f t="shared" si="34"/>
        <v>137</v>
      </c>
      <c r="B95" s="182" t="str">
        <f t="shared" si="28"/>
        <v>夜間</v>
      </c>
      <c r="C95" s="180" t="str">
        <f t="shared" si="29"/>
        <v>管路内面修繕工（φ500～600）</v>
      </c>
      <c r="D95" s="175"/>
      <c r="E95" s="188" t="str">
        <f t="shared" si="30"/>
        <v>ヵ所</v>
      </c>
      <c r="F95" s="183"/>
      <c r="G95" s="178">
        <f t="shared" si="21"/>
        <v>0</v>
      </c>
      <c r="H95" s="179" t="s">
        <v>108</v>
      </c>
      <c r="I95" s="184">
        <f t="shared" si="35"/>
        <v>219</v>
      </c>
      <c r="J95" s="182" t="str">
        <f t="shared" si="31"/>
        <v>材料</v>
      </c>
      <c r="K95" s="180" t="str">
        <f t="shared" si="32"/>
        <v>塩ビ自在曲管（φ100　15°30°）</v>
      </c>
      <c r="L95" s="175"/>
      <c r="M95" s="176" t="str">
        <f t="shared" si="33"/>
        <v>個</v>
      </c>
      <c r="N95" s="183"/>
      <c r="O95" s="220">
        <f t="shared" si="25"/>
        <v>0</v>
      </c>
      <c r="P95" s="221"/>
      <c r="Q95" s="179" t="s">
        <v>145</v>
      </c>
    </row>
    <row r="96" spans="1:17" ht="18.75" customHeight="1" x14ac:dyDescent="0.15">
      <c r="A96" s="172">
        <f t="shared" si="34"/>
        <v>138</v>
      </c>
      <c r="B96" s="182" t="str">
        <f t="shared" si="28"/>
        <v>夜間</v>
      </c>
      <c r="C96" s="180" t="str">
        <f t="shared" si="29"/>
        <v>管路内面修繕工（φ700～750）</v>
      </c>
      <c r="D96" s="175"/>
      <c r="E96" s="188" t="str">
        <f t="shared" si="30"/>
        <v>ヵ所</v>
      </c>
      <c r="F96" s="183"/>
      <c r="G96" s="178">
        <f t="shared" si="21"/>
        <v>0</v>
      </c>
      <c r="H96" s="179" t="s">
        <v>108</v>
      </c>
      <c r="I96" s="184">
        <f t="shared" si="35"/>
        <v>220</v>
      </c>
      <c r="J96" s="182" t="str">
        <f t="shared" si="31"/>
        <v>材料</v>
      </c>
      <c r="K96" s="180" t="str">
        <f t="shared" si="32"/>
        <v>塩ビ自在曲管（φ150　15°30°）</v>
      </c>
      <c r="L96" s="175"/>
      <c r="M96" s="176" t="str">
        <f t="shared" si="33"/>
        <v>個</v>
      </c>
      <c r="N96" s="183"/>
      <c r="O96" s="220">
        <f t="shared" si="25"/>
        <v>0</v>
      </c>
      <c r="P96" s="221"/>
      <c r="Q96" s="179" t="s">
        <v>145</v>
      </c>
    </row>
    <row r="97" spans="1:17" ht="18.75" customHeight="1" x14ac:dyDescent="0.15">
      <c r="A97" s="172">
        <f t="shared" si="34"/>
        <v>139</v>
      </c>
      <c r="B97" s="182" t="str">
        <f t="shared" si="28"/>
        <v>夜間</v>
      </c>
      <c r="C97" s="180" t="str">
        <f t="shared" si="29"/>
        <v>一体型内面補修工（φ250～300）</v>
      </c>
      <c r="D97" s="175"/>
      <c r="E97" s="188" t="str">
        <f t="shared" si="30"/>
        <v>ヵ所</v>
      </c>
      <c r="F97" s="183"/>
      <c r="G97" s="178">
        <f t="shared" si="21"/>
        <v>0</v>
      </c>
      <c r="H97" s="179" t="s">
        <v>108</v>
      </c>
      <c r="I97" s="184">
        <f t="shared" si="35"/>
        <v>221</v>
      </c>
      <c r="J97" s="182" t="str">
        <f t="shared" si="31"/>
        <v>材料</v>
      </c>
      <c r="K97" s="180" t="str">
        <f t="shared" si="32"/>
        <v>ｲﾝｸﾘｰｻﾞｰ（φ150×100）</v>
      </c>
      <c r="L97" s="175"/>
      <c r="M97" s="176" t="str">
        <f t="shared" si="33"/>
        <v>個</v>
      </c>
      <c r="N97" s="183"/>
      <c r="O97" s="220">
        <f t="shared" si="25"/>
        <v>0</v>
      </c>
      <c r="P97" s="221"/>
      <c r="Q97" s="179" t="s">
        <v>145</v>
      </c>
    </row>
    <row r="98" spans="1:17" ht="18.75" customHeight="1" x14ac:dyDescent="0.15">
      <c r="A98" s="172">
        <f t="shared" si="34"/>
        <v>140</v>
      </c>
      <c r="B98" s="182" t="str">
        <f t="shared" si="28"/>
        <v>夜間</v>
      </c>
      <c r="C98" s="180" t="str">
        <f t="shared" si="29"/>
        <v>一体型内面補修工（φ350）</v>
      </c>
      <c r="D98" s="175"/>
      <c r="E98" s="188" t="str">
        <f t="shared" si="30"/>
        <v>ヵ所</v>
      </c>
      <c r="F98" s="183"/>
      <c r="G98" s="178">
        <f t="shared" si="21"/>
        <v>0</v>
      </c>
      <c r="H98" s="179" t="s">
        <v>108</v>
      </c>
      <c r="I98" s="184">
        <f t="shared" si="35"/>
        <v>222</v>
      </c>
      <c r="J98" s="182" t="str">
        <f t="shared" si="31"/>
        <v>材料</v>
      </c>
      <c r="K98" s="180" t="str">
        <f t="shared" si="32"/>
        <v>ｲﾝｸﾘｰｻﾞｰ（φ200×150）</v>
      </c>
      <c r="L98" s="175"/>
      <c r="M98" s="176" t="str">
        <f t="shared" si="33"/>
        <v>個</v>
      </c>
      <c r="N98" s="183"/>
      <c r="O98" s="220">
        <f t="shared" si="25"/>
        <v>0</v>
      </c>
      <c r="P98" s="221"/>
      <c r="Q98" s="179" t="s">
        <v>145</v>
      </c>
    </row>
    <row r="99" spans="1:17" ht="18.75" customHeight="1" x14ac:dyDescent="0.15">
      <c r="A99" s="172">
        <f t="shared" si="34"/>
        <v>141</v>
      </c>
      <c r="B99" s="182" t="str">
        <f t="shared" si="28"/>
        <v>夜間</v>
      </c>
      <c r="C99" s="180" t="str">
        <f t="shared" si="29"/>
        <v>一体型内面補修工（φ400～450）</v>
      </c>
      <c r="D99" s="175"/>
      <c r="E99" s="188" t="str">
        <f t="shared" si="30"/>
        <v>ヵ所</v>
      </c>
      <c r="F99" s="183"/>
      <c r="G99" s="178">
        <f t="shared" si="21"/>
        <v>0</v>
      </c>
      <c r="H99" s="179" t="s">
        <v>108</v>
      </c>
      <c r="I99" s="184">
        <f t="shared" si="35"/>
        <v>223</v>
      </c>
      <c r="J99" s="182" t="str">
        <f t="shared" si="31"/>
        <v>材料</v>
      </c>
      <c r="K99" s="180" t="str">
        <f t="shared" si="32"/>
        <v>防臭ﾘﾝｸﾞ（φ150）</v>
      </c>
      <c r="L99" s="175"/>
      <c r="M99" s="176" t="str">
        <f t="shared" si="33"/>
        <v>個</v>
      </c>
      <c r="N99" s="183"/>
      <c r="O99" s="220">
        <f t="shared" si="25"/>
        <v>0</v>
      </c>
      <c r="P99" s="221"/>
      <c r="Q99" s="179" t="s">
        <v>145</v>
      </c>
    </row>
    <row r="100" spans="1:17" ht="18.75" customHeight="1" x14ac:dyDescent="0.15">
      <c r="A100" s="172">
        <f t="shared" si="34"/>
        <v>142</v>
      </c>
      <c r="B100" s="182" t="str">
        <f t="shared" si="28"/>
        <v>夜間</v>
      </c>
      <c r="C100" s="180" t="str">
        <f t="shared" si="29"/>
        <v>段差修正工（φ250～350）</v>
      </c>
      <c r="D100" s="175"/>
      <c r="E100" s="188" t="str">
        <f t="shared" si="30"/>
        <v>ヵ所</v>
      </c>
      <c r="F100" s="183"/>
      <c r="G100" s="178">
        <f t="shared" si="21"/>
        <v>0</v>
      </c>
      <c r="H100" s="179" t="s">
        <v>108</v>
      </c>
      <c r="I100" s="184">
        <f t="shared" si="35"/>
        <v>224</v>
      </c>
      <c r="J100" s="182" t="str">
        <f t="shared" si="31"/>
        <v>材料</v>
      </c>
      <c r="K100" s="180" t="str">
        <f t="shared" si="32"/>
        <v>防臭ﾘﾝｸﾞ（φ200）</v>
      </c>
      <c r="L100" s="175"/>
      <c r="M100" s="176" t="str">
        <f t="shared" si="33"/>
        <v>個</v>
      </c>
      <c r="N100" s="183"/>
      <c r="O100" s="220">
        <f t="shared" si="25"/>
        <v>0</v>
      </c>
      <c r="P100" s="221"/>
      <c r="Q100" s="179" t="s">
        <v>145</v>
      </c>
    </row>
    <row r="101" spans="1:17" ht="18.75" customHeight="1" x14ac:dyDescent="0.15">
      <c r="A101" s="172">
        <f t="shared" si="34"/>
        <v>143</v>
      </c>
      <c r="B101" s="182" t="str">
        <f t="shared" si="28"/>
        <v>夜間</v>
      </c>
      <c r="C101" s="180" t="str">
        <f t="shared" si="29"/>
        <v>パッカー止水工（φ250～350）</v>
      </c>
      <c r="D101" s="175"/>
      <c r="E101" s="188" t="str">
        <f t="shared" si="30"/>
        <v>L</v>
      </c>
      <c r="F101" s="183"/>
      <c r="G101" s="178">
        <f t="shared" si="21"/>
        <v>0</v>
      </c>
      <c r="H101" s="179" t="s">
        <v>108</v>
      </c>
      <c r="I101" s="184">
        <f t="shared" si="35"/>
        <v>225</v>
      </c>
      <c r="J101" s="182" t="str">
        <f t="shared" si="31"/>
        <v>材料</v>
      </c>
      <c r="K101" s="180" t="str">
        <f t="shared" si="32"/>
        <v>雨水桝用防臭器</v>
      </c>
      <c r="L101" s="175"/>
      <c r="M101" s="176" t="str">
        <f t="shared" si="33"/>
        <v>組</v>
      </c>
      <c r="N101" s="183"/>
      <c r="O101" s="220">
        <f t="shared" si="25"/>
        <v>0</v>
      </c>
      <c r="P101" s="221"/>
      <c r="Q101" s="179" t="s">
        <v>145</v>
      </c>
    </row>
    <row r="102" spans="1:17" ht="18.75" customHeight="1" x14ac:dyDescent="0.15">
      <c r="A102" s="172">
        <f t="shared" si="34"/>
        <v>144</v>
      </c>
      <c r="B102" s="182" t="str">
        <f t="shared" si="28"/>
        <v>夜間</v>
      </c>
      <c r="C102" s="180" t="str">
        <f t="shared" si="29"/>
        <v>パッカー止水工（φ400～600）</v>
      </c>
      <c r="D102" s="175"/>
      <c r="E102" s="188" t="str">
        <f t="shared" si="30"/>
        <v>L</v>
      </c>
      <c r="F102" s="183"/>
      <c r="G102" s="178">
        <f t="shared" si="21"/>
        <v>0</v>
      </c>
      <c r="H102" s="179" t="s">
        <v>108</v>
      </c>
      <c r="I102" s="184">
        <f t="shared" si="35"/>
        <v>226</v>
      </c>
      <c r="J102" s="182" t="str">
        <f t="shared" si="31"/>
        <v>材料</v>
      </c>
      <c r="K102" s="180" t="str">
        <f t="shared" si="32"/>
        <v>防臭逆止弁（φ100）</v>
      </c>
      <c r="L102" s="175"/>
      <c r="M102" s="181" t="str">
        <f t="shared" si="33"/>
        <v>個</v>
      </c>
      <c r="N102" s="183"/>
      <c r="O102" s="220">
        <f t="shared" si="25"/>
        <v>0</v>
      </c>
      <c r="P102" s="221"/>
      <c r="Q102" s="179" t="s">
        <v>145</v>
      </c>
    </row>
    <row r="103" spans="1:17" ht="18.75" customHeight="1" x14ac:dyDescent="0.15">
      <c r="A103" s="172">
        <f t="shared" si="34"/>
        <v>145</v>
      </c>
      <c r="B103" s="182" t="str">
        <f t="shared" si="28"/>
        <v>夜間</v>
      </c>
      <c r="C103" s="180" t="str">
        <f t="shared" si="29"/>
        <v>突出取付管除去工（機械）</v>
      </c>
      <c r="D103" s="175"/>
      <c r="E103" s="188" t="str">
        <f t="shared" si="30"/>
        <v>ヵ所</v>
      </c>
      <c r="F103" s="183"/>
      <c r="G103" s="178">
        <f t="shared" si="21"/>
        <v>0</v>
      </c>
      <c r="H103" s="179" t="s">
        <v>108</v>
      </c>
      <c r="I103" s="184">
        <f t="shared" si="35"/>
        <v>227</v>
      </c>
      <c r="J103" s="182" t="str">
        <f t="shared" si="31"/>
        <v>材料</v>
      </c>
      <c r="K103" s="180" t="str">
        <f t="shared" si="32"/>
        <v>防臭逆止弁（φ150）</v>
      </c>
      <c r="L103" s="175"/>
      <c r="M103" s="176" t="str">
        <f t="shared" si="33"/>
        <v>個</v>
      </c>
      <c r="N103" s="183"/>
      <c r="O103" s="220">
        <f t="shared" si="25"/>
        <v>0</v>
      </c>
      <c r="P103" s="221"/>
      <c r="Q103" s="179" t="s">
        <v>145</v>
      </c>
    </row>
    <row r="104" spans="1:17" ht="18.75" customHeight="1" x14ac:dyDescent="0.15">
      <c r="A104" s="172">
        <f t="shared" si="34"/>
        <v>146</v>
      </c>
      <c r="B104" s="182" t="str">
        <f t="shared" si="28"/>
        <v>夜間</v>
      </c>
      <c r="C104" s="180" t="str">
        <f t="shared" si="29"/>
        <v>モルタル除去工（機械）</v>
      </c>
      <c r="D104" s="175"/>
      <c r="E104" s="188" t="str">
        <f t="shared" si="30"/>
        <v>ヵ所</v>
      </c>
      <c r="F104" s="183"/>
      <c r="G104" s="178">
        <f t="shared" si="21"/>
        <v>0</v>
      </c>
      <c r="H104" s="179" t="s">
        <v>108</v>
      </c>
      <c r="I104" s="184">
        <f t="shared" si="35"/>
        <v>228</v>
      </c>
      <c r="J104" s="182" t="str">
        <f t="shared" si="31"/>
        <v>材料</v>
      </c>
      <c r="K104" s="189" t="str">
        <f t="shared" si="32"/>
        <v>断熱蓋（平受用）(二重蓋方式)</v>
      </c>
      <c r="L104" s="175"/>
      <c r="M104" s="176" t="str">
        <f t="shared" si="33"/>
        <v>組</v>
      </c>
      <c r="N104" s="183"/>
      <c r="O104" s="220">
        <f t="shared" si="25"/>
        <v>0</v>
      </c>
      <c r="P104" s="221"/>
      <c r="Q104" s="179" t="s">
        <v>145</v>
      </c>
    </row>
    <row r="105" spans="1:17" ht="18.75" customHeight="1" x14ac:dyDescent="0.15">
      <c r="A105" s="172">
        <f t="shared" si="34"/>
        <v>147</v>
      </c>
      <c r="B105" s="182" t="str">
        <f t="shared" si="28"/>
        <v>夜間</v>
      </c>
      <c r="C105" s="180" t="str">
        <f t="shared" si="29"/>
        <v>木根・パッキン除去工（機械）</v>
      </c>
      <c r="D105" s="175"/>
      <c r="E105" s="188" t="str">
        <f t="shared" si="30"/>
        <v>ヵ所</v>
      </c>
      <c r="F105" s="183"/>
      <c r="G105" s="178">
        <f t="shared" si="21"/>
        <v>0</v>
      </c>
      <c r="H105" s="179" t="s">
        <v>108</v>
      </c>
      <c r="I105" s="184">
        <f t="shared" si="35"/>
        <v>229</v>
      </c>
      <c r="J105" s="182" t="str">
        <f t="shared" si="31"/>
        <v>材料</v>
      </c>
      <c r="K105" s="189" t="str">
        <f t="shared" si="32"/>
        <v>断熱蓋（勾配受用）</v>
      </c>
      <c r="L105" s="175"/>
      <c r="M105" s="176" t="str">
        <f t="shared" si="33"/>
        <v>個</v>
      </c>
      <c r="N105" s="183"/>
      <c r="O105" s="220">
        <f t="shared" si="25"/>
        <v>0</v>
      </c>
      <c r="P105" s="221"/>
      <c r="Q105" s="179" t="s">
        <v>145</v>
      </c>
    </row>
    <row r="106" spans="1:17" ht="18.75" customHeight="1" x14ac:dyDescent="0.15">
      <c r="A106" s="172">
        <f t="shared" si="34"/>
        <v>148</v>
      </c>
      <c r="B106" s="182" t="str">
        <f t="shared" si="28"/>
        <v>夜間</v>
      </c>
      <c r="C106" s="180" t="str">
        <f t="shared" si="29"/>
        <v>モルタル等除去工（人力）</v>
      </c>
      <c r="D106" s="175"/>
      <c r="E106" s="188" t="str">
        <f t="shared" si="30"/>
        <v>ヵ所</v>
      </c>
      <c r="F106" s="183"/>
      <c r="G106" s="178">
        <f t="shared" si="21"/>
        <v>0</v>
      </c>
      <c r="H106" s="179" t="s">
        <v>108</v>
      </c>
      <c r="I106" s="184">
        <f t="shared" si="35"/>
        <v>230</v>
      </c>
      <c r="J106" s="182" t="str">
        <f t="shared" si="31"/>
        <v>材料</v>
      </c>
      <c r="K106" s="189" t="str">
        <f t="shared" si="32"/>
        <v>ｸﾞﾚｰﾁﾝｸﾞ鉄蓋用防臭蓋</v>
      </c>
      <c r="L106" s="175"/>
      <c r="M106" s="176" t="str">
        <f t="shared" si="33"/>
        <v>個</v>
      </c>
      <c r="N106" s="183"/>
      <c r="O106" s="220">
        <f t="shared" si="25"/>
        <v>0</v>
      </c>
      <c r="P106" s="221"/>
      <c r="Q106" s="179" t="s">
        <v>145</v>
      </c>
    </row>
    <row r="107" spans="1:17" ht="18.75" customHeight="1" x14ac:dyDescent="0.15">
      <c r="A107" s="190">
        <f t="shared" si="34"/>
        <v>149</v>
      </c>
      <c r="B107" s="191" t="str">
        <f t="shared" si="28"/>
        <v>夜間</v>
      </c>
      <c r="C107" s="189" t="str">
        <f t="shared" si="29"/>
        <v>取付管口仕上工（機械）</v>
      </c>
      <c r="D107" s="192"/>
      <c r="E107" s="188" t="str">
        <f t="shared" si="30"/>
        <v>ヵ所</v>
      </c>
      <c r="F107" s="186"/>
      <c r="G107" s="193">
        <f t="shared" si="21"/>
        <v>0</v>
      </c>
      <c r="H107" s="194" t="s">
        <v>108</v>
      </c>
      <c r="I107" s="195">
        <f t="shared" si="35"/>
        <v>231</v>
      </c>
      <c r="J107" s="191" t="str">
        <f t="shared" si="31"/>
        <v>材料</v>
      </c>
      <c r="K107" s="196" t="str">
        <f t="shared" si="32"/>
        <v>宅地雨水桝用蓋</v>
      </c>
      <c r="L107" s="175"/>
      <c r="M107" s="176" t="str">
        <f t="shared" si="33"/>
        <v>個</v>
      </c>
      <c r="N107" s="183"/>
      <c r="O107" s="220">
        <f t="shared" si="25"/>
        <v>0</v>
      </c>
      <c r="P107" s="221"/>
      <c r="Q107" s="179" t="s">
        <v>108</v>
      </c>
    </row>
    <row r="108" spans="1:17" ht="18.75" customHeight="1" x14ac:dyDescent="0.15">
      <c r="A108" s="197">
        <f t="shared" si="34"/>
        <v>150</v>
      </c>
      <c r="B108" s="182" t="str">
        <f t="shared" si="28"/>
        <v>夜間</v>
      </c>
      <c r="C108" s="180" t="str">
        <f t="shared" si="29"/>
        <v>インバート・躯体等補修工（5cm未満）</v>
      </c>
      <c r="D108" s="198"/>
      <c r="E108" s="181" t="str">
        <f t="shared" si="30"/>
        <v>m2</v>
      </c>
      <c r="F108" s="183"/>
      <c r="G108" s="199">
        <f t="shared" si="21"/>
        <v>0</v>
      </c>
      <c r="H108" s="200" t="s">
        <v>108</v>
      </c>
      <c r="I108" s="184">
        <f t="shared" si="35"/>
        <v>232</v>
      </c>
      <c r="J108" s="182" t="str">
        <f t="shared" si="31"/>
        <v>材料</v>
      </c>
      <c r="K108" s="185" t="str">
        <f t="shared" si="32"/>
        <v>宅地雨水桝用上部</v>
      </c>
      <c r="L108" s="175"/>
      <c r="M108" s="176" t="str">
        <f t="shared" si="33"/>
        <v>個</v>
      </c>
      <c r="N108" s="183"/>
      <c r="O108" s="220">
        <f t="shared" si="25"/>
        <v>0</v>
      </c>
      <c r="P108" s="221"/>
      <c r="Q108" s="179" t="s">
        <v>108</v>
      </c>
    </row>
    <row r="109" spans="1:17" ht="18.75" customHeight="1" thickBot="1" x14ac:dyDescent="0.2">
      <c r="A109" s="201">
        <f t="shared" si="34"/>
        <v>151</v>
      </c>
      <c r="B109" s="170" t="str">
        <f t="shared" si="28"/>
        <v>夜間</v>
      </c>
      <c r="C109" s="202" t="str">
        <f t="shared" si="29"/>
        <v>インバート・躯体等補修工（5cm以上）</v>
      </c>
      <c r="D109" s="203"/>
      <c r="E109" s="204" t="str">
        <f t="shared" si="30"/>
        <v>m2</v>
      </c>
      <c r="F109" s="205"/>
      <c r="G109" s="206">
        <f t="shared" si="21"/>
        <v>0</v>
      </c>
      <c r="H109" s="207" t="s">
        <v>108</v>
      </c>
      <c r="I109" s="201">
        <f t="shared" si="35"/>
        <v>233</v>
      </c>
      <c r="J109" s="170" t="str">
        <f t="shared" si="31"/>
        <v>材料</v>
      </c>
      <c r="K109" s="202" t="str">
        <f t="shared" si="32"/>
        <v>宅地雨水桝用中部</v>
      </c>
      <c r="L109" s="175"/>
      <c r="M109" s="176" t="str">
        <f t="shared" si="33"/>
        <v>個</v>
      </c>
      <c r="N109" s="183"/>
      <c r="O109" s="220">
        <f t="shared" si="25"/>
        <v>0</v>
      </c>
      <c r="P109" s="221"/>
      <c r="Q109" s="179" t="s">
        <v>108</v>
      </c>
    </row>
    <row r="110" spans="1:17" ht="18.75" customHeight="1" thickTop="1" thickBot="1" x14ac:dyDescent="0.2">
      <c r="A110" s="208"/>
      <c r="B110" s="209"/>
      <c r="C110" s="209"/>
      <c r="D110" s="209"/>
      <c r="E110" s="209"/>
      <c r="F110" s="209"/>
      <c r="G110" s="210"/>
      <c r="H110" s="211"/>
      <c r="I110" s="212"/>
      <c r="J110" s="210"/>
      <c r="K110" s="213" t="s">
        <v>144</v>
      </c>
      <c r="L110" s="214"/>
      <c r="M110" s="214"/>
      <c r="N110" s="215"/>
      <c r="O110" s="1795">
        <f>SUM(O60:O109)+SUM(G60:G109)</f>
        <v>0</v>
      </c>
      <c r="P110" s="1796"/>
      <c r="Q110" s="211" t="s">
        <v>108</v>
      </c>
    </row>
    <row r="111" spans="1:17" ht="12" customHeight="1" thickBot="1" x14ac:dyDescent="0.2">
      <c r="A111" s="157" t="s">
        <v>142</v>
      </c>
      <c r="D111" s="158" t="s">
        <v>261</v>
      </c>
      <c r="E111" s="158" t="s">
        <v>260</v>
      </c>
      <c r="F111" s="159" t="s">
        <v>587</v>
      </c>
      <c r="G111" s="160"/>
      <c r="H111" s="160"/>
      <c r="I111" s="160"/>
      <c r="J111" s="160"/>
      <c r="K111" s="160"/>
      <c r="L111" s="160"/>
      <c r="M111" s="160"/>
      <c r="P111" s="1797" t="s">
        <v>143</v>
      </c>
      <c r="Q111" s="1798"/>
    </row>
    <row r="112" spans="1:17" ht="43.5" customHeight="1" thickBot="1" x14ac:dyDescent="0.25">
      <c r="A112" s="1799" t="str">
        <f>A56</f>
        <v>（役務名）</v>
      </c>
      <c r="B112" s="1799"/>
      <c r="C112" s="1800"/>
      <c r="D112" s="163" t="str">
        <f>D56</f>
        <v>（年度）</v>
      </c>
      <c r="E112" s="164" t="str">
        <f>E56</f>
        <v>（区別）</v>
      </c>
      <c r="F112" s="165"/>
      <c r="G112" s="1801">
        <f>G56</f>
        <v>0</v>
      </c>
      <c r="H112" s="1801"/>
      <c r="I112" s="1801"/>
      <c r="J112" s="1802"/>
      <c r="K112" s="1802"/>
      <c r="N112" s="222" t="s">
        <v>592</v>
      </c>
      <c r="P112" s="1803"/>
      <c r="Q112" s="1804"/>
    </row>
    <row r="113" spans="1:17" ht="18.75" customHeight="1" x14ac:dyDescent="0.15">
      <c r="A113" s="167" t="s">
        <v>593</v>
      </c>
      <c r="B113" s="1780" t="s">
        <v>532</v>
      </c>
      <c r="C113" s="1782" t="s">
        <v>594</v>
      </c>
      <c r="D113" s="1784" t="s">
        <v>138</v>
      </c>
      <c r="E113" s="1785"/>
      <c r="F113" s="1785"/>
      <c r="G113" s="1785"/>
      <c r="H113" s="1786"/>
      <c r="I113" s="168" t="s">
        <v>139</v>
      </c>
      <c r="J113" s="1780" t="s">
        <v>532</v>
      </c>
      <c r="K113" s="1787" t="s">
        <v>594</v>
      </c>
      <c r="L113" s="1789" t="s">
        <v>138</v>
      </c>
      <c r="M113" s="1790"/>
      <c r="N113" s="1790"/>
      <c r="O113" s="1790"/>
      <c r="P113" s="1790"/>
      <c r="Q113" s="1791"/>
    </row>
    <row r="114" spans="1:17" ht="18.75" customHeight="1" thickBot="1" x14ac:dyDescent="0.2">
      <c r="A114" s="169" t="s">
        <v>595</v>
      </c>
      <c r="B114" s="1781"/>
      <c r="C114" s="1783"/>
      <c r="D114" s="170" t="s">
        <v>135</v>
      </c>
      <c r="E114" s="170" t="s">
        <v>134</v>
      </c>
      <c r="F114" s="170" t="s">
        <v>133</v>
      </c>
      <c r="G114" s="1792" t="s">
        <v>132</v>
      </c>
      <c r="H114" s="1793"/>
      <c r="I114" s="171" t="s">
        <v>136</v>
      </c>
      <c r="J114" s="1781"/>
      <c r="K114" s="1788"/>
      <c r="L114" s="170" t="s">
        <v>135</v>
      </c>
      <c r="M114" s="170" t="s">
        <v>134</v>
      </c>
      <c r="N114" s="170" t="s">
        <v>133</v>
      </c>
      <c r="O114" s="1792" t="s">
        <v>132</v>
      </c>
      <c r="P114" s="1794"/>
      <c r="Q114" s="1793"/>
    </row>
    <row r="115" spans="1:17" ht="18.75" customHeight="1" thickTop="1" x14ac:dyDescent="0.15">
      <c r="A115" s="172">
        <f>IF(I108="","",IF(I108+1=昼間終+1,夜間始,IF(I108+1=夜間終+1,材料始,IF(I108+1=材料終+1,"",I108+1))))</f>
        <v>233</v>
      </c>
      <c r="B115" s="173" t="str">
        <f t="shared" ref="B115:B146" si="36">IF(A115&lt;=昼間終,"昼間",IF(AND(A115&gt;=夜間始,A115&lt;=夜間終),"夜間",IF(A115=電話相談工種番号,"昼夜間",IF(AND(A115&gt;=材料始,A115&lt;=材料終),"材料",""))))</f>
        <v>材料</v>
      </c>
      <c r="C115" s="174" t="str">
        <f t="shared" ref="C115:C146" si="37">IF(A115="","",VLOOKUP(A115,工種材料全リスト,2,FALSE))</f>
        <v>宅地雨水桝用中部</v>
      </c>
      <c r="D115" s="175"/>
      <c r="E115" s="176" t="str">
        <f t="shared" ref="E115:E146" si="38">IF(A115="","",VLOOKUP(A115,工種材料全リスト,3,FALSE))</f>
        <v>個</v>
      </c>
      <c r="F115" s="177"/>
      <c r="G115" s="178">
        <f t="shared" ref="G115:G164" si="39">ROUNDDOWN(D115*F115,0)</f>
        <v>0</v>
      </c>
      <c r="H115" s="179" t="s">
        <v>108</v>
      </c>
      <c r="I115" s="172" t="str">
        <f>IF(A164="","",IF(A164+1=昼間終+1,夜間始,IF(A164+1=夜間終+1,材料始,IF(A164+1=材料終+1,"",A164+1))))</f>
        <v/>
      </c>
      <c r="J115" s="173" t="str">
        <f t="shared" ref="J115:J146" si="40">IF(I115&lt;=昼間終,"昼間",IF(AND(I115&gt;=夜間始,I115&lt;=夜間終),"夜間",IF(I115=電話相談工種番号,"昼夜間",IF(AND(I115&gt;=材料始,I115&lt;=材料終),"材料",""))))</f>
        <v/>
      </c>
      <c r="K115" s="180" t="str">
        <f t="shared" ref="K115:K146" si="41">IF(I115="","",VLOOKUP(I115,工種材料全リスト,2,FALSE))</f>
        <v/>
      </c>
      <c r="L115" s="175"/>
      <c r="M115" s="181" t="str">
        <f t="shared" ref="M115:M146" si="42">IF(I115="","",VLOOKUP(I115,工種材料全リスト,3,FALSE))</f>
        <v/>
      </c>
      <c r="N115" s="177"/>
      <c r="O115" s="1778">
        <f t="shared" ref="O115:O164" si="43">ROUNDDOWN(L115*N115,0)</f>
        <v>0</v>
      </c>
      <c r="P115" s="1779"/>
      <c r="Q115" s="179" t="s">
        <v>108</v>
      </c>
    </row>
    <row r="116" spans="1:17" ht="18.75" customHeight="1" x14ac:dyDescent="0.15">
      <c r="A116" s="172">
        <f t="shared" ref="A116:A147" si="44">IF(A115="","",IF(A115+1=昼間終+1,夜間始,IF(A115+1=夜間終+1,材料始,IF(A115+1=材料終+1,"",A115+1))))</f>
        <v>234</v>
      </c>
      <c r="B116" s="182" t="str">
        <f t="shared" si="36"/>
        <v>材料</v>
      </c>
      <c r="C116" s="180" t="str">
        <f t="shared" si="37"/>
        <v>宅地雨水桝用継足管</v>
      </c>
      <c r="D116" s="175"/>
      <c r="E116" s="176" t="str">
        <f t="shared" si="38"/>
        <v>cm</v>
      </c>
      <c r="F116" s="183"/>
      <c r="G116" s="178">
        <f t="shared" si="39"/>
        <v>0</v>
      </c>
      <c r="H116" s="179" t="s">
        <v>108</v>
      </c>
      <c r="I116" s="184" t="str">
        <f t="shared" ref="I116:I147" si="45">IF(I115="","",IF(I115+1=昼間終+1,夜間始,IF(I115+1=夜間終+1,材料始,IF(I115+1=材料終+1,"",I115+1))))</f>
        <v/>
      </c>
      <c r="J116" s="182" t="str">
        <f t="shared" si="40"/>
        <v/>
      </c>
      <c r="K116" s="185" t="str">
        <f t="shared" si="41"/>
        <v/>
      </c>
      <c r="L116" s="175"/>
      <c r="M116" s="176" t="str">
        <f t="shared" si="42"/>
        <v/>
      </c>
      <c r="N116" s="183"/>
      <c r="O116" s="1766">
        <f t="shared" si="43"/>
        <v>0</v>
      </c>
      <c r="P116" s="1767"/>
      <c r="Q116" s="179" t="s">
        <v>145</v>
      </c>
    </row>
    <row r="117" spans="1:17" ht="18.75" customHeight="1" x14ac:dyDescent="0.15">
      <c r="A117" s="172">
        <f t="shared" si="44"/>
        <v>235</v>
      </c>
      <c r="B117" s="182" t="str">
        <f t="shared" si="36"/>
        <v>材料</v>
      </c>
      <c r="C117" s="180" t="str">
        <f t="shared" si="37"/>
        <v>宅地雨水桝用下部</v>
      </c>
      <c r="D117" s="175"/>
      <c r="E117" s="176" t="str">
        <f t="shared" si="38"/>
        <v>個</v>
      </c>
      <c r="F117" s="183"/>
      <c r="G117" s="178">
        <f t="shared" si="39"/>
        <v>0</v>
      </c>
      <c r="H117" s="179" t="s">
        <v>108</v>
      </c>
      <c r="I117" s="184" t="str">
        <f t="shared" si="45"/>
        <v/>
      </c>
      <c r="J117" s="182" t="str">
        <f t="shared" si="40"/>
        <v/>
      </c>
      <c r="K117" s="180" t="str">
        <f t="shared" si="41"/>
        <v/>
      </c>
      <c r="L117" s="175"/>
      <c r="M117" s="181" t="str">
        <f t="shared" si="42"/>
        <v/>
      </c>
      <c r="N117" s="183"/>
      <c r="O117" s="1766">
        <f t="shared" si="43"/>
        <v>0</v>
      </c>
      <c r="P117" s="1767"/>
      <c r="Q117" s="179" t="s">
        <v>145</v>
      </c>
    </row>
    <row r="118" spans="1:17" ht="18.75" customHeight="1" x14ac:dyDescent="0.15">
      <c r="A118" s="172">
        <f t="shared" si="44"/>
        <v>236</v>
      </c>
      <c r="B118" s="182" t="str">
        <f t="shared" si="36"/>
        <v>材料</v>
      </c>
      <c r="C118" s="180" t="str">
        <f t="shared" si="37"/>
        <v>ルーズカラー（φ100）</v>
      </c>
      <c r="D118" s="175"/>
      <c r="E118" s="176" t="str">
        <f t="shared" si="38"/>
        <v>個</v>
      </c>
      <c r="F118" s="183"/>
      <c r="G118" s="178">
        <f t="shared" si="39"/>
        <v>0</v>
      </c>
      <c r="H118" s="179" t="s">
        <v>108</v>
      </c>
      <c r="I118" s="184" t="str">
        <f t="shared" si="45"/>
        <v/>
      </c>
      <c r="J118" s="182" t="str">
        <f t="shared" si="40"/>
        <v/>
      </c>
      <c r="K118" s="180" t="str">
        <f t="shared" si="41"/>
        <v/>
      </c>
      <c r="L118" s="175"/>
      <c r="M118" s="181" t="str">
        <f t="shared" si="42"/>
        <v/>
      </c>
      <c r="N118" s="183"/>
      <c r="O118" s="1766">
        <f t="shared" si="43"/>
        <v>0</v>
      </c>
      <c r="P118" s="1767"/>
      <c r="Q118" s="179" t="s">
        <v>145</v>
      </c>
    </row>
    <row r="119" spans="1:17" ht="18.75" customHeight="1" x14ac:dyDescent="0.15">
      <c r="A119" s="172">
        <f t="shared" si="44"/>
        <v>237</v>
      </c>
      <c r="B119" s="182" t="str">
        <f t="shared" si="36"/>
        <v>材料</v>
      </c>
      <c r="C119" s="180" t="str">
        <f t="shared" si="37"/>
        <v>ルーズカラー（φ150）</v>
      </c>
      <c r="D119" s="175"/>
      <c r="E119" s="176" t="str">
        <f t="shared" si="38"/>
        <v>個</v>
      </c>
      <c r="F119" s="183"/>
      <c r="G119" s="178">
        <f t="shared" si="39"/>
        <v>0</v>
      </c>
      <c r="H119" s="179" t="s">
        <v>108</v>
      </c>
      <c r="I119" s="184" t="str">
        <f t="shared" si="45"/>
        <v/>
      </c>
      <c r="J119" s="182" t="str">
        <f t="shared" si="40"/>
        <v/>
      </c>
      <c r="K119" s="180" t="str">
        <f t="shared" si="41"/>
        <v/>
      </c>
      <c r="L119" s="175"/>
      <c r="M119" s="181" t="str">
        <f t="shared" si="42"/>
        <v/>
      </c>
      <c r="N119" s="183"/>
      <c r="O119" s="1766">
        <f t="shared" si="43"/>
        <v>0</v>
      </c>
      <c r="P119" s="1767"/>
      <c r="Q119" s="179" t="s">
        <v>145</v>
      </c>
    </row>
    <row r="120" spans="1:17" ht="18.75" customHeight="1" x14ac:dyDescent="0.15">
      <c r="A120" s="172">
        <f t="shared" si="44"/>
        <v>238</v>
      </c>
      <c r="B120" s="182" t="str">
        <f t="shared" si="36"/>
        <v>材料</v>
      </c>
      <c r="C120" s="180" t="str">
        <f t="shared" si="37"/>
        <v>オイルマット</v>
      </c>
      <c r="D120" s="175"/>
      <c r="E120" s="176" t="str">
        <f t="shared" si="38"/>
        <v>枚</v>
      </c>
      <c r="F120" s="183"/>
      <c r="G120" s="178">
        <f t="shared" si="39"/>
        <v>0</v>
      </c>
      <c r="H120" s="179" t="s">
        <v>108</v>
      </c>
      <c r="I120" s="184" t="str">
        <f t="shared" si="45"/>
        <v/>
      </c>
      <c r="J120" s="182" t="str">
        <f t="shared" si="40"/>
        <v/>
      </c>
      <c r="K120" s="180" t="str">
        <f t="shared" si="41"/>
        <v/>
      </c>
      <c r="L120" s="175"/>
      <c r="M120" s="176" t="str">
        <f t="shared" si="42"/>
        <v/>
      </c>
      <c r="N120" s="183"/>
      <c r="O120" s="1766">
        <f t="shared" si="43"/>
        <v>0</v>
      </c>
      <c r="P120" s="1767"/>
      <c r="Q120" s="179" t="s">
        <v>145</v>
      </c>
    </row>
    <row r="121" spans="1:17" ht="18.75" customHeight="1" x14ac:dyDescent="0.15">
      <c r="A121" s="172">
        <f t="shared" si="44"/>
        <v>239</v>
      </c>
      <c r="B121" s="182" t="str">
        <f t="shared" si="36"/>
        <v>材料</v>
      </c>
      <c r="C121" s="180" t="str">
        <f t="shared" si="37"/>
        <v>油吸収材（直径8cm×長さ3m）</v>
      </c>
      <c r="D121" s="175"/>
      <c r="E121" s="176" t="str">
        <f t="shared" si="38"/>
        <v>本</v>
      </c>
      <c r="F121" s="183"/>
      <c r="G121" s="178">
        <f t="shared" si="39"/>
        <v>0</v>
      </c>
      <c r="H121" s="179" t="s">
        <v>108</v>
      </c>
      <c r="I121" s="184" t="str">
        <f t="shared" si="45"/>
        <v/>
      </c>
      <c r="J121" s="182" t="str">
        <f t="shared" si="40"/>
        <v/>
      </c>
      <c r="K121" s="180" t="str">
        <f t="shared" si="41"/>
        <v/>
      </c>
      <c r="L121" s="175"/>
      <c r="M121" s="181" t="str">
        <f t="shared" si="42"/>
        <v/>
      </c>
      <c r="N121" s="183"/>
      <c r="O121" s="1766">
        <f t="shared" si="43"/>
        <v>0</v>
      </c>
      <c r="P121" s="1767"/>
      <c r="Q121" s="179" t="s">
        <v>145</v>
      </c>
    </row>
    <row r="122" spans="1:17" ht="18.75" customHeight="1" x14ac:dyDescent="0.15">
      <c r="A122" s="172">
        <f t="shared" si="44"/>
        <v>240</v>
      </c>
      <c r="B122" s="182" t="str">
        <f t="shared" si="36"/>
        <v>材料</v>
      </c>
      <c r="C122" s="180" t="str">
        <f t="shared" si="37"/>
        <v>SP管（φ150）</v>
      </c>
      <c r="D122" s="175"/>
      <c r="E122" s="176" t="str">
        <f t="shared" si="38"/>
        <v>本</v>
      </c>
      <c r="F122" s="183"/>
      <c r="G122" s="178">
        <f t="shared" si="39"/>
        <v>0</v>
      </c>
      <c r="H122" s="179" t="s">
        <v>108</v>
      </c>
      <c r="I122" s="184" t="str">
        <f t="shared" si="45"/>
        <v/>
      </c>
      <c r="J122" s="182" t="str">
        <f t="shared" si="40"/>
        <v/>
      </c>
      <c r="K122" s="180" t="str">
        <f t="shared" si="41"/>
        <v/>
      </c>
      <c r="L122" s="175"/>
      <c r="M122" s="176" t="str">
        <f t="shared" si="42"/>
        <v/>
      </c>
      <c r="N122" s="183"/>
      <c r="O122" s="1766">
        <f t="shared" si="43"/>
        <v>0</v>
      </c>
      <c r="P122" s="1767"/>
      <c r="Q122" s="179" t="s">
        <v>145</v>
      </c>
    </row>
    <row r="123" spans="1:17" ht="18.75" customHeight="1" x14ac:dyDescent="0.15">
      <c r="A123" s="172">
        <f t="shared" si="44"/>
        <v>241</v>
      </c>
      <c r="B123" s="182" t="str">
        <f t="shared" si="36"/>
        <v>材料</v>
      </c>
      <c r="C123" s="180" t="str">
        <f t="shared" si="37"/>
        <v>消毒液</v>
      </c>
      <c r="D123" s="175"/>
      <c r="E123" s="176" t="str">
        <f t="shared" si="38"/>
        <v>本</v>
      </c>
      <c r="F123" s="183"/>
      <c r="G123" s="178">
        <f t="shared" si="39"/>
        <v>0</v>
      </c>
      <c r="H123" s="179" t="s">
        <v>108</v>
      </c>
      <c r="I123" s="184" t="str">
        <f t="shared" si="45"/>
        <v/>
      </c>
      <c r="J123" s="182" t="str">
        <f t="shared" si="40"/>
        <v/>
      </c>
      <c r="K123" s="180" t="str">
        <f t="shared" si="41"/>
        <v/>
      </c>
      <c r="L123" s="175"/>
      <c r="M123" s="176" t="str">
        <f t="shared" si="42"/>
        <v/>
      </c>
      <c r="N123" s="183"/>
      <c r="O123" s="1766">
        <f t="shared" si="43"/>
        <v>0</v>
      </c>
      <c r="P123" s="1767"/>
      <c r="Q123" s="179" t="s">
        <v>145</v>
      </c>
    </row>
    <row r="124" spans="1:17" ht="18.75" customHeight="1" x14ac:dyDescent="0.15">
      <c r="A124" s="172">
        <f t="shared" si="44"/>
        <v>242</v>
      </c>
      <c r="B124" s="182" t="str">
        <f t="shared" si="36"/>
        <v>材料</v>
      </c>
      <c r="C124" s="180" t="str">
        <f t="shared" si="37"/>
        <v>汚水桝化粧用鉄蓋(金枠共)</v>
      </c>
      <c r="D124" s="175"/>
      <c r="E124" s="176" t="str">
        <f t="shared" si="38"/>
        <v>組</v>
      </c>
      <c r="F124" s="183"/>
      <c r="G124" s="178">
        <f t="shared" si="39"/>
        <v>0</v>
      </c>
      <c r="H124" s="179" t="s">
        <v>108</v>
      </c>
      <c r="I124" s="184" t="str">
        <f t="shared" si="45"/>
        <v/>
      </c>
      <c r="J124" s="182" t="str">
        <f t="shared" si="40"/>
        <v/>
      </c>
      <c r="K124" s="180" t="str">
        <f t="shared" si="41"/>
        <v/>
      </c>
      <c r="L124" s="175"/>
      <c r="M124" s="176" t="str">
        <f t="shared" si="42"/>
        <v/>
      </c>
      <c r="N124" s="183"/>
      <c r="O124" s="1766">
        <f t="shared" si="43"/>
        <v>0</v>
      </c>
      <c r="P124" s="1767"/>
      <c r="Q124" s="179" t="s">
        <v>145</v>
      </c>
    </row>
    <row r="125" spans="1:17" ht="18.75" customHeight="1" x14ac:dyDescent="0.15">
      <c r="A125" s="172">
        <f t="shared" si="44"/>
        <v>243</v>
      </c>
      <c r="B125" s="182" t="str">
        <f t="shared" si="36"/>
        <v>材料</v>
      </c>
      <c r="C125" s="180" t="str">
        <f t="shared" si="37"/>
        <v>VUｷｬｯﾌﾟ（φ100）</v>
      </c>
      <c r="D125" s="175"/>
      <c r="E125" s="176" t="str">
        <f t="shared" si="38"/>
        <v>個</v>
      </c>
      <c r="F125" s="183"/>
      <c r="G125" s="178">
        <f t="shared" si="39"/>
        <v>0</v>
      </c>
      <c r="H125" s="179" t="s">
        <v>108</v>
      </c>
      <c r="I125" s="184" t="str">
        <f t="shared" si="45"/>
        <v/>
      </c>
      <c r="J125" s="182" t="str">
        <f t="shared" si="40"/>
        <v/>
      </c>
      <c r="K125" s="180" t="str">
        <f t="shared" si="41"/>
        <v/>
      </c>
      <c r="L125" s="175"/>
      <c r="M125" s="176" t="str">
        <f t="shared" si="42"/>
        <v/>
      </c>
      <c r="N125" s="183"/>
      <c r="O125" s="1766">
        <f t="shared" si="43"/>
        <v>0</v>
      </c>
      <c r="P125" s="1767"/>
      <c r="Q125" s="179" t="s">
        <v>145</v>
      </c>
    </row>
    <row r="126" spans="1:17" ht="18.75" customHeight="1" x14ac:dyDescent="0.15">
      <c r="A126" s="172">
        <f t="shared" si="44"/>
        <v>244</v>
      </c>
      <c r="B126" s="182" t="str">
        <f t="shared" si="36"/>
        <v>材料</v>
      </c>
      <c r="C126" s="180" t="str">
        <f t="shared" si="37"/>
        <v>VUｷｬｯﾌﾟ（φ150）</v>
      </c>
      <c r="D126" s="175"/>
      <c r="E126" s="176" t="str">
        <f t="shared" si="38"/>
        <v>個</v>
      </c>
      <c r="F126" s="183"/>
      <c r="G126" s="178">
        <f t="shared" si="39"/>
        <v>0</v>
      </c>
      <c r="H126" s="179" t="s">
        <v>108</v>
      </c>
      <c r="I126" s="184" t="str">
        <f t="shared" si="45"/>
        <v/>
      </c>
      <c r="J126" s="182" t="str">
        <f t="shared" si="40"/>
        <v/>
      </c>
      <c r="K126" s="180" t="str">
        <f t="shared" si="41"/>
        <v/>
      </c>
      <c r="L126" s="175"/>
      <c r="M126" s="176" t="str">
        <f t="shared" si="42"/>
        <v/>
      </c>
      <c r="N126" s="183"/>
      <c r="O126" s="1766">
        <f t="shared" si="43"/>
        <v>0</v>
      </c>
      <c r="P126" s="1767"/>
      <c r="Q126" s="179" t="s">
        <v>145</v>
      </c>
    </row>
    <row r="127" spans="1:17" ht="18.75" customHeight="1" x14ac:dyDescent="0.15">
      <c r="A127" s="172">
        <f t="shared" si="44"/>
        <v>245</v>
      </c>
      <c r="B127" s="182" t="str">
        <f t="shared" si="36"/>
        <v>材料</v>
      </c>
      <c r="C127" s="180" t="str">
        <f t="shared" si="37"/>
        <v>VUｷｬｯﾌﾟ（φ200）</v>
      </c>
      <c r="D127" s="175"/>
      <c r="E127" s="176" t="str">
        <f t="shared" si="38"/>
        <v>個</v>
      </c>
      <c r="F127" s="183"/>
      <c r="G127" s="178">
        <f t="shared" si="39"/>
        <v>0</v>
      </c>
      <c r="H127" s="179" t="s">
        <v>108</v>
      </c>
      <c r="I127" s="184" t="str">
        <f t="shared" si="45"/>
        <v/>
      </c>
      <c r="J127" s="182" t="str">
        <f t="shared" si="40"/>
        <v/>
      </c>
      <c r="K127" s="180" t="str">
        <f t="shared" si="41"/>
        <v/>
      </c>
      <c r="L127" s="175"/>
      <c r="M127" s="176" t="str">
        <f t="shared" si="42"/>
        <v/>
      </c>
      <c r="N127" s="183"/>
      <c r="O127" s="1766">
        <f t="shared" si="43"/>
        <v>0</v>
      </c>
      <c r="P127" s="1767"/>
      <c r="Q127" s="179" t="s">
        <v>145</v>
      </c>
    </row>
    <row r="128" spans="1:17" ht="18.75" customHeight="1" x14ac:dyDescent="0.15">
      <c r="A128" s="172">
        <f t="shared" si="44"/>
        <v>246</v>
      </c>
      <c r="B128" s="182" t="str">
        <f t="shared" si="36"/>
        <v>材料</v>
      </c>
      <c r="C128" s="180" t="str">
        <f t="shared" si="37"/>
        <v>下水道浸透施設用管口ﾌｨﾙﾀ（φ150）</v>
      </c>
      <c r="D128" s="175"/>
      <c r="E128" s="176" t="str">
        <f t="shared" si="38"/>
        <v>個</v>
      </c>
      <c r="F128" s="183"/>
      <c r="G128" s="178">
        <f t="shared" si="39"/>
        <v>0</v>
      </c>
      <c r="H128" s="179" t="s">
        <v>108</v>
      </c>
      <c r="I128" s="184" t="str">
        <f t="shared" si="45"/>
        <v/>
      </c>
      <c r="J128" s="182" t="str">
        <f t="shared" si="40"/>
        <v/>
      </c>
      <c r="K128" s="180" t="str">
        <f t="shared" si="41"/>
        <v/>
      </c>
      <c r="L128" s="175"/>
      <c r="M128" s="176" t="str">
        <f t="shared" si="42"/>
        <v/>
      </c>
      <c r="N128" s="183"/>
      <c r="O128" s="1766">
        <f t="shared" si="43"/>
        <v>0</v>
      </c>
      <c r="P128" s="1767"/>
      <c r="Q128" s="179" t="s">
        <v>145</v>
      </c>
    </row>
    <row r="129" spans="1:17" ht="18.75" customHeight="1" x14ac:dyDescent="0.15">
      <c r="A129" s="172">
        <f t="shared" si="44"/>
        <v>247</v>
      </c>
      <c r="B129" s="182" t="str">
        <f t="shared" si="36"/>
        <v>材料</v>
      </c>
      <c r="C129" s="180" t="str">
        <f t="shared" si="37"/>
        <v>下水道浸透施設用管口ﾌｨﾙﾀ（φ200）</v>
      </c>
      <c r="D129" s="175"/>
      <c r="E129" s="176" t="str">
        <f t="shared" si="38"/>
        <v>個</v>
      </c>
      <c r="F129" s="183"/>
      <c r="G129" s="178">
        <f t="shared" si="39"/>
        <v>0</v>
      </c>
      <c r="H129" s="179" t="s">
        <v>108</v>
      </c>
      <c r="I129" s="184" t="str">
        <f t="shared" si="45"/>
        <v/>
      </c>
      <c r="J129" s="182" t="str">
        <f t="shared" si="40"/>
        <v/>
      </c>
      <c r="K129" s="180" t="str">
        <f t="shared" si="41"/>
        <v/>
      </c>
      <c r="L129" s="175"/>
      <c r="M129" s="176" t="str">
        <f t="shared" si="42"/>
        <v/>
      </c>
      <c r="N129" s="183"/>
      <c r="O129" s="1766">
        <f t="shared" si="43"/>
        <v>0</v>
      </c>
      <c r="P129" s="1767"/>
      <c r="Q129" s="179" t="s">
        <v>145</v>
      </c>
    </row>
    <row r="130" spans="1:17" ht="18.75" customHeight="1" x14ac:dyDescent="0.15">
      <c r="A130" s="172">
        <f t="shared" si="44"/>
        <v>248</v>
      </c>
      <c r="B130" s="182" t="str">
        <f t="shared" si="36"/>
        <v>材料</v>
      </c>
      <c r="C130" s="180" t="str">
        <f t="shared" si="37"/>
        <v>下水道浸透桝上部（埋込ボルト込）</v>
      </c>
      <c r="D130" s="175"/>
      <c r="E130" s="176" t="str">
        <f t="shared" si="38"/>
        <v>個</v>
      </c>
      <c r="F130" s="186"/>
      <c r="G130" s="178">
        <f t="shared" si="39"/>
        <v>0</v>
      </c>
      <c r="H130" s="179" t="s">
        <v>108</v>
      </c>
      <c r="I130" s="184" t="str">
        <f t="shared" si="45"/>
        <v/>
      </c>
      <c r="J130" s="182" t="str">
        <f t="shared" si="40"/>
        <v/>
      </c>
      <c r="K130" s="180" t="str">
        <f t="shared" si="41"/>
        <v/>
      </c>
      <c r="L130" s="175"/>
      <c r="M130" s="176" t="str">
        <f t="shared" si="42"/>
        <v/>
      </c>
      <c r="N130" s="186"/>
      <c r="O130" s="1766">
        <f t="shared" si="43"/>
        <v>0</v>
      </c>
      <c r="P130" s="1767"/>
      <c r="Q130" s="179" t="s">
        <v>145</v>
      </c>
    </row>
    <row r="131" spans="1:17" ht="18.75" customHeight="1" x14ac:dyDescent="0.15">
      <c r="A131" s="172">
        <f t="shared" si="44"/>
        <v>249</v>
      </c>
      <c r="B131" s="182" t="str">
        <f t="shared" si="36"/>
        <v>材料</v>
      </c>
      <c r="C131" s="180" t="str">
        <f t="shared" si="37"/>
        <v>下水道浸透桝中間部</v>
      </c>
      <c r="D131" s="175"/>
      <c r="E131" s="176" t="str">
        <f t="shared" si="38"/>
        <v>個</v>
      </c>
      <c r="F131" s="183"/>
      <c r="G131" s="178">
        <f t="shared" si="39"/>
        <v>0</v>
      </c>
      <c r="H131" s="179" t="s">
        <v>108</v>
      </c>
      <c r="I131" s="184" t="str">
        <f t="shared" si="45"/>
        <v/>
      </c>
      <c r="J131" s="182" t="str">
        <f t="shared" si="40"/>
        <v/>
      </c>
      <c r="K131" s="180" t="str">
        <f t="shared" si="41"/>
        <v/>
      </c>
      <c r="L131" s="175"/>
      <c r="M131" s="176" t="str">
        <f t="shared" si="42"/>
        <v/>
      </c>
      <c r="N131" s="183"/>
      <c r="O131" s="1766">
        <f t="shared" si="43"/>
        <v>0</v>
      </c>
      <c r="P131" s="1767"/>
      <c r="Q131" s="179" t="s">
        <v>145</v>
      </c>
    </row>
    <row r="132" spans="1:17" ht="18.75" customHeight="1" x14ac:dyDescent="0.15">
      <c r="A132" s="172">
        <f t="shared" si="44"/>
        <v>250</v>
      </c>
      <c r="B132" s="182" t="str">
        <f t="shared" si="36"/>
        <v>材料</v>
      </c>
      <c r="C132" s="180" t="str">
        <f t="shared" si="37"/>
        <v>下水道浸透桝下部</v>
      </c>
      <c r="D132" s="175"/>
      <c r="E132" s="176" t="str">
        <f t="shared" si="38"/>
        <v>個</v>
      </c>
      <c r="F132" s="177"/>
      <c r="G132" s="178">
        <f t="shared" si="39"/>
        <v>0</v>
      </c>
      <c r="H132" s="179" t="s">
        <v>108</v>
      </c>
      <c r="I132" s="184" t="str">
        <f t="shared" si="45"/>
        <v/>
      </c>
      <c r="J132" s="182" t="str">
        <f t="shared" si="40"/>
        <v/>
      </c>
      <c r="K132" s="180" t="str">
        <f t="shared" si="41"/>
        <v/>
      </c>
      <c r="L132" s="175"/>
      <c r="M132" s="176" t="str">
        <f t="shared" si="42"/>
        <v/>
      </c>
      <c r="N132" s="177"/>
      <c r="O132" s="1766">
        <f t="shared" si="43"/>
        <v>0</v>
      </c>
      <c r="P132" s="1767"/>
      <c r="Q132" s="179" t="s">
        <v>145</v>
      </c>
    </row>
    <row r="133" spans="1:17" ht="18.75" customHeight="1" x14ac:dyDescent="0.15">
      <c r="A133" s="172">
        <f t="shared" si="44"/>
        <v>251</v>
      </c>
      <c r="B133" s="182" t="str">
        <f t="shared" si="36"/>
        <v>材料</v>
      </c>
      <c r="C133" s="174" t="str">
        <f t="shared" si="37"/>
        <v>下水道浸透桝用鉄蓋（T-25　ボルト込）</v>
      </c>
      <c r="D133" s="175"/>
      <c r="E133" s="176" t="str">
        <f t="shared" si="38"/>
        <v>個</v>
      </c>
      <c r="F133" s="183"/>
      <c r="G133" s="178">
        <f t="shared" si="39"/>
        <v>0</v>
      </c>
      <c r="H133" s="179" t="s">
        <v>108</v>
      </c>
      <c r="I133" s="184" t="str">
        <f t="shared" si="45"/>
        <v/>
      </c>
      <c r="J133" s="182" t="str">
        <f t="shared" si="40"/>
        <v/>
      </c>
      <c r="K133" s="180" t="str">
        <f t="shared" si="41"/>
        <v/>
      </c>
      <c r="L133" s="175"/>
      <c r="M133" s="176" t="str">
        <f t="shared" si="42"/>
        <v/>
      </c>
      <c r="N133" s="183"/>
      <c r="O133" s="1766">
        <f t="shared" si="43"/>
        <v>0</v>
      </c>
      <c r="P133" s="1767"/>
      <c r="Q133" s="179" t="s">
        <v>145</v>
      </c>
    </row>
    <row r="134" spans="1:17" ht="18.75" customHeight="1" x14ac:dyDescent="0.15">
      <c r="A134" s="172">
        <f t="shared" si="44"/>
        <v>252</v>
      </c>
      <c r="B134" s="182" t="str">
        <f t="shared" si="36"/>
        <v>材料</v>
      </c>
      <c r="C134" s="180" t="str">
        <f t="shared" si="37"/>
        <v>接着受口カラー（φ100）</v>
      </c>
      <c r="D134" s="175"/>
      <c r="E134" s="176" t="str">
        <f t="shared" si="38"/>
        <v>個</v>
      </c>
      <c r="F134" s="183"/>
      <c r="G134" s="178">
        <f t="shared" si="39"/>
        <v>0</v>
      </c>
      <c r="H134" s="179" t="s">
        <v>108</v>
      </c>
      <c r="I134" s="184" t="str">
        <f t="shared" si="45"/>
        <v/>
      </c>
      <c r="J134" s="182" t="str">
        <f t="shared" si="40"/>
        <v/>
      </c>
      <c r="K134" s="180" t="str">
        <f t="shared" si="41"/>
        <v/>
      </c>
      <c r="L134" s="175"/>
      <c r="M134" s="176" t="str">
        <f t="shared" si="42"/>
        <v/>
      </c>
      <c r="N134" s="183"/>
      <c r="O134" s="1766">
        <f t="shared" si="43"/>
        <v>0</v>
      </c>
      <c r="P134" s="1767"/>
      <c r="Q134" s="179" t="s">
        <v>145</v>
      </c>
    </row>
    <row r="135" spans="1:17" ht="18.75" customHeight="1" x14ac:dyDescent="0.15">
      <c r="A135" s="172">
        <f t="shared" si="44"/>
        <v>253</v>
      </c>
      <c r="B135" s="182" t="str">
        <f t="shared" si="36"/>
        <v>材料</v>
      </c>
      <c r="C135" s="180" t="str">
        <f t="shared" si="37"/>
        <v>接着受口カラー（φ150）</v>
      </c>
      <c r="D135" s="175"/>
      <c r="E135" s="176" t="str">
        <f t="shared" si="38"/>
        <v>個</v>
      </c>
      <c r="F135" s="183"/>
      <c r="G135" s="178">
        <f t="shared" si="39"/>
        <v>0</v>
      </c>
      <c r="H135" s="179" t="s">
        <v>108</v>
      </c>
      <c r="I135" s="184" t="str">
        <f t="shared" si="45"/>
        <v/>
      </c>
      <c r="J135" s="182" t="str">
        <f t="shared" si="40"/>
        <v/>
      </c>
      <c r="K135" s="180" t="str">
        <f t="shared" si="41"/>
        <v/>
      </c>
      <c r="L135" s="175"/>
      <c r="M135" s="176" t="str">
        <f t="shared" si="42"/>
        <v/>
      </c>
      <c r="N135" s="183"/>
      <c r="O135" s="1766">
        <f t="shared" si="43"/>
        <v>0</v>
      </c>
      <c r="P135" s="1767"/>
      <c r="Q135" s="179" t="s">
        <v>145</v>
      </c>
    </row>
    <row r="136" spans="1:17" ht="18.75" customHeight="1" x14ac:dyDescent="0.15">
      <c r="A136" s="172">
        <f t="shared" si="44"/>
        <v>254</v>
      </c>
      <c r="B136" s="182" t="str">
        <f t="shared" si="36"/>
        <v>材料</v>
      </c>
      <c r="C136" s="180" t="str">
        <f t="shared" si="37"/>
        <v>接着受口カラー（φ200）</v>
      </c>
      <c r="D136" s="175"/>
      <c r="E136" s="176" t="str">
        <f t="shared" si="38"/>
        <v>個</v>
      </c>
      <c r="F136" s="183"/>
      <c r="G136" s="178">
        <f t="shared" si="39"/>
        <v>0</v>
      </c>
      <c r="H136" s="179" t="s">
        <v>108</v>
      </c>
      <c r="I136" s="184" t="str">
        <f t="shared" si="45"/>
        <v/>
      </c>
      <c r="J136" s="182" t="str">
        <f t="shared" si="40"/>
        <v/>
      </c>
      <c r="K136" s="180" t="str">
        <f t="shared" si="41"/>
        <v/>
      </c>
      <c r="L136" s="175"/>
      <c r="M136" s="176" t="str">
        <f t="shared" si="42"/>
        <v/>
      </c>
      <c r="N136" s="183"/>
      <c r="O136" s="1766">
        <f t="shared" si="43"/>
        <v>0</v>
      </c>
      <c r="P136" s="1767"/>
      <c r="Q136" s="179" t="s">
        <v>145</v>
      </c>
    </row>
    <row r="137" spans="1:17" ht="18.75" customHeight="1" x14ac:dyDescent="0.15">
      <c r="A137" s="172">
        <f t="shared" si="44"/>
        <v>255</v>
      </c>
      <c r="B137" s="182" t="str">
        <f t="shared" si="36"/>
        <v>材料</v>
      </c>
      <c r="C137" s="180" t="str">
        <f t="shared" si="37"/>
        <v>車止め　脱着式（赤白）（W150）</v>
      </c>
      <c r="D137" s="175"/>
      <c r="E137" s="176" t="str">
        <f t="shared" si="38"/>
        <v>基</v>
      </c>
      <c r="F137" s="183"/>
      <c r="G137" s="178">
        <f t="shared" si="39"/>
        <v>0</v>
      </c>
      <c r="H137" s="179" t="s">
        <v>108</v>
      </c>
      <c r="I137" s="184" t="str">
        <f t="shared" si="45"/>
        <v/>
      </c>
      <c r="J137" s="182" t="str">
        <f t="shared" si="40"/>
        <v/>
      </c>
      <c r="K137" s="180" t="str">
        <f t="shared" si="41"/>
        <v/>
      </c>
      <c r="L137" s="175"/>
      <c r="M137" s="176" t="str">
        <f t="shared" si="42"/>
        <v/>
      </c>
      <c r="N137" s="183"/>
      <c r="O137" s="1766">
        <f t="shared" si="43"/>
        <v>0</v>
      </c>
      <c r="P137" s="1767"/>
      <c r="Q137" s="179" t="s">
        <v>145</v>
      </c>
    </row>
    <row r="138" spans="1:17" ht="18.75" customHeight="1" x14ac:dyDescent="0.15">
      <c r="A138" s="172">
        <f t="shared" si="44"/>
        <v>256</v>
      </c>
      <c r="B138" s="182" t="str">
        <f t="shared" si="36"/>
        <v>材料</v>
      </c>
      <c r="C138" s="180" t="str">
        <f t="shared" si="37"/>
        <v>車止め　脱着式（赤白）（W200）</v>
      </c>
      <c r="D138" s="175"/>
      <c r="E138" s="176" t="str">
        <f t="shared" si="38"/>
        <v>基</v>
      </c>
      <c r="F138" s="183"/>
      <c r="G138" s="178">
        <f t="shared" si="39"/>
        <v>0</v>
      </c>
      <c r="H138" s="179" t="s">
        <v>108</v>
      </c>
      <c r="I138" s="184" t="str">
        <f t="shared" si="45"/>
        <v/>
      </c>
      <c r="J138" s="182" t="str">
        <f t="shared" si="40"/>
        <v/>
      </c>
      <c r="K138" s="180" t="str">
        <f t="shared" si="41"/>
        <v/>
      </c>
      <c r="L138" s="175"/>
      <c r="M138" s="176" t="str">
        <f t="shared" si="42"/>
        <v/>
      </c>
      <c r="N138" s="183"/>
      <c r="O138" s="1766">
        <f t="shared" si="43"/>
        <v>0</v>
      </c>
      <c r="P138" s="1767"/>
      <c r="Q138" s="179" t="s">
        <v>145</v>
      </c>
    </row>
    <row r="139" spans="1:17" ht="18.75" customHeight="1" x14ac:dyDescent="0.15">
      <c r="A139" s="172" t="str">
        <f t="shared" si="44"/>
        <v/>
      </c>
      <c r="B139" s="182" t="str">
        <f t="shared" si="36"/>
        <v/>
      </c>
      <c r="C139" s="180" t="str">
        <f t="shared" si="37"/>
        <v/>
      </c>
      <c r="D139" s="175"/>
      <c r="E139" s="187" t="str">
        <f t="shared" si="38"/>
        <v/>
      </c>
      <c r="F139" s="186"/>
      <c r="G139" s="178">
        <f t="shared" si="39"/>
        <v>0</v>
      </c>
      <c r="H139" s="179" t="s">
        <v>108</v>
      </c>
      <c r="I139" s="184" t="str">
        <f t="shared" si="45"/>
        <v/>
      </c>
      <c r="J139" s="182" t="str">
        <f t="shared" si="40"/>
        <v/>
      </c>
      <c r="K139" s="180" t="str">
        <f t="shared" si="41"/>
        <v/>
      </c>
      <c r="L139" s="175"/>
      <c r="M139" s="176" t="str">
        <f t="shared" si="42"/>
        <v/>
      </c>
      <c r="N139" s="186"/>
      <c r="O139" s="1766">
        <f t="shared" si="43"/>
        <v>0</v>
      </c>
      <c r="P139" s="1767"/>
      <c r="Q139" s="179" t="s">
        <v>145</v>
      </c>
    </row>
    <row r="140" spans="1:17" ht="18.75" customHeight="1" x14ac:dyDescent="0.15">
      <c r="A140" s="172" t="str">
        <f t="shared" si="44"/>
        <v/>
      </c>
      <c r="B140" s="182" t="str">
        <f t="shared" si="36"/>
        <v/>
      </c>
      <c r="C140" s="180" t="str">
        <f t="shared" si="37"/>
        <v/>
      </c>
      <c r="D140" s="175"/>
      <c r="E140" s="188" t="str">
        <f t="shared" si="38"/>
        <v/>
      </c>
      <c r="F140" s="186"/>
      <c r="G140" s="178">
        <f t="shared" si="39"/>
        <v>0</v>
      </c>
      <c r="H140" s="179" t="s">
        <v>108</v>
      </c>
      <c r="I140" s="184" t="str">
        <f t="shared" si="45"/>
        <v/>
      </c>
      <c r="J140" s="182" t="str">
        <f t="shared" si="40"/>
        <v/>
      </c>
      <c r="K140" s="180" t="str">
        <f t="shared" si="41"/>
        <v/>
      </c>
      <c r="L140" s="175"/>
      <c r="M140" s="176" t="str">
        <f t="shared" si="42"/>
        <v/>
      </c>
      <c r="N140" s="186"/>
      <c r="O140" s="1766">
        <f t="shared" si="43"/>
        <v>0</v>
      </c>
      <c r="P140" s="1767"/>
      <c r="Q140" s="179" t="s">
        <v>145</v>
      </c>
    </row>
    <row r="141" spans="1:17" ht="18.75" customHeight="1" x14ac:dyDescent="0.15">
      <c r="A141" s="172" t="str">
        <f t="shared" si="44"/>
        <v/>
      </c>
      <c r="B141" s="182" t="str">
        <f t="shared" si="36"/>
        <v/>
      </c>
      <c r="C141" s="189" t="str">
        <f t="shared" si="37"/>
        <v/>
      </c>
      <c r="D141" s="175"/>
      <c r="E141" s="188" t="str">
        <f t="shared" si="38"/>
        <v/>
      </c>
      <c r="F141" s="183"/>
      <c r="G141" s="178">
        <f t="shared" si="39"/>
        <v>0</v>
      </c>
      <c r="H141" s="179" t="s">
        <v>108</v>
      </c>
      <c r="I141" s="184" t="str">
        <f t="shared" si="45"/>
        <v/>
      </c>
      <c r="J141" s="182" t="str">
        <f t="shared" si="40"/>
        <v/>
      </c>
      <c r="K141" s="180" t="str">
        <f t="shared" si="41"/>
        <v/>
      </c>
      <c r="L141" s="175"/>
      <c r="M141" s="176" t="str">
        <f t="shared" si="42"/>
        <v/>
      </c>
      <c r="N141" s="183"/>
      <c r="O141" s="1766">
        <f t="shared" si="43"/>
        <v>0</v>
      </c>
      <c r="P141" s="1767"/>
      <c r="Q141" s="179" t="s">
        <v>145</v>
      </c>
    </row>
    <row r="142" spans="1:17" ht="18.75" customHeight="1" x14ac:dyDescent="0.15">
      <c r="A142" s="172" t="str">
        <f t="shared" si="44"/>
        <v/>
      </c>
      <c r="B142" s="182" t="str">
        <f t="shared" si="36"/>
        <v/>
      </c>
      <c r="C142" s="180" t="str">
        <f t="shared" si="37"/>
        <v/>
      </c>
      <c r="D142" s="175"/>
      <c r="E142" s="188" t="str">
        <f t="shared" si="38"/>
        <v/>
      </c>
      <c r="F142" s="183"/>
      <c r="G142" s="178">
        <f t="shared" si="39"/>
        <v>0</v>
      </c>
      <c r="H142" s="179" t="s">
        <v>108</v>
      </c>
      <c r="I142" s="184" t="str">
        <f t="shared" si="45"/>
        <v/>
      </c>
      <c r="J142" s="182" t="str">
        <f t="shared" si="40"/>
        <v/>
      </c>
      <c r="K142" s="180" t="str">
        <f t="shared" si="41"/>
        <v/>
      </c>
      <c r="L142" s="175"/>
      <c r="M142" s="176" t="str">
        <f t="shared" si="42"/>
        <v/>
      </c>
      <c r="N142" s="183"/>
      <c r="O142" s="1766">
        <f t="shared" si="43"/>
        <v>0</v>
      </c>
      <c r="P142" s="1767"/>
      <c r="Q142" s="179" t="s">
        <v>145</v>
      </c>
    </row>
    <row r="143" spans="1:17" ht="18.75" customHeight="1" x14ac:dyDescent="0.15">
      <c r="A143" s="172" t="str">
        <f t="shared" si="44"/>
        <v/>
      </c>
      <c r="B143" s="182" t="str">
        <f t="shared" si="36"/>
        <v/>
      </c>
      <c r="C143" s="180" t="str">
        <f t="shared" si="37"/>
        <v/>
      </c>
      <c r="D143" s="175"/>
      <c r="E143" s="188" t="str">
        <f t="shared" si="38"/>
        <v/>
      </c>
      <c r="F143" s="183"/>
      <c r="G143" s="178">
        <f t="shared" si="39"/>
        <v>0</v>
      </c>
      <c r="H143" s="179" t="s">
        <v>108</v>
      </c>
      <c r="I143" s="184" t="str">
        <f t="shared" si="45"/>
        <v/>
      </c>
      <c r="J143" s="182" t="str">
        <f t="shared" si="40"/>
        <v/>
      </c>
      <c r="K143" s="180" t="str">
        <f t="shared" si="41"/>
        <v/>
      </c>
      <c r="L143" s="175"/>
      <c r="M143" s="176" t="str">
        <f t="shared" si="42"/>
        <v/>
      </c>
      <c r="N143" s="183"/>
      <c r="O143" s="1766">
        <f t="shared" si="43"/>
        <v>0</v>
      </c>
      <c r="P143" s="1767"/>
      <c r="Q143" s="179" t="s">
        <v>145</v>
      </c>
    </row>
    <row r="144" spans="1:17" ht="18.75" customHeight="1" x14ac:dyDescent="0.15">
      <c r="A144" s="172" t="str">
        <f t="shared" si="44"/>
        <v/>
      </c>
      <c r="B144" s="182" t="str">
        <f t="shared" si="36"/>
        <v/>
      </c>
      <c r="C144" s="180" t="str">
        <f t="shared" si="37"/>
        <v/>
      </c>
      <c r="D144" s="175"/>
      <c r="E144" s="188" t="str">
        <f t="shared" si="38"/>
        <v/>
      </c>
      <c r="F144" s="183"/>
      <c r="G144" s="178">
        <f t="shared" si="39"/>
        <v>0</v>
      </c>
      <c r="H144" s="179" t="s">
        <v>108</v>
      </c>
      <c r="I144" s="184" t="str">
        <f t="shared" si="45"/>
        <v/>
      </c>
      <c r="J144" s="182" t="str">
        <f t="shared" si="40"/>
        <v/>
      </c>
      <c r="K144" s="180" t="str">
        <f t="shared" si="41"/>
        <v/>
      </c>
      <c r="L144" s="175"/>
      <c r="M144" s="176" t="str">
        <f t="shared" si="42"/>
        <v/>
      </c>
      <c r="N144" s="183"/>
      <c r="O144" s="1766">
        <f t="shared" si="43"/>
        <v>0</v>
      </c>
      <c r="P144" s="1767"/>
      <c r="Q144" s="179" t="s">
        <v>145</v>
      </c>
    </row>
    <row r="145" spans="1:17" ht="18.75" customHeight="1" x14ac:dyDescent="0.15">
      <c r="A145" s="172" t="str">
        <f t="shared" si="44"/>
        <v/>
      </c>
      <c r="B145" s="182" t="str">
        <f t="shared" si="36"/>
        <v/>
      </c>
      <c r="C145" s="180" t="str">
        <f t="shared" si="37"/>
        <v/>
      </c>
      <c r="D145" s="175"/>
      <c r="E145" s="188" t="str">
        <f t="shared" si="38"/>
        <v/>
      </c>
      <c r="F145" s="183"/>
      <c r="G145" s="178">
        <f t="shared" si="39"/>
        <v>0</v>
      </c>
      <c r="H145" s="179" t="s">
        <v>108</v>
      </c>
      <c r="I145" s="184" t="str">
        <f t="shared" si="45"/>
        <v/>
      </c>
      <c r="J145" s="182" t="str">
        <f t="shared" si="40"/>
        <v/>
      </c>
      <c r="K145" s="180" t="str">
        <f t="shared" si="41"/>
        <v/>
      </c>
      <c r="L145" s="175"/>
      <c r="M145" s="176" t="str">
        <f t="shared" si="42"/>
        <v/>
      </c>
      <c r="N145" s="183"/>
      <c r="O145" s="1766">
        <f t="shared" si="43"/>
        <v>0</v>
      </c>
      <c r="P145" s="1767"/>
      <c r="Q145" s="179" t="s">
        <v>145</v>
      </c>
    </row>
    <row r="146" spans="1:17" ht="18.75" customHeight="1" x14ac:dyDescent="0.15">
      <c r="A146" s="172" t="str">
        <f t="shared" si="44"/>
        <v/>
      </c>
      <c r="B146" s="182" t="str">
        <f t="shared" si="36"/>
        <v/>
      </c>
      <c r="C146" s="180" t="str">
        <f t="shared" si="37"/>
        <v/>
      </c>
      <c r="D146" s="175"/>
      <c r="E146" s="188" t="str">
        <f t="shared" si="38"/>
        <v/>
      </c>
      <c r="F146" s="183"/>
      <c r="G146" s="178">
        <f t="shared" si="39"/>
        <v>0</v>
      </c>
      <c r="H146" s="179" t="s">
        <v>108</v>
      </c>
      <c r="I146" s="184" t="str">
        <f t="shared" si="45"/>
        <v/>
      </c>
      <c r="J146" s="182" t="str">
        <f t="shared" si="40"/>
        <v/>
      </c>
      <c r="K146" s="180" t="str">
        <f t="shared" si="41"/>
        <v/>
      </c>
      <c r="L146" s="175"/>
      <c r="M146" s="176" t="str">
        <f t="shared" si="42"/>
        <v/>
      </c>
      <c r="N146" s="183"/>
      <c r="O146" s="1766">
        <f t="shared" si="43"/>
        <v>0</v>
      </c>
      <c r="P146" s="1767"/>
      <c r="Q146" s="179" t="s">
        <v>145</v>
      </c>
    </row>
    <row r="147" spans="1:17" ht="18.75" customHeight="1" x14ac:dyDescent="0.15">
      <c r="A147" s="172" t="str">
        <f t="shared" si="44"/>
        <v/>
      </c>
      <c r="B147" s="182" t="str">
        <f t="shared" ref="B147:B164" si="46">IF(A147&lt;=昼間終,"昼間",IF(AND(A147&gt;=夜間始,A147&lt;=夜間終),"夜間",IF(A147=電話相談工種番号,"昼夜間",IF(AND(A147&gt;=材料始,A147&lt;=材料終),"材料",""))))</f>
        <v/>
      </c>
      <c r="C147" s="180" t="str">
        <f t="shared" ref="C147:C164" si="47">IF(A147="","",VLOOKUP(A147,工種材料全リスト,2,FALSE))</f>
        <v/>
      </c>
      <c r="D147" s="175"/>
      <c r="E147" s="188" t="str">
        <f t="shared" ref="E147:E164" si="48">IF(A147="","",VLOOKUP(A147,工種材料全リスト,3,FALSE))</f>
        <v/>
      </c>
      <c r="F147" s="183"/>
      <c r="G147" s="178">
        <f t="shared" si="39"/>
        <v>0</v>
      </c>
      <c r="H147" s="179" t="s">
        <v>108</v>
      </c>
      <c r="I147" s="184" t="str">
        <f t="shared" si="45"/>
        <v/>
      </c>
      <c r="J147" s="182" t="str">
        <f t="shared" ref="J147:J164" si="49">IF(I147&lt;=昼間終,"昼間",IF(AND(I147&gt;=夜間始,I147&lt;=夜間終),"夜間",IF(I147=電話相談工種番号,"昼夜間",IF(AND(I147&gt;=材料始,I147&lt;=材料終),"材料",""))))</f>
        <v/>
      </c>
      <c r="K147" s="180" t="str">
        <f t="shared" ref="K147:K164" si="50">IF(I147="","",VLOOKUP(I147,工種材料全リスト,2,FALSE))</f>
        <v/>
      </c>
      <c r="L147" s="175"/>
      <c r="M147" s="176" t="str">
        <f t="shared" ref="M147:M164" si="51">IF(I147="","",VLOOKUP(I147,工種材料全リスト,3,FALSE))</f>
        <v/>
      </c>
      <c r="N147" s="183"/>
      <c r="O147" s="1766">
        <f t="shared" si="43"/>
        <v>0</v>
      </c>
      <c r="P147" s="1767"/>
      <c r="Q147" s="179" t="s">
        <v>145</v>
      </c>
    </row>
    <row r="148" spans="1:17" ht="18.75" customHeight="1" x14ac:dyDescent="0.15">
      <c r="A148" s="172" t="str">
        <f t="shared" ref="A148:A164" si="52">IF(A147="","",IF(A147+1=昼間終+1,夜間始,IF(A147+1=夜間終+1,材料始,IF(A147+1=材料終+1,"",A147+1))))</f>
        <v/>
      </c>
      <c r="B148" s="182" t="str">
        <f t="shared" si="46"/>
        <v/>
      </c>
      <c r="C148" s="180" t="str">
        <f t="shared" si="47"/>
        <v/>
      </c>
      <c r="D148" s="175"/>
      <c r="E148" s="188" t="str">
        <f t="shared" si="48"/>
        <v/>
      </c>
      <c r="F148" s="183"/>
      <c r="G148" s="178">
        <f t="shared" si="39"/>
        <v>0</v>
      </c>
      <c r="H148" s="179" t="s">
        <v>108</v>
      </c>
      <c r="I148" s="184" t="str">
        <f t="shared" ref="I148:I164" si="53">IF(I147="","",IF(I147+1=昼間終+1,夜間始,IF(I147+1=夜間終+1,材料始,IF(I147+1=材料終+1,"",I147+1))))</f>
        <v/>
      </c>
      <c r="J148" s="182" t="str">
        <f t="shared" si="49"/>
        <v/>
      </c>
      <c r="K148" s="180" t="str">
        <f t="shared" si="50"/>
        <v/>
      </c>
      <c r="L148" s="175"/>
      <c r="M148" s="176" t="str">
        <f t="shared" si="51"/>
        <v/>
      </c>
      <c r="N148" s="183"/>
      <c r="O148" s="1766">
        <f t="shared" si="43"/>
        <v>0</v>
      </c>
      <c r="P148" s="1767"/>
      <c r="Q148" s="179" t="s">
        <v>145</v>
      </c>
    </row>
    <row r="149" spans="1:17" ht="18.75" customHeight="1" x14ac:dyDescent="0.15">
      <c r="A149" s="172" t="str">
        <f t="shared" si="52"/>
        <v/>
      </c>
      <c r="B149" s="182" t="str">
        <f t="shared" si="46"/>
        <v/>
      </c>
      <c r="C149" s="180" t="str">
        <f t="shared" si="47"/>
        <v/>
      </c>
      <c r="D149" s="175"/>
      <c r="E149" s="188" t="str">
        <f t="shared" si="48"/>
        <v/>
      </c>
      <c r="F149" s="183"/>
      <c r="G149" s="178">
        <f t="shared" si="39"/>
        <v>0</v>
      </c>
      <c r="H149" s="179" t="s">
        <v>108</v>
      </c>
      <c r="I149" s="184" t="str">
        <f t="shared" si="53"/>
        <v/>
      </c>
      <c r="J149" s="182" t="str">
        <f t="shared" si="49"/>
        <v/>
      </c>
      <c r="K149" s="180" t="str">
        <f t="shared" si="50"/>
        <v/>
      </c>
      <c r="L149" s="175"/>
      <c r="M149" s="176" t="str">
        <f t="shared" si="51"/>
        <v/>
      </c>
      <c r="N149" s="183"/>
      <c r="O149" s="1766">
        <f t="shared" si="43"/>
        <v>0</v>
      </c>
      <c r="P149" s="1767"/>
      <c r="Q149" s="179" t="s">
        <v>145</v>
      </c>
    </row>
    <row r="150" spans="1:17" ht="18.75" customHeight="1" x14ac:dyDescent="0.15">
      <c r="A150" s="172" t="str">
        <f t="shared" si="52"/>
        <v/>
      </c>
      <c r="B150" s="182" t="str">
        <f t="shared" si="46"/>
        <v/>
      </c>
      <c r="C150" s="180" t="str">
        <f t="shared" si="47"/>
        <v/>
      </c>
      <c r="D150" s="175"/>
      <c r="E150" s="188" t="str">
        <f t="shared" si="48"/>
        <v/>
      </c>
      <c r="F150" s="183"/>
      <c r="G150" s="178">
        <f t="shared" si="39"/>
        <v>0</v>
      </c>
      <c r="H150" s="179" t="s">
        <v>108</v>
      </c>
      <c r="I150" s="184" t="str">
        <f t="shared" si="53"/>
        <v/>
      </c>
      <c r="J150" s="182" t="str">
        <f t="shared" si="49"/>
        <v/>
      </c>
      <c r="K150" s="180" t="str">
        <f t="shared" si="50"/>
        <v/>
      </c>
      <c r="L150" s="175"/>
      <c r="M150" s="176" t="str">
        <f t="shared" si="51"/>
        <v/>
      </c>
      <c r="N150" s="183"/>
      <c r="O150" s="1766">
        <f t="shared" si="43"/>
        <v>0</v>
      </c>
      <c r="P150" s="1767"/>
      <c r="Q150" s="179" t="s">
        <v>145</v>
      </c>
    </row>
    <row r="151" spans="1:17" ht="18.75" customHeight="1" x14ac:dyDescent="0.15">
      <c r="A151" s="172" t="str">
        <f t="shared" si="52"/>
        <v/>
      </c>
      <c r="B151" s="182" t="str">
        <f t="shared" si="46"/>
        <v/>
      </c>
      <c r="C151" s="180" t="str">
        <f t="shared" si="47"/>
        <v/>
      </c>
      <c r="D151" s="175"/>
      <c r="E151" s="188" t="str">
        <f t="shared" si="48"/>
        <v/>
      </c>
      <c r="F151" s="183"/>
      <c r="G151" s="178">
        <f t="shared" si="39"/>
        <v>0</v>
      </c>
      <c r="H151" s="179" t="s">
        <v>108</v>
      </c>
      <c r="I151" s="184" t="str">
        <f t="shared" si="53"/>
        <v/>
      </c>
      <c r="J151" s="182" t="str">
        <f t="shared" si="49"/>
        <v/>
      </c>
      <c r="K151" s="180" t="str">
        <f t="shared" si="50"/>
        <v/>
      </c>
      <c r="L151" s="175"/>
      <c r="M151" s="176" t="str">
        <f t="shared" si="51"/>
        <v/>
      </c>
      <c r="N151" s="183"/>
      <c r="O151" s="1766">
        <f t="shared" si="43"/>
        <v>0</v>
      </c>
      <c r="P151" s="1767"/>
      <c r="Q151" s="179" t="s">
        <v>145</v>
      </c>
    </row>
    <row r="152" spans="1:17" ht="18.75" customHeight="1" x14ac:dyDescent="0.15">
      <c r="A152" s="172" t="str">
        <f t="shared" si="52"/>
        <v/>
      </c>
      <c r="B152" s="182" t="str">
        <f t="shared" si="46"/>
        <v/>
      </c>
      <c r="C152" s="180" t="str">
        <f t="shared" si="47"/>
        <v/>
      </c>
      <c r="D152" s="175"/>
      <c r="E152" s="188" t="str">
        <f t="shared" si="48"/>
        <v/>
      </c>
      <c r="F152" s="183"/>
      <c r="G152" s="178">
        <f t="shared" si="39"/>
        <v>0</v>
      </c>
      <c r="H152" s="179" t="s">
        <v>108</v>
      </c>
      <c r="I152" s="184" t="str">
        <f t="shared" si="53"/>
        <v/>
      </c>
      <c r="J152" s="182" t="str">
        <f t="shared" si="49"/>
        <v/>
      </c>
      <c r="K152" s="180" t="str">
        <f t="shared" si="50"/>
        <v/>
      </c>
      <c r="L152" s="175"/>
      <c r="M152" s="176" t="str">
        <f t="shared" si="51"/>
        <v/>
      </c>
      <c r="N152" s="183"/>
      <c r="O152" s="1766">
        <f t="shared" si="43"/>
        <v>0</v>
      </c>
      <c r="P152" s="1767"/>
      <c r="Q152" s="179" t="s">
        <v>145</v>
      </c>
    </row>
    <row r="153" spans="1:17" ht="18.75" customHeight="1" x14ac:dyDescent="0.15">
      <c r="A153" s="172" t="str">
        <f t="shared" si="52"/>
        <v/>
      </c>
      <c r="B153" s="182" t="str">
        <f t="shared" si="46"/>
        <v/>
      </c>
      <c r="C153" s="180" t="str">
        <f t="shared" si="47"/>
        <v/>
      </c>
      <c r="D153" s="175"/>
      <c r="E153" s="188" t="str">
        <f t="shared" si="48"/>
        <v/>
      </c>
      <c r="F153" s="183"/>
      <c r="G153" s="178">
        <f t="shared" si="39"/>
        <v>0</v>
      </c>
      <c r="H153" s="179" t="s">
        <v>108</v>
      </c>
      <c r="I153" s="184" t="str">
        <f t="shared" si="53"/>
        <v/>
      </c>
      <c r="J153" s="182" t="str">
        <f t="shared" si="49"/>
        <v/>
      </c>
      <c r="K153" s="180" t="str">
        <f t="shared" si="50"/>
        <v/>
      </c>
      <c r="L153" s="175"/>
      <c r="M153" s="176" t="str">
        <f t="shared" si="51"/>
        <v/>
      </c>
      <c r="N153" s="183"/>
      <c r="O153" s="1766">
        <f t="shared" si="43"/>
        <v>0</v>
      </c>
      <c r="P153" s="1767"/>
      <c r="Q153" s="179" t="s">
        <v>145</v>
      </c>
    </row>
    <row r="154" spans="1:17" ht="18.75" customHeight="1" x14ac:dyDescent="0.15">
      <c r="A154" s="172" t="str">
        <f t="shared" si="52"/>
        <v/>
      </c>
      <c r="B154" s="182" t="str">
        <f t="shared" si="46"/>
        <v/>
      </c>
      <c r="C154" s="180" t="str">
        <f t="shared" si="47"/>
        <v/>
      </c>
      <c r="D154" s="175"/>
      <c r="E154" s="188" t="str">
        <f t="shared" si="48"/>
        <v/>
      </c>
      <c r="F154" s="183"/>
      <c r="G154" s="178">
        <f t="shared" si="39"/>
        <v>0</v>
      </c>
      <c r="H154" s="179" t="s">
        <v>108</v>
      </c>
      <c r="I154" s="184" t="str">
        <f t="shared" si="53"/>
        <v/>
      </c>
      <c r="J154" s="182" t="str">
        <f t="shared" si="49"/>
        <v/>
      </c>
      <c r="K154" s="180" t="str">
        <f t="shared" si="50"/>
        <v/>
      </c>
      <c r="L154" s="175"/>
      <c r="M154" s="176" t="str">
        <f t="shared" si="51"/>
        <v/>
      </c>
      <c r="N154" s="183"/>
      <c r="O154" s="1766">
        <f t="shared" si="43"/>
        <v>0</v>
      </c>
      <c r="P154" s="1767"/>
      <c r="Q154" s="179" t="s">
        <v>145</v>
      </c>
    </row>
    <row r="155" spans="1:17" ht="18.75" customHeight="1" x14ac:dyDescent="0.15">
      <c r="A155" s="172" t="str">
        <f t="shared" si="52"/>
        <v/>
      </c>
      <c r="B155" s="182" t="str">
        <f t="shared" si="46"/>
        <v/>
      </c>
      <c r="C155" s="180" t="str">
        <f t="shared" si="47"/>
        <v/>
      </c>
      <c r="D155" s="175"/>
      <c r="E155" s="188" t="str">
        <f t="shared" si="48"/>
        <v/>
      </c>
      <c r="F155" s="183"/>
      <c r="G155" s="178">
        <f t="shared" si="39"/>
        <v>0</v>
      </c>
      <c r="H155" s="179" t="s">
        <v>108</v>
      </c>
      <c r="I155" s="184" t="str">
        <f t="shared" si="53"/>
        <v/>
      </c>
      <c r="J155" s="182" t="str">
        <f t="shared" si="49"/>
        <v/>
      </c>
      <c r="K155" s="180" t="str">
        <f t="shared" si="50"/>
        <v/>
      </c>
      <c r="L155" s="175"/>
      <c r="M155" s="176" t="str">
        <f t="shared" si="51"/>
        <v/>
      </c>
      <c r="N155" s="183"/>
      <c r="O155" s="1766">
        <f t="shared" si="43"/>
        <v>0</v>
      </c>
      <c r="P155" s="1767"/>
      <c r="Q155" s="179" t="s">
        <v>145</v>
      </c>
    </row>
    <row r="156" spans="1:17" ht="18.75" customHeight="1" x14ac:dyDescent="0.15">
      <c r="A156" s="172" t="str">
        <f t="shared" si="52"/>
        <v/>
      </c>
      <c r="B156" s="182" t="str">
        <f t="shared" si="46"/>
        <v/>
      </c>
      <c r="C156" s="180" t="str">
        <f t="shared" si="47"/>
        <v/>
      </c>
      <c r="D156" s="175"/>
      <c r="E156" s="188" t="str">
        <f t="shared" si="48"/>
        <v/>
      </c>
      <c r="F156" s="183"/>
      <c r="G156" s="178">
        <f t="shared" si="39"/>
        <v>0</v>
      </c>
      <c r="H156" s="179" t="s">
        <v>108</v>
      </c>
      <c r="I156" s="184" t="str">
        <f t="shared" si="53"/>
        <v/>
      </c>
      <c r="J156" s="182" t="str">
        <f t="shared" si="49"/>
        <v/>
      </c>
      <c r="K156" s="180" t="str">
        <f t="shared" si="50"/>
        <v/>
      </c>
      <c r="L156" s="175"/>
      <c r="M156" s="176" t="str">
        <f t="shared" si="51"/>
        <v/>
      </c>
      <c r="N156" s="183"/>
      <c r="O156" s="1766">
        <f t="shared" si="43"/>
        <v>0</v>
      </c>
      <c r="P156" s="1767"/>
      <c r="Q156" s="179" t="s">
        <v>145</v>
      </c>
    </row>
    <row r="157" spans="1:17" ht="18.75" customHeight="1" x14ac:dyDescent="0.15">
      <c r="A157" s="172" t="str">
        <f t="shared" si="52"/>
        <v/>
      </c>
      <c r="B157" s="182" t="str">
        <f t="shared" si="46"/>
        <v/>
      </c>
      <c r="C157" s="180" t="str">
        <f t="shared" si="47"/>
        <v/>
      </c>
      <c r="D157" s="175"/>
      <c r="E157" s="188" t="str">
        <f t="shared" si="48"/>
        <v/>
      </c>
      <c r="F157" s="183"/>
      <c r="G157" s="178">
        <f t="shared" si="39"/>
        <v>0</v>
      </c>
      <c r="H157" s="179" t="s">
        <v>108</v>
      </c>
      <c r="I157" s="184" t="str">
        <f t="shared" si="53"/>
        <v/>
      </c>
      <c r="J157" s="182" t="str">
        <f t="shared" si="49"/>
        <v/>
      </c>
      <c r="K157" s="180" t="str">
        <f t="shared" si="50"/>
        <v/>
      </c>
      <c r="L157" s="175"/>
      <c r="M157" s="181" t="str">
        <f t="shared" si="51"/>
        <v/>
      </c>
      <c r="N157" s="183"/>
      <c r="O157" s="1766">
        <f t="shared" si="43"/>
        <v>0</v>
      </c>
      <c r="P157" s="1767"/>
      <c r="Q157" s="179" t="s">
        <v>145</v>
      </c>
    </row>
    <row r="158" spans="1:17" ht="18.75" customHeight="1" x14ac:dyDescent="0.15">
      <c r="A158" s="172" t="str">
        <f t="shared" si="52"/>
        <v/>
      </c>
      <c r="B158" s="182" t="str">
        <f t="shared" si="46"/>
        <v/>
      </c>
      <c r="C158" s="180" t="str">
        <f t="shared" si="47"/>
        <v/>
      </c>
      <c r="D158" s="175"/>
      <c r="E158" s="188" t="str">
        <f t="shared" si="48"/>
        <v/>
      </c>
      <c r="F158" s="183"/>
      <c r="G158" s="178">
        <f t="shared" si="39"/>
        <v>0</v>
      </c>
      <c r="H158" s="179" t="s">
        <v>108</v>
      </c>
      <c r="I158" s="184" t="str">
        <f t="shared" si="53"/>
        <v/>
      </c>
      <c r="J158" s="182" t="str">
        <f t="shared" si="49"/>
        <v/>
      </c>
      <c r="K158" s="180" t="str">
        <f t="shared" si="50"/>
        <v/>
      </c>
      <c r="L158" s="175"/>
      <c r="M158" s="176" t="str">
        <f t="shared" si="51"/>
        <v/>
      </c>
      <c r="N158" s="183"/>
      <c r="O158" s="1766">
        <f t="shared" si="43"/>
        <v>0</v>
      </c>
      <c r="P158" s="1767"/>
      <c r="Q158" s="179" t="s">
        <v>145</v>
      </c>
    </row>
    <row r="159" spans="1:17" ht="18.75" customHeight="1" x14ac:dyDescent="0.15">
      <c r="A159" s="172" t="str">
        <f t="shared" si="52"/>
        <v/>
      </c>
      <c r="B159" s="182" t="str">
        <f t="shared" si="46"/>
        <v/>
      </c>
      <c r="C159" s="180" t="str">
        <f t="shared" si="47"/>
        <v/>
      </c>
      <c r="D159" s="175"/>
      <c r="E159" s="188" t="str">
        <f t="shared" si="48"/>
        <v/>
      </c>
      <c r="F159" s="183"/>
      <c r="G159" s="178">
        <f t="shared" si="39"/>
        <v>0</v>
      </c>
      <c r="H159" s="179" t="s">
        <v>108</v>
      </c>
      <c r="I159" s="184" t="str">
        <f t="shared" si="53"/>
        <v/>
      </c>
      <c r="J159" s="182" t="str">
        <f t="shared" si="49"/>
        <v/>
      </c>
      <c r="K159" s="189" t="str">
        <f t="shared" si="50"/>
        <v/>
      </c>
      <c r="L159" s="175"/>
      <c r="M159" s="176" t="str">
        <f t="shared" si="51"/>
        <v/>
      </c>
      <c r="N159" s="183"/>
      <c r="O159" s="1766">
        <f t="shared" si="43"/>
        <v>0</v>
      </c>
      <c r="P159" s="1767"/>
      <c r="Q159" s="179" t="s">
        <v>145</v>
      </c>
    </row>
    <row r="160" spans="1:17" ht="18.75" customHeight="1" x14ac:dyDescent="0.15">
      <c r="A160" s="172" t="str">
        <f t="shared" si="52"/>
        <v/>
      </c>
      <c r="B160" s="182" t="str">
        <f t="shared" si="46"/>
        <v/>
      </c>
      <c r="C160" s="180" t="str">
        <f t="shared" si="47"/>
        <v/>
      </c>
      <c r="D160" s="175"/>
      <c r="E160" s="188" t="str">
        <f t="shared" si="48"/>
        <v/>
      </c>
      <c r="F160" s="183"/>
      <c r="G160" s="178">
        <f t="shared" si="39"/>
        <v>0</v>
      </c>
      <c r="H160" s="179" t="s">
        <v>108</v>
      </c>
      <c r="I160" s="184" t="str">
        <f t="shared" si="53"/>
        <v/>
      </c>
      <c r="J160" s="182" t="str">
        <f t="shared" si="49"/>
        <v/>
      </c>
      <c r="K160" s="189" t="str">
        <f t="shared" si="50"/>
        <v/>
      </c>
      <c r="L160" s="175"/>
      <c r="M160" s="176" t="str">
        <f t="shared" si="51"/>
        <v/>
      </c>
      <c r="N160" s="183"/>
      <c r="O160" s="1766">
        <f t="shared" si="43"/>
        <v>0</v>
      </c>
      <c r="P160" s="1767"/>
      <c r="Q160" s="179" t="s">
        <v>145</v>
      </c>
    </row>
    <row r="161" spans="1:17" ht="18.75" customHeight="1" x14ac:dyDescent="0.15">
      <c r="A161" s="172" t="str">
        <f t="shared" si="52"/>
        <v/>
      </c>
      <c r="B161" s="182" t="str">
        <f t="shared" si="46"/>
        <v/>
      </c>
      <c r="C161" s="180" t="str">
        <f t="shared" si="47"/>
        <v/>
      </c>
      <c r="D161" s="175"/>
      <c r="E161" s="188" t="str">
        <f t="shared" si="48"/>
        <v/>
      </c>
      <c r="F161" s="183"/>
      <c r="G161" s="178">
        <f t="shared" si="39"/>
        <v>0</v>
      </c>
      <c r="H161" s="179" t="s">
        <v>108</v>
      </c>
      <c r="I161" s="184" t="str">
        <f t="shared" si="53"/>
        <v/>
      </c>
      <c r="J161" s="182" t="str">
        <f t="shared" si="49"/>
        <v/>
      </c>
      <c r="K161" s="189" t="str">
        <f t="shared" si="50"/>
        <v/>
      </c>
      <c r="L161" s="175"/>
      <c r="M161" s="176" t="str">
        <f t="shared" si="51"/>
        <v/>
      </c>
      <c r="N161" s="183"/>
      <c r="O161" s="1766">
        <f t="shared" si="43"/>
        <v>0</v>
      </c>
      <c r="P161" s="1767"/>
      <c r="Q161" s="179" t="s">
        <v>145</v>
      </c>
    </row>
    <row r="162" spans="1:17" ht="18.75" customHeight="1" x14ac:dyDescent="0.15">
      <c r="A162" s="190" t="str">
        <f t="shared" si="52"/>
        <v/>
      </c>
      <c r="B162" s="191" t="str">
        <f t="shared" si="46"/>
        <v/>
      </c>
      <c r="C162" s="189" t="str">
        <f t="shared" si="47"/>
        <v/>
      </c>
      <c r="D162" s="192"/>
      <c r="E162" s="188" t="str">
        <f t="shared" si="48"/>
        <v/>
      </c>
      <c r="F162" s="186"/>
      <c r="G162" s="193">
        <f t="shared" si="39"/>
        <v>0</v>
      </c>
      <c r="H162" s="194" t="s">
        <v>108</v>
      </c>
      <c r="I162" s="195" t="str">
        <f t="shared" si="53"/>
        <v/>
      </c>
      <c r="J162" s="191" t="str">
        <f t="shared" si="49"/>
        <v/>
      </c>
      <c r="K162" s="196" t="str">
        <f t="shared" si="50"/>
        <v/>
      </c>
      <c r="L162" s="175"/>
      <c r="M162" s="176" t="str">
        <f t="shared" si="51"/>
        <v/>
      </c>
      <c r="N162" s="183"/>
      <c r="O162" s="1766">
        <f t="shared" si="43"/>
        <v>0</v>
      </c>
      <c r="P162" s="1767"/>
      <c r="Q162" s="179" t="s">
        <v>108</v>
      </c>
    </row>
    <row r="163" spans="1:17" ht="18.75" customHeight="1" x14ac:dyDescent="0.15">
      <c r="A163" s="197" t="str">
        <f t="shared" si="52"/>
        <v/>
      </c>
      <c r="B163" s="182" t="str">
        <f t="shared" si="46"/>
        <v/>
      </c>
      <c r="C163" s="180" t="str">
        <f t="shared" si="47"/>
        <v/>
      </c>
      <c r="D163" s="198"/>
      <c r="E163" s="181" t="str">
        <f t="shared" si="48"/>
        <v/>
      </c>
      <c r="F163" s="183"/>
      <c r="G163" s="199">
        <f t="shared" si="39"/>
        <v>0</v>
      </c>
      <c r="H163" s="200" t="s">
        <v>108</v>
      </c>
      <c r="I163" s="184" t="str">
        <f t="shared" si="53"/>
        <v/>
      </c>
      <c r="J163" s="182" t="str">
        <f t="shared" si="49"/>
        <v/>
      </c>
      <c r="K163" s="185" t="str">
        <f t="shared" si="50"/>
        <v/>
      </c>
      <c r="L163" s="175"/>
      <c r="M163" s="176" t="str">
        <f t="shared" si="51"/>
        <v/>
      </c>
      <c r="N163" s="183"/>
      <c r="O163" s="1766">
        <f t="shared" si="43"/>
        <v>0</v>
      </c>
      <c r="P163" s="1767"/>
      <c r="Q163" s="179" t="s">
        <v>108</v>
      </c>
    </row>
    <row r="164" spans="1:17" ht="18.75" customHeight="1" thickBot="1" x14ac:dyDescent="0.2">
      <c r="A164" s="201" t="str">
        <f t="shared" si="52"/>
        <v/>
      </c>
      <c r="B164" s="170" t="str">
        <f t="shared" si="46"/>
        <v/>
      </c>
      <c r="C164" s="202" t="str">
        <f t="shared" si="47"/>
        <v/>
      </c>
      <c r="D164" s="203"/>
      <c r="E164" s="204" t="str">
        <f t="shared" si="48"/>
        <v/>
      </c>
      <c r="F164" s="205"/>
      <c r="G164" s="206">
        <f t="shared" si="39"/>
        <v>0</v>
      </c>
      <c r="H164" s="207" t="s">
        <v>108</v>
      </c>
      <c r="I164" s="201" t="str">
        <f t="shared" si="53"/>
        <v/>
      </c>
      <c r="J164" s="170" t="str">
        <f t="shared" si="49"/>
        <v/>
      </c>
      <c r="K164" s="202" t="str">
        <f t="shared" si="50"/>
        <v/>
      </c>
      <c r="L164" s="192"/>
      <c r="M164" s="187" t="str">
        <f t="shared" si="51"/>
        <v/>
      </c>
      <c r="N164" s="186"/>
      <c r="O164" s="1768">
        <f t="shared" si="43"/>
        <v>0</v>
      </c>
      <c r="P164" s="1769"/>
      <c r="Q164" s="294" t="s">
        <v>108</v>
      </c>
    </row>
    <row r="165" spans="1:17" ht="15.75" thickTop="1" thickBot="1" x14ac:dyDescent="0.2">
      <c r="J165" s="223"/>
      <c r="K165" s="224" t="s">
        <v>596</v>
      </c>
      <c r="L165" s="214"/>
      <c r="M165" s="214"/>
      <c r="N165" s="295"/>
      <c r="O165" s="1770">
        <f>SUM(G115:G164)+SUM(O115:O164)</f>
        <v>0</v>
      </c>
      <c r="P165" s="1771"/>
      <c r="Q165" s="211" t="s">
        <v>108</v>
      </c>
    </row>
    <row r="166" spans="1:17" ht="15" thickBot="1" x14ac:dyDescent="0.2">
      <c r="A166" s="225"/>
      <c r="B166" s="226"/>
      <c r="C166" s="226"/>
      <c r="D166" s="227"/>
      <c r="E166" s="227"/>
      <c r="F166" s="227"/>
      <c r="G166" s="227"/>
      <c r="H166" s="227"/>
      <c r="I166" s="296"/>
      <c r="J166" s="226"/>
      <c r="K166" s="225" t="s">
        <v>597</v>
      </c>
      <c r="L166" s="192"/>
      <c r="M166" s="192"/>
      <c r="N166" s="228"/>
      <c r="O166" s="229">
        <f>O55+O165</f>
        <v>0</v>
      </c>
      <c r="P166" s="230">
        <f>ROUNDDOWN(M166*O166,0)</f>
        <v>0</v>
      </c>
      <c r="Q166" s="231" t="s">
        <v>108</v>
      </c>
    </row>
    <row r="167" spans="1:17" ht="15" thickBot="1" x14ac:dyDescent="0.2">
      <c r="A167" s="1772"/>
      <c r="B167" s="1773"/>
      <c r="C167" s="1773"/>
      <c r="D167" s="1774"/>
      <c r="E167" s="1774"/>
      <c r="F167" s="1774"/>
      <c r="G167" s="1774"/>
      <c r="H167" s="232"/>
      <c r="I167" s="296"/>
      <c r="J167" s="233"/>
      <c r="K167" s="234" t="s">
        <v>598</v>
      </c>
      <c r="L167" s="235"/>
      <c r="M167" s="235"/>
      <c r="N167" s="235"/>
      <c r="O167" s="229">
        <f>ROUNDDOWN(O166*0.08,0)</f>
        <v>0</v>
      </c>
      <c r="P167" s="230">
        <f>ROUNDDOWN(M167*O167,0)</f>
        <v>0</v>
      </c>
      <c r="Q167" s="231" t="s">
        <v>108</v>
      </c>
    </row>
    <row r="168" spans="1:17" ht="14.25" thickBot="1" x14ac:dyDescent="0.2">
      <c r="A168" s="1775"/>
      <c r="B168" s="1776"/>
      <c r="C168" s="1776"/>
      <c r="D168" s="1777"/>
      <c r="E168" s="1777"/>
      <c r="F168" s="1777"/>
      <c r="G168" s="1777"/>
      <c r="H168" s="227"/>
      <c r="J168" s="236"/>
      <c r="K168" s="237" t="s">
        <v>109</v>
      </c>
      <c r="L168" s="228"/>
      <c r="M168" s="238"/>
      <c r="N168" s="228"/>
      <c r="O168" s="229">
        <f>O166+O167</f>
        <v>0</v>
      </c>
      <c r="P168" s="230">
        <f>ROUNDDOWN(M168*O168,0)</f>
        <v>0</v>
      </c>
      <c r="Q168" s="239" t="s">
        <v>108</v>
      </c>
    </row>
  </sheetData>
  <mergeCells count="143">
    <mergeCell ref="G4:H4"/>
    <mergeCell ref="O4:Q4"/>
    <mergeCell ref="O5:P5"/>
    <mergeCell ref="O6:P6"/>
    <mergeCell ref="O7:P7"/>
    <mergeCell ref="O8:P8"/>
    <mergeCell ref="P1:Q1"/>
    <mergeCell ref="A2:C2"/>
    <mergeCell ref="G2:K2"/>
    <mergeCell ref="P2:Q2"/>
    <mergeCell ref="B3:B4"/>
    <mergeCell ref="C3:C4"/>
    <mergeCell ref="D3:H3"/>
    <mergeCell ref="J3:J4"/>
    <mergeCell ref="K3:K4"/>
    <mergeCell ref="L3:Q3"/>
    <mergeCell ref="O15:P15"/>
    <mergeCell ref="O16:P16"/>
    <mergeCell ref="O17:P17"/>
    <mergeCell ref="O18:P18"/>
    <mergeCell ref="O19:P19"/>
    <mergeCell ref="O20:P20"/>
    <mergeCell ref="O9:P9"/>
    <mergeCell ref="O10:P10"/>
    <mergeCell ref="O11:P11"/>
    <mergeCell ref="O12:P12"/>
    <mergeCell ref="O13:P13"/>
    <mergeCell ref="O14:P14"/>
    <mergeCell ref="O27:P27"/>
    <mergeCell ref="O28:P28"/>
    <mergeCell ref="O29:P29"/>
    <mergeCell ref="O30:P30"/>
    <mergeCell ref="O31:P31"/>
    <mergeCell ref="O32:P32"/>
    <mergeCell ref="O21:P21"/>
    <mergeCell ref="O22:P22"/>
    <mergeCell ref="O23:P23"/>
    <mergeCell ref="O24:P24"/>
    <mergeCell ref="O25:P25"/>
    <mergeCell ref="O26:P26"/>
    <mergeCell ref="O39:P39"/>
    <mergeCell ref="O40:P40"/>
    <mergeCell ref="O41:P41"/>
    <mergeCell ref="O42:P42"/>
    <mergeCell ref="O43:P43"/>
    <mergeCell ref="O44:P44"/>
    <mergeCell ref="O33:P33"/>
    <mergeCell ref="O34:P34"/>
    <mergeCell ref="O35:P35"/>
    <mergeCell ref="O36:P36"/>
    <mergeCell ref="O37:P37"/>
    <mergeCell ref="O38:P38"/>
    <mergeCell ref="O51:P51"/>
    <mergeCell ref="O52:P52"/>
    <mergeCell ref="O53:P53"/>
    <mergeCell ref="O54:P54"/>
    <mergeCell ref="O55:P55"/>
    <mergeCell ref="P56:Q56"/>
    <mergeCell ref="O45:P45"/>
    <mergeCell ref="O46:P46"/>
    <mergeCell ref="O47:P47"/>
    <mergeCell ref="O48:P48"/>
    <mergeCell ref="O49:P49"/>
    <mergeCell ref="O50:P50"/>
    <mergeCell ref="O59:Q59"/>
    <mergeCell ref="O110:P110"/>
    <mergeCell ref="P111:Q111"/>
    <mergeCell ref="A112:C112"/>
    <mergeCell ref="G112:K112"/>
    <mergeCell ref="P112:Q112"/>
    <mergeCell ref="A57:C57"/>
    <mergeCell ref="G57:K57"/>
    <mergeCell ref="P57:Q57"/>
    <mergeCell ref="B58:B59"/>
    <mergeCell ref="C58:C59"/>
    <mergeCell ref="D58:H58"/>
    <mergeCell ref="J58:J59"/>
    <mergeCell ref="K58:K59"/>
    <mergeCell ref="L58:Q58"/>
    <mergeCell ref="G59:H59"/>
    <mergeCell ref="O115:P115"/>
    <mergeCell ref="O116:P116"/>
    <mergeCell ref="O117:P117"/>
    <mergeCell ref="O118:P118"/>
    <mergeCell ref="O119:P119"/>
    <mergeCell ref="O120:P120"/>
    <mergeCell ref="B113:B114"/>
    <mergeCell ref="C113:C114"/>
    <mergeCell ref="D113:H113"/>
    <mergeCell ref="J113:J114"/>
    <mergeCell ref="K113:K114"/>
    <mergeCell ref="L113:Q113"/>
    <mergeCell ref="G114:H114"/>
    <mergeCell ref="O114:Q114"/>
    <mergeCell ref="O127:P127"/>
    <mergeCell ref="O128:P128"/>
    <mergeCell ref="O129:P129"/>
    <mergeCell ref="O130:P130"/>
    <mergeCell ref="O131:P131"/>
    <mergeCell ref="O132:P132"/>
    <mergeCell ref="O121:P121"/>
    <mergeCell ref="O122:P122"/>
    <mergeCell ref="O123:P123"/>
    <mergeCell ref="O124:P124"/>
    <mergeCell ref="O125:P125"/>
    <mergeCell ref="O126:P126"/>
    <mergeCell ref="O139:P139"/>
    <mergeCell ref="O140:P140"/>
    <mergeCell ref="O141:P141"/>
    <mergeCell ref="O142:P142"/>
    <mergeCell ref="O143:P143"/>
    <mergeCell ref="O144:P144"/>
    <mergeCell ref="O133:P133"/>
    <mergeCell ref="O134:P134"/>
    <mergeCell ref="O135:P135"/>
    <mergeCell ref="O136:P136"/>
    <mergeCell ref="O137:P137"/>
    <mergeCell ref="O138:P138"/>
    <mergeCell ref="O151:P151"/>
    <mergeCell ref="O152:P152"/>
    <mergeCell ref="O153:P153"/>
    <mergeCell ref="O154:P154"/>
    <mergeCell ref="O155:P155"/>
    <mergeCell ref="O156:P156"/>
    <mergeCell ref="O145:P145"/>
    <mergeCell ref="O146:P146"/>
    <mergeCell ref="O147:P147"/>
    <mergeCell ref="O148:P148"/>
    <mergeCell ref="O149:P149"/>
    <mergeCell ref="O150:P150"/>
    <mergeCell ref="O163:P163"/>
    <mergeCell ref="O164:P164"/>
    <mergeCell ref="O165:P165"/>
    <mergeCell ref="A167:C167"/>
    <mergeCell ref="D167:G167"/>
    <mergeCell ref="A168:C168"/>
    <mergeCell ref="D168:G168"/>
    <mergeCell ref="O157:P157"/>
    <mergeCell ref="O158:P158"/>
    <mergeCell ref="O159:P159"/>
    <mergeCell ref="O160:P160"/>
    <mergeCell ref="O161:P161"/>
    <mergeCell ref="O162:P162"/>
  </mergeCells>
  <phoneticPr fontId="4"/>
  <conditionalFormatting sqref="L165">
    <cfRule type="expression" dxfId="43" priority="34">
      <formula>IF(L165="",FALSE,IF(IF(ISERR(SEARCH(".",L165)),0,LEN(L165)-SEARCH(".",L165))&lt;=VLOOKUP(K165,工種単価一覧,14,FALSE),FALSE,TRUE))</formula>
    </cfRule>
  </conditionalFormatting>
  <conditionalFormatting sqref="L60:L109">
    <cfRule type="expression" dxfId="42" priority="24">
      <formula>IF(L60="",FALSE,IF(IF(ISERR(SEARCH(".",L60)),0,LEN(L60)-SEARCH(".",L60))&lt;=VLOOKUP(I60,工種単価一覧,14,FALSE),FALSE,TRUE))</formula>
    </cfRule>
  </conditionalFormatting>
  <conditionalFormatting sqref="D60:D109">
    <cfRule type="expression" dxfId="41" priority="31">
      <formula>IF(D60="",FALSE,IF(IF(ISERR(SEARCH(".",D60)),0,LEN(D60)-SEARCH(".",D60))&lt;=VLOOKUP(A60,工種単価一覧,14,FALSE),FALSE,TRUE))</formula>
    </cfRule>
  </conditionalFormatting>
  <conditionalFormatting sqref="L5:L54">
    <cfRule type="expression" dxfId="40" priority="20">
      <formula>IF(L5="",FALSE,IF(IF(ISERR(SEARCH(".",L5)),0,LEN(L5)-SEARCH(".",L5))&lt;=VLOOKUP(I5,工種単価一覧,14,FALSE),FALSE,TRUE))</formula>
    </cfRule>
  </conditionalFormatting>
  <conditionalFormatting sqref="D115:D164">
    <cfRule type="expression" dxfId="39" priority="16">
      <formula>IF(D115="",FALSE,IF(IF(ISERR(SEARCH(".",D115)),0,LEN(D115)-SEARCH(".",D115))&lt;=VLOOKUP(A115,工種単価一覧,14,FALSE),FALSE,TRUE))</formula>
    </cfRule>
  </conditionalFormatting>
  <conditionalFormatting sqref="L115:L164">
    <cfRule type="expression" dxfId="38" priority="9">
      <formula>IF(L115="",FALSE,IF(IF(ISERR(SEARCH(".",L115)),0,LEN(L115)-SEARCH(".",L115))&lt;=VLOOKUP(I115,工種単価一覧,14,FALSE),FALSE,TRUE))</formula>
    </cfRule>
  </conditionalFormatting>
  <conditionalFormatting sqref="D5:D54">
    <cfRule type="expression" dxfId="37" priority="5">
      <formula>IF(D5="",FALSE,IF(IF(ISERR(SEARCH(".",D5)),0,LEN(D5)-SEARCH(".",D5))&lt;=VLOOKUP(A5,工種単価一覧,14,FALSE),FALSE,TRUE))</formula>
    </cfRule>
  </conditionalFormatting>
  <dataValidations count="1">
    <dataValidation type="list" allowBlank="1" showInputMessage="1" showErrorMessage="1" sqref="WVM983100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96 JA65596 SW65596 ACS65596 AMO65596 AWK65596 BGG65596 BQC65596 BZY65596 CJU65596 CTQ65596 DDM65596 DNI65596 DXE65596 EHA65596 EQW65596 FAS65596 FKO65596 FUK65596 GEG65596 GOC65596 GXY65596 HHU65596 HRQ65596 IBM65596 ILI65596 IVE65596 JFA65596 JOW65596 JYS65596 KIO65596 KSK65596 LCG65596 LMC65596 LVY65596 MFU65596 MPQ65596 MZM65596 NJI65596 NTE65596 ODA65596 OMW65596 OWS65596 PGO65596 PQK65596 QAG65596 QKC65596 QTY65596 RDU65596 RNQ65596 RXM65596 SHI65596 SRE65596 TBA65596 TKW65596 TUS65596 UEO65596 UOK65596 UYG65596 VIC65596 VRY65596 WBU65596 WLQ65596 WVM65596 E131132 JA131132 SW131132 ACS131132 AMO131132 AWK131132 BGG131132 BQC131132 BZY131132 CJU131132 CTQ131132 DDM131132 DNI131132 DXE131132 EHA131132 EQW131132 FAS131132 FKO131132 FUK131132 GEG131132 GOC131132 GXY131132 HHU131132 HRQ131132 IBM131132 ILI131132 IVE131132 JFA131132 JOW131132 JYS131132 KIO131132 KSK131132 LCG131132 LMC131132 LVY131132 MFU131132 MPQ131132 MZM131132 NJI131132 NTE131132 ODA131132 OMW131132 OWS131132 PGO131132 PQK131132 QAG131132 QKC131132 QTY131132 RDU131132 RNQ131132 RXM131132 SHI131132 SRE131132 TBA131132 TKW131132 TUS131132 UEO131132 UOK131132 UYG131132 VIC131132 VRY131132 WBU131132 WLQ131132 WVM131132 E196668 JA196668 SW196668 ACS196668 AMO196668 AWK196668 BGG196668 BQC196668 BZY196668 CJU196668 CTQ196668 DDM196668 DNI196668 DXE196668 EHA196668 EQW196668 FAS196668 FKO196668 FUK196668 GEG196668 GOC196668 GXY196668 HHU196668 HRQ196668 IBM196668 ILI196668 IVE196668 JFA196668 JOW196668 JYS196668 KIO196668 KSK196668 LCG196668 LMC196668 LVY196668 MFU196668 MPQ196668 MZM196668 NJI196668 NTE196668 ODA196668 OMW196668 OWS196668 PGO196668 PQK196668 QAG196668 QKC196668 QTY196668 RDU196668 RNQ196668 RXM196668 SHI196668 SRE196668 TBA196668 TKW196668 TUS196668 UEO196668 UOK196668 UYG196668 VIC196668 VRY196668 WBU196668 WLQ196668 WVM196668 E262204 JA262204 SW262204 ACS262204 AMO262204 AWK262204 BGG262204 BQC262204 BZY262204 CJU262204 CTQ262204 DDM262204 DNI262204 DXE262204 EHA262204 EQW262204 FAS262204 FKO262204 FUK262204 GEG262204 GOC262204 GXY262204 HHU262204 HRQ262204 IBM262204 ILI262204 IVE262204 JFA262204 JOW262204 JYS262204 KIO262204 KSK262204 LCG262204 LMC262204 LVY262204 MFU262204 MPQ262204 MZM262204 NJI262204 NTE262204 ODA262204 OMW262204 OWS262204 PGO262204 PQK262204 QAG262204 QKC262204 QTY262204 RDU262204 RNQ262204 RXM262204 SHI262204 SRE262204 TBA262204 TKW262204 TUS262204 UEO262204 UOK262204 UYG262204 VIC262204 VRY262204 WBU262204 WLQ262204 WVM262204 E327740 JA327740 SW327740 ACS327740 AMO327740 AWK327740 BGG327740 BQC327740 BZY327740 CJU327740 CTQ327740 DDM327740 DNI327740 DXE327740 EHA327740 EQW327740 FAS327740 FKO327740 FUK327740 GEG327740 GOC327740 GXY327740 HHU327740 HRQ327740 IBM327740 ILI327740 IVE327740 JFA327740 JOW327740 JYS327740 KIO327740 KSK327740 LCG327740 LMC327740 LVY327740 MFU327740 MPQ327740 MZM327740 NJI327740 NTE327740 ODA327740 OMW327740 OWS327740 PGO327740 PQK327740 QAG327740 QKC327740 QTY327740 RDU327740 RNQ327740 RXM327740 SHI327740 SRE327740 TBA327740 TKW327740 TUS327740 UEO327740 UOK327740 UYG327740 VIC327740 VRY327740 WBU327740 WLQ327740 WVM327740 E393276 JA393276 SW393276 ACS393276 AMO393276 AWK393276 BGG393276 BQC393276 BZY393276 CJU393276 CTQ393276 DDM393276 DNI393276 DXE393276 EHA393276 EQW393276 FAS393276 FKO393276 FUK393276 GEG393276 GOC393276 GXY393276 HHU393276 HRQ393276 IBM393276 ILI393276 IVE393276 JFA393276 JOW393276 JYS393276 KIO393276 KSK393276 LCG393276 LMC393276 LVY393276 MFU393276 MPQ393276 MZM393276 NJI393276 NTE393276 ODA393276 OMW393276 OWS393276 PGO393276 PQK393276 QAG393276 QKC393276 QTY393276 RDU393276 RNQ393276 RXM393276 SHI393276 SRE393276 TBA393276 TKW393276 TUS393276 UEO393276 UOK393276 UYG393276 VIC393276 VRY393276 WBU393276 WLQ393276 WVM393276 E458812 JA458812 SW458812 ACS458812 AMO458812 AWK458812 BGG458812 BQC458812 BZY458812 CJU458812 CTQ458812 DDM458812 DNI458812 DXE458812 EHA458812 EQW458812 FAS458812 FKO458812 FUK458812 GEG458812 GOC458812 GXY458812 HHU458812 HRQ458812 IBM458812 ILI458812 IVE458812 JFA458812 JOW458812 JYS458812 KIO458812 KSK458812 LCG458812 LMC458812 LVY458812 MFU458812 MPQ458812 MZM458812 NJI458812 NTE458812 ODA458812 OMW458812 OWS458812 PGO458812 PQK458812 QAG458812 QKC458812 QTY458812 RDU458812 RNQ458812 RXM458812 SHI458812 SRE458812 TBA458812 TKW458812 TUS458812 UEO458812 UOK458812 UYG458812 VIC458812 VRY458812 WBU458812 WLQ458812 WVM458812 E524348 JA524348 SW524348 ACS524348 AMO524348 AWK524348 BGG524348 BQC524348 BZY524348 CJU524348 CTQ524348 DDM524348 DNI524348 DXE524348 EHA524348 EQW524348 FAS524348 FKO524348 FUK524348 GEG524348 GOC524348 GXY524348 HHU524348 HRQ524348 IBM524348 ILI524348 IVE524348 JFA524348 JOW524348 JYS524348 KIO524348 KSK524348 LCG524348 LMC524348 LVY524348 MFU524348 MPQ524348 MZM524348 NJI524348 NTE524348 ODA524348 OMW524348 OWS524348 PGO524348 PQK524348 QAG524348 QKC524348 QTY524348 RDU524348 RNQ524348 RXM524348 SHI524348 SRE524348 TBA524348 TKW524348 TUS524348 UEO524348 UOK524348 UYG524348 VIC524348 VRY524348 WBU524348 WLQ524348 WVM524348 E589884 JA589884 SW589884 ACS589884 AMO589884 AWK589884 BGG589884 BQC589884 BZY589884 CJU589884 CTQ589884 DDM589884 DNI589884 DXE589884 EHA589884 EQW589884 FAS589884 FKO589884 FUK589884 GEG589884 GOC589884 GXY589884 HHU589884 HRQ589884 IBM589884 ILI589884 IVE589884 JFA589884 JOW589884 JYS589884 KIO589884 KSK589884 LCG589884 LMC589884 LVY589884 MFU589884 MPQ589884 MZM589884 NJI589884 NTE589884 ODA589884 OMW589884 OWS589884 PGO589884 PQK589884 QAG589884 QKC589884 QTY589884 RDU589884 RNQ589884 RXM589884 SHI589884 SRE589884 TBA589884 TKW589884 TUS589884 UEO589884 UOK589884 UYG589884 VIC589884 VRY589884 WBU589884 WLQ589884 WVM589884 E655420 JA655420 SW655420 ACS655420 AMO655420 AWK655420 BGG655420 BQC655420 BZY655420 CJU655420 CTQ655420 DDM655420 DNI655420 DXE655420 EHA655420 EQW655420 FAS655420 FKO655420 FUK655420 GEG655420 GOC655420 GXY655420 HHU655420 HRQ655420 IBM655420 ILI655420 IVE655420 JFA655420 JOW655420 JYS655420 KIO655420 KSK655420 LCG655420 LMC655420 LVY655420 MFU655420 MPQ655420 MZM655420 NJI655420 NTE655420 ODA655420 OMW655420 OWS655420 PGO655420 PQK655420 QAG655420 QKC655420 QTY655420 RDU655420 RNQ655420 RXM655420 SHI655420 SRE655420 TBA655420 TKW655420 TUS655420 UEO655420 UOK655420 UYG655420 VIC655420 VRY655420 WBU655420 WLQ655420 WVM655420 E720956 JA720956 SW720956 ACS720956 AMO720956 AWK720956 BGG720956 BQC720956 BZY720956 CJU720956 CTQ720956 DDM720956 DNI720956 DXE720956 EHA720956 EQW720956 FAS720956 FKO720956 FUK720956 GEG720956 GOC720956 GXY720956 HHU720956 HRQ720956 IBM720956 ILI720956 IVE720956 JFA720956 JOW720956 JYS720956 KIO720956 KSK720956 LCG720956 LMC720956 LVY720956 MFU720956 MPQ720956 MZM720956 NJI720956 NTE720956 ODA720956 OMW720956 OWS720956 PGO720956 PQK720956 QAG720956 QKC720956 QTY720956 RDU720956 RNQ720956 RXM720956 SHI720956 SRE720956 TBA720956 TKW720956 TUS720956 UEO720956 UOK720956 UYG720956 VIC720956 VRY720956 WBU720956 WLQ720956 WVM720956 E786492 JA786492 SW786492 ACS786492 AMO786492 AWK786492 BGG786492 BQC786492 BZY786492 CJU786492 CTQ786492 DDM786492 DNI786492 DXE786492 EHA786492 EQW786492 FAS786492 FKO786492 FUK786492 GEG786492 GOC786492 GXY786492 HHU786492 HRQ786492 IBM786492 ILI786492 IVE786492 JFA786492 JOW786492 JYS786492 KIO786492 KSK786492 LCG786492 LMC786492 LVY786492 MFU786492 MPQ786492 MZM786492 NJI786492 NTE786492 ODA786492 OMW786492 OWS786492 PGO786492 PQK786492 QAG786492 QKC786492 QTY786492 RDU786492 RNQ786492 RXM786492 SHI786492 SRE786492 TBA786492 TKW786492 TUS786492 UEO786492 UOK786492 UYG786492 VIC786492 VRY786492 WBU786492 WLQ786492 WVM786492 E852028 JA852028 SW852028 ACS852028 AMO852028 AWK852028 BGG852028 BQC852028 BZY852028 CJU852028 CTQ852028 DDM852028 DNI852028 DXE852028 EHA852028 EQW852028 FAS852028 FKO852028 FUK852028 GEG852028 GOC852028 GXY852028 HHU852028 HRQ852028 IBM852028 ILI852028 IVE852028 JFA852028 JOW852028 JYS852028 KIO852028 KSK852028 LCG852028 LMC852028 LVY852028 MFU852028 MPQ852028 MZM852028 NJI852028 NTE852028 ODA852028 OMW852028 OWS852028 PGO852028 PQK852028 QAG852028 QKC852028 QTY852028 RDU852028 RNQ852028 RXM852028 SHI852028 SRE852028 TBA852028 TKW852028 TUS852028 UEO852028 UOK852028 UYG852028 VIC852028 VRY852028 WBU852028 WLQ852028 WVM852028 E917564 JA917564 SW917564 ACS917564 AMO917564 AWK917564 BGG917564 BQC917564 BZY917564 CJU917564 CTQ917564 DDM917564 DNI917564 DXE917564 EHA917564 EQW917564 FAS917564 FKO917564 FUK917564 GEG917564 GOC917564 GXY917564 HHU917564 HRQ917564 IBM917564 ILI917564 IVE917564 JFA917564 JOW917564 JYS917564 KIO917564 KSK917564 LCG917564 LMC917564 LVY917564 MFU917564 MPQ917564 MZM917564 NJI917564 NTE917564 ODA917564 OMW917564 OWS917564 PGO917564 PQK917564 QAG917564 QKC917564 QTY917564 RDU917564 RNQ917564 RXM917564 SHI917564 SRE917564 TBA917564 TKW917564 TUS917564 UEO917564 UOK917564 UYG917564 VIC917564 VRY917564 WBU917564 WLQ917564 WVM917564 E983100 JA983100 SW983100 ACS983100 AMO983100 AWK983100 BGG983100 BQC983100 BZY983100 CJU983100 CTQ983100 DDM983100 DNI983100 DXE983100 EHA983100 EQW983100 FAS983100 FKO983100 FUK983100 GEG983100 GOC983100 GXY983100 HHU983100 HRQ983100 IBM983100 ILI983100 IVE983100 JFA983100 JOW983100 JYS983100 KIO983100 KSK983100 LCG983100 LMC983100 LVY983100 MFU983100 MPQ983100 MZM983100 NJI983100 NTE983100 ODA983100 OMW983100 OWS983100 PGO983100 PQK983100 QAG983100 QKC983100 QTY983100 RDU983100 RNQ983100 RXM983100 SHI983100 SRE983100 TBA983100 TKW983100 TUS983100 UEO983100 UOK983100 UYG983100 VIC983100 VRY983100 WBU983100 WLQ983100 E2" xr:uid="{00000000-0002-0000-2200-000000000000}">
      <formula1>"中央区,北区,東区,南区,西区,手稲区,豊平区,厚別区,白石区,清田区"</formula1>
    </dataValidation>
  </dataValidations>
  <pageMargins left="1.1417322834645669" right="0.39370078740157483" top="0.31496062992125984" bottom="0.19685039370078741" header="0.19685039370078741" footer="0.23622047244094491"/>
  <pageSetup paperSize="8" scale="81" firstPageNumber="54" orientation="landscape" useFirstPageNumber="1" r:id="rId1"/>
  <headerFooter alignWithMargins="0"/>
  <rowBreaks count="2" manualBreakCount="2">
    <brk id="55" max="16" man="1"/>
    <brk id="110" max="16" man="1"/>
  </rowBreaks>
  <drawing r:id="rId2"/>
  <extLst>
    <ext xmlns:x14="http://schemas.microsoft.com/office/spreadsheetml/2009/9/main" uri="{78C0D931-6437-407d-A8EE-F0AAD7539E65}">
      <x14:conditionalFormattings>
        <x14:conditionalFormatting xmlns:xm="http://schemas.microsoft.com/office/excel/2006/main">
          <x14:cfRule type="expression" priority="23" id="{4BDE566F-6D29-44D5-A46C-0D5F27579238}">
            <xm:f>VLOOKUP(I60,'C:\Users\sa11691\Desktop\[東区　H27年度下水道管路維持管理業務.xlsx]単価シート'!#REF!,14,FALSE)=3</xm:f>
            <x14:dxf>
              <numFmt numFmtId="186" formatCode="#,##0.000_ "/>
            </x14:dxf>
          </x14:cfRule>
          <x14:cfRule type="expression" priority="25" id="{C2FEAF4E-3D3C-43EE-9EB7-AAE3F08F9B99}">
            <xm:f>VLOOKUP(I60,'C:\Users\sa11691\Desktop\[東区　H27年度下水道管路維持管理業務.xlsx]単価シート'!#REF!,14,FALSE)=1</xm:f>
            <x14:dxf>
              <numFmt numFmtId="185" formatCode="#,##0.0_ "/>
            </x14:dxf>
          </x14:cfRule>
          <x14:cfRule type="expression" priority="26" id="{FC87DF04-55D7-4D60-AA28-12F9D0AD6CEC}">
            <xm:f>VLOOKUP(I60,'C:\Users\sa11691\Desktop\[東区　H27年度下水道管路維持管理業務.xlsx]単価シート'!#REF!,14,FALSE)=2</xm:f>
            <x14:dxf>
              <numFmt numFmtId="184" formatCode="#,##0.00_ "/>
            </x14:dxf>
          </x14:cfRule>
          <xm:sqref>L60:L109</xm:sqref>
        </x14:conditionalFormatting>
        <x14:conditionalFormatting xmlns:xm="http://schemas.microsoft.com/office/excel/2006/main">
          <x14:cfRule type="expression" priority="30" id="{400D2F16-19D9-48AE-8801-EC0D35146C68}">
            <xm:f>VLOOKUP(A60,'C:\Users\sa11691\Desktop\[東区　H27年度下水道管路維持管理業務.xlsx]単価シート'!#REF!,14,FALSE)=3</xm:f>
            <x14:dxf>
              <numFmt numFmtId="186" formatCode="#,##0.000_ "/>
            </x14:dxf>
          </x14:cfRule>
          <x14:cfRule type="expression" priority="32" id="{0010377F-F21E-4E2E-81E8-5F87E5A4B870}">
            <xm:f>VLOOKUP(A60,'C:\Users\sa11691\Desktop\[東区　H27年度下水道管路維持管理業務.xlsx]単価シート'!#REF!,14,FALSE)=1</xm:f>
            <x14:dxf>
              <numFmt numFmtId="185" formatCode="#,##0.0_ "/>
            </x14:dxf>
          </x14:cfRule>
          <x14:cfRule type="expression" priority="33" id="{DF14532B-70BD-4465-8212-9DD1C4E21312}">
            <xm:f>VLOOKUP(A60,'C:\Users\sa11691\Desktop\[東区　H27年度下水道管路維持管理業務.xlsx]単価シート'!#REF!,14,FALSE)=2</xm:f>
            <x14:dxf>
              <numFmt numFmtId="184" formatCode="#,##0.00_ "/>
            </x14:dxf>
          </x14:cfRule>
          <xm:sqref>D60</xm:sqref>
        </x14:conditionalFormatting>
        <x14:conditionalFormatting xmlns:xm="http://schemas.microsoft.com/office/excel/2006/main">
          <x14:cfRule type="expression" priority="27" id="{A8BE44F7-C981-43F4-BA8F-C5E795E1E4BD}">
            <xm:f>VLOOKUP(A61,'C:\Users\sa11691\Desktop\[東区　H27年度下水道管路維持管理業務.xlsx]単価シート'!#REF!,14,FALSE)=3</xm:f>
            <x14:dxf>
              <numFmt numFmtId="186" formatCode="#,##0.000_ "/>
            </x14:dxf>
          </x14:cfRule>
          <x14:cfRule type="expression" priority="28" id="{B3AB9E79-DF15-4093-8100-9ECBAB9F347A}">
            <xm:f>VLOOKUP(A61,'C:\Users\sa11691\Desktop\[東区　H27年度下水道管路維持管理業務.xlsx]単価シート'!#REF!,14,FALSE)=1</xm:f>
            <x14:dxf>
              <numFmt numFmtId="185" formatCode="#,##0.0_ "/>
            </x14:dxf>
          </x14:cfRule>
          <x14:cfRule type="expression" priority="29" id="{1391C991-4154-45A7-90A7-5A66660F150D}">
            <xm:f>VLOOKUP(A61,'C:\Users\sa11691\Desktop\[東区　H27年度下水道管路維持管理業務.xlsx]単価シート'!#REF!,14,FALSE)=2</xm:f>
            <x14:dxf>
              <numFmt numFmtId="184" formatCode="#,##0.00_ "/>
            </x14:dxf>
          </x14:cfRule>
          <xm:sqref>D61:D109</xm:sqref>
        </x14:conditionalFormatting>
        <x14:conditionalFormatting xmlns:xm="http://schemas.microsoft.com/office/excel/2006/main">
          <x14:cfRule type="expression" priority="19" id="{ED2DAD61-FF2F-4321-B8E7-BD8576B86D87}">
            <xm:f>VLOOKUP(I5,'C:\Users\sa11691\Desktop\[東区　H27年度下水道管路維持管理業務.xlsx]単価シート'!#REF!,14,FALSE)=3</xm:f>
            <x14:dxf>
              <numFmt numFmtId="186" formatCode="#,##0.000_ "/>
            </x14:dxf>
          </x14:cfRule>
          <x14:cfRule type="expression" priority="21" id="{886E3129-AE45-479F-B2D6-831775F65135}">
            <xm:f>VLOOKUP(I5,'C:\Users\sa11691\Desktop\[東区　H27年度下水道管路維持管理業務.xlsx]単価シート'!#REF!,14,FALSE)=1</xm:f>
            <x14:dxf>
              <numFmt numFmtId="185" formatCode="#,##0.0_ "/>
            </x14:dxf>
          </x14:cfRule>
          <x14:cfRule type="expression" priority="22" id="{3E9518E8-FEF1-4CF8-95E9-3AB6EAB69686}">
            <xm:f>VLOOKUP(I5,'C:\Users\sa11691\Desktop\[東区　H27年度下水道管路維持管理業務.xlsx]単価シート'!#REF!,14,FALSE)=2</xm:f>
            <x14:dxf>
              <numFmt numFmtId="184" formatCode="#,##0.00_ "/>
            </x14:dxf>
          </x14:cfRule>
          <xm:sqref>L5:L54</xm:sqref>
        </x14:conditionalFormatting>
        <x14:conditionalFormatting xmlns:xm="http://schemas.microsoft.com/office/excel/2006/main">
          <x14:cfRule type="expression" priority="15" id="{E462E47B-FCB8-4591-A5F4-D02E525FE16C}">
            <xm:f>VLOOKUP(A115,'C:\Users\sa11691\Desktop\[東区　H27年度下水道管路維持管理業務.xlsx]単価シート'!#REF!,14,FALSE)=3</xm:f>
            <x14:dxf>
              <numFmt numFmtId="186" formatCode="#,##0.000_ "/>
            </x14:dxf>
          </x14:cfRule>
          <x14:cfRule type="expression" priority="17" id="{B05EBD1F-6FC2-483F-8361-2333469F0135}">
            <xm:f>VLOOKUP(A115,'C:\Users\sa11691\Desktop\[東区　H27年度下水道管路維持管理業務.xlsx]単価シート'!#REF!,14,FALSE)=1</xm:f>
            <x14:dxf>
              <numFmt numFmtId="185" formatCode="#,##0.0_ "/>
            </x14:dxf>
          </x14:cfRule>
          <x14:cfRule type="expression" priority="18" id="{542DF28F-2059-43E6-A51F-B3A850388FEF}">
            <xm:f>VLOOKUP(A115,'C:\Users\sa11691\Desktop\[東区　H27年度下水道管路維持管理業務.xlsx]単価シート'!#REF!,14,FALSE)=2</xm:f>
            <x14:dxf>
              <numFmt numFmtId="184" formatCode="#,##0.00_ "/>
            </x14:dxf>
          </x14:cfRule>
          <xm:sqref>D115</xm:sqref>
        </x14:conditionalFormatting>
        <x14:conditionalFormatting xmlns:xm="http://schemas.microsoft.com/office/excel/2006/main">
          <x14:cfRule type="expression" priority="12" id="{2107BFA0-1F60-4F47-B0EB-AF7025AE86C7}">
            <xm:f>VLOOKUP(A116,'C:\Users\sa11691\Desktop\[東区　H27年度下水道管路維持管理業務.xlsx]単価シート'!#REF!,14,FALSE)=3</xm:f>
            <x14:dxf>
              <numFmt numFmtId="186" formatCode="#,##0.000_ "/>
            </x14:dxf>
          </x14:cfRule>
          <x14:cfRule type="expression" priority="13" id="{A776AA13-2268-4123-8958-58AF493A607F}">
            <xm:f>VLOOKUP(A116,'C:\Users\sa11691\Desktop\[東区　H27年度下水道管路維持管理業務.xlsx]単価シート'!#REF!,14,FALSE)=1</xm:f>
            <x14:dxf>
              <numFmt numFmtId="185" formatCode="#,##0.0_ "/>
            </x14:dxf>
          </x14:cfRule>
          <x14:cfRule type="expression" priority="14" id="{9DF202BF-B074-48E5-966B-A1F6945D5E39}">
            <xm:f>VLOOKUP(A116,'C:\Users\sa11691\Desktop\[東区　H27年度下水道管路維持管理業務.xlsx]単価シート'!#REF!,14,FALSE)=2</xm:f>
            <x14:dxf>
              <numFmt numFmtId="184" formatCode="#,##0.00_ "/>
            </x14:dxf>
          </x14:cfRule>
          <xm:sqref>D116:D164</xm:sqref>
        </x14:conditionalFormatting>
        <x14:conditionalFormatting xmlns:xm="http://schemas.microsoft.com/office/excel/2006/main">
          <x14:cfRule type="expression" priority="8" id="{79454A33-3A80-45D4-B4DE-443D8D0CA4A4}">
            <xm:f>VLOOKUP(I115,'C:\Users\sa11691\Desktop\[東区　H27年度下水道管路維持管理業務.xlsx]単価シート'!#REF!,14,FALSE)=3</xm:f>
            <x14:dxf>
              <numFmt numFmtId="186" formatCode="#,##0.000_ "/>
            </x14:dxf>
          </x14:cfRule>
          <x14:cfRule type="expression" priority="10" id="{439483BE-51A0-464E-9D28-D6DE7C179F03}">
            <xm:f>VLOOKUP(I115,'C:\Users\sa11691\Desktop\[東区　H27年度下水道管路維持管理業務.xlsx]単価シート'!#REF!,14,FALSE)=1</xm:f>
            <x14:dxf>
              <numFmt numFmtId="185" formatCode="#,##0.0_ "/>
            </x14:dxf>
          </x14:cfRule>
          <x14:cfRule type="expression" priority="11" id="{D0078973-AFC3-43CD-94BD-2F9F4F58A86D}">
            <xm:f>VLOOKUP(I115,'C:\Users\sa11691\Desktop\[東区　H27年度下水道管路維持管理業務.xlsx]単価シート'!#REF!,14,FALSE)=2</xm:f>
            <x14:dxf>
              <numFmt numFmtId="184" formatCode="#,##0.00_ "/>
            </x14:dxf>
          </x14:cfRule>
          <xm:sqref>L115:L164</xm:sqref>
        </x14:conditionalFormatting>
        <x14:conditionalFormatting xmlns:xm="http://schemas.microsoft.com/office/excel/2006/main">
          <x14:cfRule type="expression" priority="4" id="{58EBEF73-4F68-4851-8429-1F661DCA023E}">
            <xm:f>VLOOKUP(A5,'C:\Users\sa11691\Desktop\[東区　H27年度下水道管路維持管理業務.xlsx]単価シート'!#REF!,14,FALSE)=3</xm:f>
            <x14:dxf>
              <numFmt numFmtId="186" formatCode="#,##0.000_ "/>
            </x14:dxf>
          </x14:cfRule>
          <x14:cfRule type="expression" priority="6" id="{04EC28D8-F3CC-4B54-9910-B3723AEFC87D}">
            <xm:f>VLOOKUP(A5,'C:\Users\sa11691\Desktop\[東区　H27年度下水道管路維持管理業務.xlsx]単価シート'!#REF!,14,FALSE)=1</xm:f>
            <x14:dxf>
              <numFmt numFmtId="185" formatCode="#,##0.0_ "/>
            </x14:dxf>
          </x14:cfRule>
          <x14:cfRule type="expression" priority="7" id="{A21B26FD-C8AF-4ED4-98E3-32EA0A21FFCB}">
            <xm:f>VLOOKUP(A5,'C:\Users\sa11691\Desktop\[東区　H27年度下水道管路維持管理業務.xlsx]単価シート'!#REF!,14,FALSE)=2</xm:f>
            <x14:dxf>
              <numFmt numFmtId="184" formatCode="#,##0.00_ "/>
            </x14:dxf>
          </x14:cfRule>
          <xm:sqref>D5</xm:sqref>
        </x14:conditionalFormatting>
        <x14:conditionalFormatting xmlns:xm="http://schemas.microsoft.com/office/excel/2006/main">
          <x14:cfRule type="expression" priority="1" id="{B8B11B8E-44A8-40AD-9FA7-E6365A8FCB83}">
            <xm:f>VLOOKUP(A6,'C:\Users\sa11691\Desktop\[東区　H27年度下水道管路維持管理業務.xlsx]単価シート'!#REF!,14,FALSE)=3</xm:f>
            <x14:dxf>
              <numFmt numFmtId="186" formatCode="#,##0.000_ "/>
            </x14:dxf>
          </x14:cfRule>
          <x14:cfRule type="expression" priority="2" id="{C3A12C10-5BC7-4D75-9D7B-170BDAA8849F}">
            <xm:f>VLOOKUP(A6,'C:\Users\sa11691\Desktop\[東区　H27年度下水道管路維持管理業務.xlsx]単価シート'!#REF!,14,FALSE)=1</xm:f>
            <x14:dxf>
              <numFmt numFmtId="185" formatCode="#,##0.0_ "/>
            </x14:dxf>
          </x14:cfRule>
          <x14:cfRule type="expression" priority="3" id="{CD073FFB-B883-4C9D-9C31-7E388863456E}">
            <xm:f>VLOOKUP(A6,'C:\Users\sa11691\Desktop\[東区　H27年度下水道管路維持管理業務.xlsx]単価シート'!#REF!,14,FALSE)=2</xm:f>
            <x14:dxf>
              <numFmt numFmtId="184" formatCode="#,##0.00_ "/>
            </x14:dxf>
          </x14:cfRule>
          <xm:sqref>D6:D54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104"/>
  <sheetViews>
    <sheetView zoomScale="70" zoomScaleNormal="70" zoomScaleSheetLayoutView="100" workbookViewId="0">
      <selection activeCell="M108" sqref="M108"/>
    </sheetView>
  </sheetViews>
  <sheetFormatPr defaultRowHeight="13.5" x14ac:dyDescent="0.15"/>
  <cols>
    <col min="1" max="1" width="4.75" style="2" customWidth="1"/>
    <col min="2" max="2" width="5.75" style="2" customWidth="1"/>
    <col min="3" max="3" width="49.25" style="2" customWidth="1"/>
    <col min="4" max="4" width="8.75" style="2" customWidth="1"/>
    <col min="5" max="5" width="7.5" style="2" customWidth="1"/>
    <col min="6" max="6" width="12.625" style="2" customWidth="1"/>
    <col min="7" max="7" width="21" style="2" customWidth="1"/>
    <col min="8" max="8" width="4.375" style="2" customWidth="1"/>
    <col min="9" max="10" width="4.75" style="2" customWidth="1"/>
    <col min="11" max="11" width="49.25" style="2" customWidth="1"/>
    <col min="12" max="12" width="8.75" style="2" customWidth="1"/>
    <col min="13" max="13" width="7.5" style="2" customWidth="1"/>
    <col min="14" max="14" width="12.625" style="2" customWidth="1"/>
    <col min="15" max="15" width="15.625" style="2" customWidth="1"/>
    <col min="16" max="16" width="6.625" style="2" customWidth="1"/>
    <col min="17" max="17" width="4.375" style="2" customWidth="1"/>
    <col min="18" max="16384" width="9" style="2"/>
  </cols>
  <sheetData>
    <row r="1" spans="1:17" ht="12" customHeight="1" x14ac:dyDescent="0.15">
      <c r="A1" s="88" t="s">
        <v>454</v>
      </c>
      <c r="B1" s="88"/>
      <c r="D1" s="69" t="s">
        <v>261</v>
      </c>
      <c r="E1" s="69" t="s">
        <v>260</v>
      </c>
      <c r="F1" s="73" t="s">
        <v>141</v>
      </c>
      <c r="G1" s="52"/>
      <c r="H1" s="52"/>
      <c r="I1" s="52"/>
      <c r="J1" s="52"/>
      <c r="K1" s="52"/>
      <c r="L1" s="67"/>
      <c r="M1" s="67"/>
      <c r="N1" s="66"/>
      <c r="O1" s="66"/>
      <c r="P1" s="1754" t="s">
        <v>143</v>
      </c>
      <c r="Q1" s="1755"/>
    </row>
    <row r="2" spans="1:17" ht="43.5" customHeight="1" thickBot="1" x14ac:dyDescent="0.25">
      <c r="A2" s="1758" t="s">
        <v>572</v>
      </c>
      <c r="B2" s="1758"/>
      <c r="C2" s="1759"/>
      <c r="D2" s="68" t="s">
        <v>262</v>
      </c>
      <c r="E2" s="71" t="s">
        <v>263</v>
      </c>
      <c r="F2" s="72"/>
      <c r="G2" s="1760" t="s">
        <v>581</v>
      </c>
      <c r="H2" s="1760"/>
      <c r="I2" s="1760"/>
      <c r="J2" s="1761"/>
      <c r="K2" s="1761"/>
      <c r="L2" s="66"/>
      <c r="M2" s="66"/>
      <c r="N2" s="66"/>
      <c r="O2" s="87" t="s">
        <v>445</v>
      </c>
      <c r="P2" s="1762"/>
      <c r="Q2" s="1763"/>
    </row>
    <row r="3" spans="1:17" ht="18.75" customHeight="1" x14ac:dyDescent="0.15">
      <c r="A3" s="50" t="s">
        <v>140</v>
      </c>
      <c r="B3" s="1712" t="s">
        <v>532</v>
      </c>
      <c r="C3" s="1717" t="s">
        <v>536</v>
      </c>
      <c r="D3" s="1719" t="s">
        <v>138</v>
      </c>
      <c r="E3" s="1720"/>
      <c r="F3" s="1720"/>
      <c r="G3" s="1720"/>
      <c r="H3" s="1721"/>
      <c r="I3" s="49" t="s">
        <v>139</v>
      </c>
      <c r="J3" s="1712" t="s">
        <v>532</v>
      </c>
      <c r="K3" s="1717" t="s">
        <v>536</v>
      </c>
      <c r="L3" s="1746" t="s">
        <v>138</v>
      </c>
      <c r="M3" s="1746"/>
      <c r="N3" s="1746"/>
      <c r="O3" s="1747"/>
      <c r="P3" s="1747"/>
      <c r="Q3" s="1748"/>
    </row>
    <row r="4" spans="1:17" ht="18.75" customHeight="1" thickBot="1" x14ac:dyDescent="0.2">
      <c r="A4" s="48" t="s">
        <v>137</v>
      </c>
      <c r="B4" s="1713"/>
      <c r="C4" s="1718"/>
      <c r="D4" s="46" t="s">
        <v>135</v>
      </c>
      <c r="E4" s="46" t="s">
        <v>134</v>
      </c>
      <c r="F4" s="46" t="s">
        <v>133</v>
      </c>
      <c r="G4" s="1749" t="s">
        <v>132</v>
      </c>
      <c r="H4" s="1750"/>
      <c r="I4" s="47" t="s">
        <v>136</v>
      </c>
      <c r="J4" s="1713"/>
      <c r="K4" s="1718"/>
      <c r="L4" s="46" t="s">
        <v>135</v>
      </c>
      <c r="M4" s="46" t="s">
        <v>134</v>
      </c>
      <c r="N4" s="46" t="s">
        <v>133</v>
      </c>
      <c r="O4" s="1749" t="s">
        <v>132</v>
      </c>
      <c r="P4" s="1751"/>
      <c r="Q4" s="1750"/>
    </row>
    <row r="5" spans="1:17" ht="18.75" customHeight="1" thickTop="1" x14ac:dyDescent="0.15">
      <c r="A5" s="20">
        <v>1</v>
      </c>
      <c r="B5" s="1709" t="s">
        <v>533</v>
      </c>
      <c r="C5" s="44" t="str">
        <f t="shared" ref="C5:C52" si="0">VLOOKUP($A5,工種リスト,3,FALSE)</f>
        <v>現地調査工（桝取付管）</v>
      </c>
      <c r="D5" s="36"/>
      <c r="E5" s="28" t="str">
        <f t="shared" ref="E5:E52" si="1">VLOOKUP($A5,工種リスト,4,FALSE)</f>
        <v>ヵ所</v>
      </c>
      <c r="F5" s="36"/>
      <c r="G5" s="27">
        <f t="shared" ref="G5:G52" si="2">ROUNDDOWN(D5*F5,0)</f>
        <v>0</v>
      </c>
      <c r="H5" s="21" t="s">
        <v>108</v>
      </c>
      <c r="I5" s="20">
        <f>A52+1</f>
        <v>49</v>
      </c>
      <c r="J5" s="1709" t="s">
        <v>533</v>
      </c>
      <c r="K5" s="26" t="str">
        <f t="shared" ref="K5:K52" si="3">VLOOKUP($I5,工種リスト,3,FALSE)</f>
        <v>一体型内面補修工（φ250～300）</v>
      </c>
      <c r="L5" s="25"/>
      <c r="M5" s="32" t="str">
        <f t="shared" ref="M5:M52" si="4">VLOOKUP($I5,工種リスト,4,FALSE)</f>
        <v>ヵ所</v>
      </c>
      <c r="N5" s="36"/>
      <c r="O5" s="1764">
        <f t="shared" ref="O5:P20" si="5">ROUNDDOWN(L5*N5,0)</f>
        <v>0</v>
      </c>
      <c r="P5" s="1765" t="e">
        <f t="shared" si="5"/>
        <v>#VALUE!</v>
      </c>
      <c r="Q5" s="21" t="s">
        <v>108</v>
      </c>
    </row>
    <row r="6" spans="1:17" ht="18.75" customHeight="1" x14ac:dyDescent="0.15">
      <c r="A6" s="20">
        <f>A5+1</f>
        <v>2</v>
      </c>
      <c r="B6" s="1710"/>
      <c r="C6" s="26" t="str">
        <f t="shared" si="0"/>
        <v>取付管カメラ調査工</v>
      </c>
      <c r="D6" s="25"/>
      <c r="E6" s="28" t="str">
        <f t="shared" si="1"/>
        <v>ヵ所</v>
      </c>
      <c r="F6" s="25"/>
      <c r="G6" s="27">
        <f t="shared" si="2"/>
        <v>0</v>
      </c>
      <c r="H6" s="21" t="s">
        <v>108</v>
      </c>
      <c r="I6" s="65">
        <v>50</v>
      </c>
      <c r="J6" s="1715"/>
      <c r="K6" s="34" t="str">
        <f t="shared" si="3"/>
        <v>一体型内面補修工（φ350）</v>
      </c>
      <c r="L6" s="25"/>
      <c r="M6" s="28" t="str">
        <f t="shared" si="4"/>
        <v>ヵ所</v>
      </c>
      <c r="N6" s="36"/>
      <c r="O6" s="1727">
        <f t="shared" si="5"/>
        <v>0</v>
      </c>
      <c r="P6" s="1728" t="e">
        <f t="shared" si="5"/>
        <v>#VALUE!</v>
      </c>
      <c r="Q6" s="21" t="s">
        <v>145</v>
      </c>
    </row>
    <row r="7" spans="1:17" ht="18.75" customHeight="1" x14ac:dyDescent="0.15">
      <c r="A7" s="20">
        <f t="shared" ref="A7:A52" si="6">A6+1</f>
        <v>3</v>
      </c>
      <c r="B7" s="1710"/>
      <c r="C7" s="26" t="str">
        <f t="shared" si="0"/>
        <v>桝探し工</v>
      </c>
      <c r="D7" s="25"/>
      <c r="E7" s="28" t="str">
        <f t="shared" si="1"/>
        <v>ヵ所</v>
      </c>
      <c r="F7" s="25"/>
      <c r="G7" s="27">
        <f t="shared" si="2"/>
        <v>0</v>
      </c>
      <c r="H7" s="21" t="s">
        <v>108</v>
      </c>
      <c r="I7" s="65">
        <f>I6+1</f>
        <v>51</v>
      </c>
      <c r="J7" s="1715"/>
      <c r="K7" s="26" t="str">
        <f t="shared" si="3"/>
        <v>一体型内面補修工（φ400～450）</v>
      </c>
      <c r="L7" s="35"/>
      <c r="M7" s="32" t="str">
        <f t="shared" si="4"/>
        <v>ヵ所</v>
      </c>
      <c r="N7" s="36"/>
      <c r="O7" s="1727">
        <f t="shared" si="5"/>
        <v>0</v>
      </c>
      <c r="P7" s="1728" t="e">
        <f t="shared" si="5"/>
        <v>#VALUE!</v>
      </c>
      <c r="Q7" s="21" t="s">
        <v>145</v>
      </c>
    </row>
    <row r="8" spans="1:17" ht="18.75" customHeight="1" x14ac:dyDescent="0.15">
      <c r="A8" s="20">
        <f t="shared" si="6"/>
        <v>4</v>
      </c>
      <c r="B8" s="1710"/>
      <c r="C8" s="26" t="str">
        <f t="shared" si="0"/>
        <v>コンクリート桝修正工</v>
      </c>
      <c r="D8" s="39"/>
      <c r="E8" s="28" t="str">
        <f t="shared" si="1"/>
        <v>ヵ所</v>
      </c>
      <c r="F8" s="25"/>
      <c r="G8" s="27">
        <f t="shared" si="2"/>
        <v>0</v>
      </c>
      <c r="H8" s="21" t="s">
        <v>108</v>
      </c>
      <c r="I8" s="65">
        <f t="shared" ref="I8:I52" si="7">I7+1</f>
        <v>52</v>
      </c>
      <c r="J8" s="1715"/>
      <c r="K8" s="26" t="str">
        <f t="shared" si="3"/>
        <v>段差修正工（φ250～350）</v>
      </c>
      <c r="L8" s="35"/>
      <c r="M8" s="32" t="str">
        <f t="shared" si="4"/>
        <v>ヵ所</v>
      </c>
      <c r="N8" s="36"/>
      <c r="O8" s="1727">
        <f t="shared" si="5"/>
        <v>0</v>
      </c>
      <c r="P8" s="1728" t="e">
        <f t="shared" si="5"/>
        <v>#VALUE!</v>
      </c>
      <c r="Q8" s="21" t="s">
        <v>145</v>
      </c>
    </row>
    <row r="9" spans="1:17" ht="18.75" customHeight="1" x14ac:dyDescent="0.15">
      <c r="A9" s="20">
        <f t="shared" si="6"/>
        <v>5</v>
      </c>
      <c r="B9" s="1710"/>
      <c r="C9" s="26" t="str">
        <f t="shared" si="0"/>
        <v>塩ビ桝修正工</v>
      </c>
      <c r="D9" s="39"/>
      <c r="E9" s="28" t="str">
        <f t="shared" si="1"/>
        <v>ヵ所</v>
      </c>
      <c r="F9" s="25"/>
      <c r="G9" s="27">
        <f t="shared" si="2"/>
        <v>0</v>
      </c>
      <c r="H9" s="21" t="s">
        <v>108</v>
      </c>
      <c r="I9" s="65">
        <f t="shared" si="7"/>
        <v>53</v>
      </c>
      <c r="J9" s="1715"/>
      <c r="K9" s="26" t="str">
        <f t="shared" si="3"/>
        <v>パッカー止水工（φ250～350）</v>
      </c>
      <c r="L9" s="35"/>
      <c r="M9" s="32" t="str">
        <f t="shared" si="4"/>
        <v>L</v>
      </c>
      <c r="N9" s="36"/>
      <c r="O9" s="1727">
        <f t="shared" si="5"/>
        <v>0</v>
      </c>
      <c r="P9" s="1728" t="e">
        <f t="shared" si="5"/>
        <v>#VALUE!</v>
      </c>
      <c r="Q9" s="21" t="s">
        <v>145</v>
      </c>
    </row>
    <row r="10" spans="1:17" ht="18.75" customHeight="1" x14ac:dyDescent="0.15">
      <c r="A10" s="20">
        <f t="shared" si="6"/>
        <v>6</v>
      </c>
      <c r="B10" s="1710"/>
      <c r="C10" s="26" t="str">
        <f t="shared" si="0"/>
        <v>桝取付部修繕工</v>
      </c>
      <c r="D10" s="39"/>
      <c r="E10" s="28" t="str">
        <f t="shared" si="1"/>
        <v>ヵ所</v>
      </c>
      <c r="F10" s="25"/>
      <c r="G10" s="27">
        <f t="shared" si="2"/>
        <v>0</v>
      </c>
      <c r="H10" s="21" t="s">
        <v>108</v>
      </c>
      <c r="I10" s="65">
        <f t="shared" si="7"/>
        <v>54</v>
      </c>
      <c r="J10" s="1715"/>
      <c r="K10" s="26" t="str">
        <f t="shared" si="3"/>
        <v>パッカー止水工（φ400～600）</v>
      </c>
      <c r="L10" s="35"/>
      <c r="M10" s="28" t="str">
        <f t="shared" si="4"/>
        <v>L</v>
      </c>
      <c r="N10" s="25"/>
      <c r="O10" s="1727">
        <f t="shared" si="5"/>
        <v>0</v>
      </c>
      <c r="P10" s="1728" t="e">
        <f t="shared" si="5"/>
        <v>#VALUE!</v>
      </c>
      <c r="Q10" s="21" t="s">
        <v>145</v>
      </c>
    </row>
    <row r="11" spans="1:17" ht="18.75" customHeight="1" x14ac:dyDescent="0.15">
      <c r="A11" s="20">
        <f t="shared" si="6"/>
        <v>7</v>
      </c>
      <c r="B11" s="1710"/>
      <c r="C11" s="26" t="str">
        <f t="shared" si="0"/>
        <v>桝蓋交換工</v>
      </c>
      <c r="D11" s="39"/>
      <c r="E11" s="28" t="str">
        <f t="shared" si="1"/>
        <v>ヵ所</v>
      </c>
      <c r="F11" s="25"/>
      <c r="G11" s="27">
        <f t="shared" si="2"/>
        <v>0</v>
      </c>
      <c r="H11" s="21" t="s">
        <v>108</v>
      </c>
      <c r="I11" s="65">
        <f t="shared" si="7"/>
        <v>55</v>
      </c>
      <c r="J11" s="1715"/>
      <c r="K11" s="26" t="str">
        <f t="shared" si="3"/>
        <v>突出取付管除去工（機械）</v>
      </c>
      <c r="L11" s="35"/>
      <c r="M11" s="32" t="str">
        <f t="shared" si="4"/>
        <v>ヵ所</v>
      </c>
      <c r="N11" s="25"/>
      <c r="O11" s="1727">
        <f t="shared" si="5"/>
        <v>0</v>
      </c>
      <c r="P11" s="1728" t="e">
        <f t="shared" si="5"/>
        <v>#VALUE!</v>
      </c>
      <c r="Q11" s="21" t="s">
        <v>145</v>
      </c>
    </row>
    <row r="12" spans="1:17" ht="18.75" customHeight="1" x14ac:dyDescent="0.15">
      <c r="A12" s="20">
        <f t="shared" si="6"/>
        <v>8</v>
      </c>
      <c r="B12" s="1710"/>
      <c r="C12" s="26" t="str">
        <f t="shared" si="0"/>
        <v>閉塞工</v>
      </c>
      <c r="D12" s="25"/>
      <c r="E12" s="28" t="str">
        <f t="shared" si="1"/>
        <v>ヵ所</v>
      </c>
      <c r="F12" s="25"/>
      <c r="G12" s="27">
        <f t="shared" si="2"/>
        <v>0</v>
      </c>
      <c r="H12" s="21" t="s">
        <v>108</v>
      </c>
      <c r="I12" s="65">
        <f t="shared" si="7"/>
        <v>56</v>
      </c>
      <c r="J12" s="1715"/>
      <c r="K12" s="26" t="str">
        <f t="shared" si="3"/>
        <v>モルタル除去工（機械）</v>
      </c>
      <c r="L12" s="35"/>
      <c r="M12" s="28" t="str">
        <f t="shared" si="4"/>
        <v>ヵ所</v>
      </c>
      <c r="N12" s="25"/>
      <c r="O12" s="1727">
        <f t="shared" si="5"/>
        <v>0</v>
      </c>
      <c r="P12" s="1728" t="e">
        <f t="shared" si="5"/>
        <v>#VALUE!</v>
      </c>
      <c r="Q12" s="21" t="s">
        <v>145</v>
      </c>
    </row>
    <row r="13" spans="1:17" ht="18.75" customHeight="1" x14ac:dyDescent="0.15">
      <c r="A13" s="20">
        <f t="shared" si="6"/>
        <v>9</v>
      </c>
      <c r="B13" s="1710"/>
      <c r="C13" s="26" t="str">
        <f t="shared" si="0"/>
        <v>桝内修繕工</v>
      </c>
      <c r="D13" s="25"/>
      <c r="E13" s="28" t="str">
        <f t="shared" si="1"/>
        <v>ヵ所</v>
      </c>
      <c r="F13" s="25"/>
      <c r="G13" s="27">
        <f t="shared" si="2"/>
        <v>0</v>
      </c>
      <c r="H13" s="21" t="s">
        <v>108</v>
      </c>
      <c r="I13" s="65">
        <f t="shared" si="7"/>
        <v>57</v>
      </c>
      <c r="J13" s="1715"/>
      <c r="K13" s="26" t="str">
        <f t="shared" si="3"/>
        <v>木根・パッキン除去工（機械）</v>
      </c>
      <c r="L13" s="35"/>
      <c r="M13" s="28" t="str">
        <f t="shared" si="4"/>
        <v>ヵ所</v>
      </c>
      <c r="N13" s="22"/>
      <c r="O13" s="1727">
        <f t="shared" si="5"/>
        <v>0</v>
      </c>
      <c r="P13" s="1728" t="e">
        <f t="shared" si="5"/>
        <v>#VALUE!</v>
      </c>
      <c r="Q13" s="21" t="s">
        <v>145</v>
      </c>
    </row>
    <row r="14" spans="1:17" ht="18.75" customHeight="1" x14ac:dyDescent="0.15">
      <c r="A14" s="20">
        <f t="shared" si="6"/>
        <v>10</v>
      </c>
      <c r="B14" s="1710"/>
      <c r="C14" s="26" t="str">
        <f t="shared" si="0"/>
        <v>コンクリート桝設置工</v>
      </c>
      <c r="D14" s="25"/>
      <c r="E14" s="28" t="str">
        <f t="shared" si="1"/>
        <v>ヵ所</v>
      </c>
      <c r="F14" s="25"/>
      <c r="G14" s="27">
        <f t="shared" si="2"/>
        <v>0</v>
      </c>
      <c r="H14" s="21" t="s">
        <v>108</v>
      </c>
      <c r="I14" s="65">
        <f t="shared" si="7"/>
        <v>58</v>
      </c>
      <c r="J14" s="1715"/>
      <c r="K14" s="26" t="str">
        <f t="shared" si="3"/>
        <v>モルタル等除去工（人力）</v>
      </c>
      <c r="L14" s="35"/>
      <c r="M14" s="28" t="str">
        <f t="shared" si="4"/>
        <v>ヵ所</v>
      </c>
      <c r="N14" s="22"/>
      <c r="O14" s="1727">
        <f t="shared" si="5"/>
        <v>0</v>
      </c>
      <c r="P14" s="1728" t="e">
        <f t="shared" si="5"/>
        <v>#VALUE!</v>
      </c>
      <c r="Q14" s="21" t="s">
        <v>145</v>
      </c>
    </row>
    <row r="15" spans="1:17" ht="18.75" customHeight="1" x14ac:dyDescent="0.15">
      <c r="A15" s="20">
        <f t="shared" si="6"/>
        <v>11</v>
      </c>
      <c r="B15" s="1710"/>
      <c r="C15" s="26" t="str">
        <f t="shared" si="0"/>
        <v>塩ビ桝設置工</v>
      </c>
      <c r="D15" s="25"/>
      <c r="E15" s="28" t="str">
        <f t="shared" si="1"/>
        <v>ヵ所</v>
      </c>
      <c r="F15" s="25"/>
      <c r="G15" s="27">
        <f t="shared" si="2"/>
        <v>0</v>
      </c>
      <c r="H15" s="21" t="s">
        <v>108</v>
      </c>
      <c r="I15" s="65">
        <f t="shared" si="7"/>
        <v>59</v>
      </c>
      <c r="J15" s="1715"/>
      <c r="K15" s="26" t="str">
        <f t="shared" si="3"/>
        <v>取付管口仕上工（機械）</v>
      </c>
      <c r="L15" s="25"/>
      <c r="M15" s="28" t="str">
        <f t="shared" si="4"/>
        <v>ヵ所</v>
      </c>
      <c r="N15" s="22"/>
      <c r="O15" s="1727">
        <f t="shared" si="5"/>
        <v>0</v>
      </c>
      <c r="P15" s="1728" t="e">
        <f t="shared" si="5"/>
        <v>#VALUE!</v>
      </c>
      <c r="Q15" s="21" t="s">
        <v>145</v>
      </c>
    </row>
    <row r="16" spans="1:17" ht="18.75" customHeight="1" x14ac:dyDescent="0.15">
      <c r="A16" s="20">
        <f t="shared" si="6"/>
        <v>12</v>
      </c>
      <c r="B16" s="1710"/>
      <c r="C16" s="26" t="str">
        <f t="shared" si="0"/>
        <v>現地調査点検工（マンホール）</v>
      </c>
      <c r="D16" s="25"/>
      <c r="E16" s="28" t="str">
        <f t="shared" si="1"/>
        <v>ヵ所</v>
      </c>
      <c r="F16" s="25"/>
      <c r="G16" s="27">
        <f t="shared" si="2"/>
        <v>0</v>
      </c>
      <c r="H16" s="21" t="s">
        <v>108</v>
      </c>
      <c r="I16" s="65">
        <f t="shared" si="7"/>
        <v>60</v>
      </c>
      <c r="J16" s="1715"/>
      <c r="K16" s="26" t="str">
        <f t="shared" si="3"/>
        <v>インバート・躯体等補修工（5cm未満）</v>
      </c>
      <c r="L16" s="25"/>
      <c r="M16" s="28" t="str">
        <f t="shared" si="4"/>
        <v>m2</v>
      </c>
      <c r="N16" s="22"/>
      <c r="O16" s="1727">
        <f t="shared" si="5"/>
        <v>0</v>
      </c>
      <c r="P16" s="1728" t="e">
        <f>ROUNDDOWN(M17*O16,0)</f>
        <v>#VALUE!</v>
      </c>
      <c r="Q16" s="21" t="s">
        <v>145</v>
      </c>
    </row>
    <row r="17" spans="1:17" ht="18.75" customHeight="1" x14ac:dyDescent="0.15">
      <c r="A17" s="20">
        <f t="shared" si="6"/>
        <v>13</v>
      </c>
      <c r="B17" s="1710"/>
      <c r="C17" s="26" t="str">
        <f t="shared" si="0"/>
        <v>鉄蓋溶接工</v>
      </c>
      <c r="D17" s="25"/>
      <c r="E17" s="28" t="str">
        <f t="shared" si="1"/>
        <v>ヵ所</v>
      </c>
      <c r="F17" s="25"/>
      <c r="G17" s="27">
        <f t="shared" si="2"/>
        <v>0</v>
      </c>
      <c r="H17" s="21" t="s">
        <v>108</v>
      </c>
      <c r="I17" s="65">
        <f t="shared" si="7"/>
        <v>61</v>
      </c>
      <c r="J17" s="1715"/>
      <c r="K17" s="26" t="str">
        <f t="shared" si="3"/>
        <v>インバート・躯体等補修工（5cm以上）</v>
      </c>
      <c r="L17" s="25"/>
      <c r="M17" s="28" t="str">
        <f t="shared" si="4"/>
        <v>m2</v>
      </c>
      <c r="N17" s="22"/>
      <c r="O17" s="1727">
        <f t="shared" si="5"/>
        <v>0</v>
      </c>
      <c r="P17" s="1728" t="e">
        <f>ROUNDDOWN(#REF!*O17,0)</f>
        <v>#REF!</v>
      </c>
      <c r="Q17" s="21" t="s">
        <v>145</v>
      </c>
    </row>
    <row r="18" spans="1:17" ht="18.75" customHeight="1" x14ac:dyDescent="0.15">
      <c r="A18" s="20">
        <f t="shared" si="6"/>
        <v>14</v>
      </c>
      <c r="B18" s="1710"/>
      <c r="C18" s="26" t="str">
        <f t="shared" si="0"/>
        <v>足掛金物補修工（W=400）</v>
      </c>
      <c r="D18" s="39"/>
      <c r="E18" s="28" t="str">
        <f t="shared" si="1"/>
        <v>ヵ所</v>
      </c>
      <c r="F18" s="25"/>
      <c r="G18" s="27">
        <f t="shared" si="2"/>
        <v>0</v>
      </c>
      <c r="H18" s="21" t="s">
        <v>108</v>
      </c>
      <c r="I18" s="65">
        <f t="shared" si="7"/>
        <v>62</v>
      </c>
      <c r="J18" s="1715"/>
      <c r="K18" s="26" t="str">
        <f t="shared" si="3"/>
        <v>目地補修工</v>
      </c>
      <c r="L18" s="25"/>
      <c r="M18" s="28" t="str">
        <f t="shared" si="4"/>
        <v>m</v>
      </c>
      <c r="N18" s="22"/>
      <c r="O18" s="1727">
        <f t="shared" si="5"/>
        <v>0</v>
      </c>
      <c r="P18" s="1728" t="e">
        <f t="shared" si="5"/>
        <v>#VALUE!</v>
      </c>
      <c r="Q18" s="21" t="s">
        <v>145</v>
      </c>
    </row>
    <row r="19" spans="1:17" ht="18.75" customHeight="1" x14ac:dyDescent="0.15">
      <c r="A19" s="20">
        <f t="shared" si="6"/>
        <v>15</v>
      </c>
      <c r="B19" s="1710"/>
      <c r="C19" s="26" t="str">
        <f t="shared" si="0"/>
        <v>足掛金物補修工（W=150 継足管）</v>
      </c>
      <c r="D19" s="25"/>
      <c r="E19" s="28" t="str">
        <f t="shared" si="1"/>
        <v>ヵ所</v>
      </c>
      <c r="F19" s="25"/>
      <c r="G19" s="27">
        <f t="shared" si="2"/>
        <v>0</v>
      </c>
      <c r="H19" s="21" t="s">
        <v>108</v>
      </c>
      <c r="I19" s="65">
        <f t="shared" si="7"/>
        <v>63</v>
      </c>
      <c r="J19" s="1715"/>
      <c r="K19" s="26" t="str">
        <f t="shared" si="3"/>
        <v>陥没仮復旧工</v>
      </c>
      <c r="L19" s="25"/>
      <c r="M19" s="28" t="str">
        <f t="shared" si="4"/>
        <v>m3</v>
      </c>
      <c r="N19" s="22"/>
      <c r="O19" s="1727">
        <f t="shared" si="5"/>
        <v>0</v>
      </c>
      <c r="P19" s="1728" t="e">
        <f t="shared" si="5"/>
        <v>#VALUE!</v>
      </c>
      <c r="Q19" s="21" t="s">
        <v>145</v>
      </c>
    </row>
    <row r="20" spans="1:17" ht="18.75" customHeight="1" x14ac:dyDescent="0.15">
      <c r="A20" s="20">
        <f t="shared" si="6"/>
        <v>16</v>
      </c>
      <c r="B20" s="1710"/>
      <c r="C20" s="26" t="str">
        <f t="shared" si="0"/>
        <v>足掛金物補修工（W=150 直壁）</v>
      </c>
      <c r="D20" s="30"/>
      <c r="E20" s="28" t="str">
        <f t="shared" si="1"/>
        <v>ヵ所</v>
      </c>
      <c r="F20" s="30"/>
      <c r="G20" s="27">
        <f t="shared" si="2"/>
        <v>0</v>
      </c>
      <c r="H20" s="21" t="s">
        <v>108</v>
      </c>
      <c r="I20" s="65">
        <f t="shared" si="7"/>
        <v>64</v>
      </c>
      <c r="J20" s="1715"/>
      <c r="K20" s="26" t="str">
        <f t="shared" si="3"/>
        <v>舗装復旧工</v>
      </c>
      <c r="L20" s="25"/>
      <c r="M20" s="28" t="str">
        <f t="shared" si="4"/>
        <v>m2</v>
      </c>
      <c r="N20" s="22"/>
      <c r="O20" s="1727">
        <f t="shared" si="5"/>
        <v>0</v>
      </c>
      <c r="P20" s="1728" t="e">
        <f t="shared" si="5"/>
        <v>#VALUE!</v>
      </c>
      <c r="Q20" s="21" t="s">
        <v>145</v>
      </c>
    </row>
    <row r="21" spans="1:17" ht="18.75" customHeight="1" x14ac:dyDescent="0.15">
      <c r="A21" s="20">
        <f t="shared" si="6"/>
        <v>17</v>
      </c>
      <c r="B21" s="1710"/>
      <c r="C21" s="26" t="str">
        <f t="shared" si="0"/>
        <v>断熱蓋設置・点検工</v>
      </c>
      <c r="D21" s="25"/>
      <c r="E21" s="28" t="str">
        <f t="shared" si="1"/>
        <v>ヵ所</v>
      </c>
      <c r="F21" s="25"/>
      <c r="G21" s="27">
        <f t="shared" si="2"/>
        <v>0</v>
      </c>
      <c r="H21" s="21" t="s">
        <v>108</v>
      </c>
      <c r="I21" s="65">
        <f t="shared" si="7"/>
        <v>65</v>
      </c>
      <c r="J21" s="1715"/>
      <c r="K21" s="26" t="str">
        <f t="shared" si="3"/>
        <v>舗装仮復旧工</v>
      </c>
      <c r="L21" s="25"/>
      <c r="M21" s="28" t="str">
        <f t="shared" si="4"/>
        <v>m2</v>
      </c>
      <c r="N21" s="22"/>
      <c r="O21" s="1727">
        <f t="shared" ref="O21:P52" si="8">ROUNDDOWN(L21*N21,0)</f>
        <v>0</v>
      </c>
      <c r="P21" s="1728" t="e">
        <f t="shared" si="8"/>
        <v>#VALUE!</v>
      </c>
      <c r="Q21" s="21" t="s">
        <v>145</v>
      </c>
    </row>
    <row r="22" spans="1:17" ht="18.75" customHeight="1" x14ac:dyDescent="0.15">
      <c r="A22" s="20">
        <f t="shared" si="6"/>
        <v>18</v>
      </c>
      <c r="B22" s="1710"/>
      <c r="C22" s="26" t="str">
        <f t="shared" si="0"/>
        <v>光ケーブル点検工</v>
      </c>
      <c r="D22" s="36"/>
      <c r="E22" s="28" t="str">
        <f t="shared" si="1"/>
        <v>ヵ所</v>
      </c>
      <c r="F22" s="36"/>
      <c r="G22" s="27">
        <f t="shared" si="2"/>
        <v>0</v>
      </c>
      <c r="H22" s="21" t="s">
        <v>108</v>
      </c>
      <c r="I22" s="65">
        <f t="shared" si="7"/>
        <v>66</v>
      </c>
      <c r="J22" s="1715"/>
      <c r="K22" s="26" t="str">
        <f t="shared" si="3"/>
        <v>インターロッキング復旧工</v>
      </c>
      <c r="L22" s="25"/>
      <c r="M22" s="28" t="str">
        <f t="shared" si="4"/>
        <v>m2</v>
      </c>
      <c r="N22" s="22"/>
      <c r="O22" s="1727">
        <f t="shared" si="8"/>
        <v>0</v>
      </c>
      <c r="P22" s="1728" t="e">
        <f t="shared" si="8"/>
        <v>#VALUE!</v>
      </c>
      <c r="Q22" s="21" t="s">
        <v>145</v>
      </c>
    </row>
    <row r="23" spans="1:17" ht="18.75" customHeight="1" x14ac:dyDescent="0.15">
      <c r="A23" s="20">
        <f t="shared" si="6"/>
        <v>19</v>
      </c>
      <c r="B23" s="1710"/>
      <c r="C23" s="44" t="str">
        <f t="shared" si="0"/>
        <v>特殊マンホール・吐口点検工</v>
      </c>
      <c r="D23" s="25"/>
      <c r="E23" s="28" t="str">
        <f t="shared" si="1"/>
        <v>ヵ所</v>
      </c>
      <c r="F23" s="25"/>
      <c r="G23" s="27">
        <f t="shared" si="2"/>
        <v>0</v>
      </c>
      <c r="H23" s="21" t="s">
        <v>108</v>
      </c>
      <c r="I23" s="65">
        <f t="shared" si="7"/>
        <v>67</v>
      </c>
      <c r="J23" s="1715"/>
      <c r="K23" s="26" t="str">
        <f t="shared" si="3"/>
        <v>掘削工</v>
      </c>
      <c r="L23" s="25"/>
      <c r="M23" s="28" t="str">
        <f t="shared" si="4"/>
        <v>m3</v>
      </c>
      <c r="N23" s="22"/>
      <c r="O23" s="1727">
        <f t="shared" si="8"/>
        <v>0</v>
      </c>
      <c r="P23" s="1728" t="e">
        <f t="shared" si="8"/>
        <v>#VALUE!</v>
      </c>
      <c r="Q23" s="21" t="s">
        <v>145</v>
      </c>
    </row>
    <row r="24" spans="1:17" ht="18.75" customHeight="1" x14ac:dyDescent="0.15">
      <c r="A24" s="20">
        <f t="shared" si="6"/>
        <v>20</v>
      </c>
      <c r="B24" s="1710"/>
      <c r="C24" s="26" t="str">
        <f t="shared" si="0"/>
        <v>特殊マンホール・吐口清掃工</v>
      </c>
      <c r="D24" s="25"/>
      <c r="E24" s="28" t="str">
        <f t="shared" si="1"/>
        <v>ヵ所</v>
      </c>
      <c r="F24" s="25"/>
      <c r="G24" s="27">
        <f t="shared" si="2"/>
        <v>0</v>
      </c>
      <c r="H24" s="21" t="s">
        <v>108</v>
      </c>
      <c r="I24" s="65">
        <f t="shared" si="7"/>
        <v>68</v>
      </c>
      <c r="J24" s="1715"/>
      <c r="K24" s="26" t="str">
        <f t="shared" si="3"/>
        <v>除草工</v>
      </c>
      <c r="L24" s="25"/>
      <c r="M24" s="28" t="str">
        <f t="shared" si="4"/>
        <v>m2</v>
      </c>
      <c r="N24" s="22"/>
      <c r="O24" s="1727">
        <f t="shared" si="8"/>
        <v>0</v>
      </c>
      <c r="P24" s="1728" t="e">
        <f t="shared" si="8"/>
        <v>#VALUE!</v>
      </c>
      <c r="Q24" s="21" t="s">
        <v>145</v>
      </c>
    </row>
    <row r="25" spans="1:17" ht="18.75" customHeight="1" x14ac:dyDescent="0.15">
      <c r="A25" s="20">
        <f t="shared" si="6"/>
        <v>21</v>
      </c>
      <c r="B25" s="1710"/>
      <c r="C25" s="26" t="str">
        <f t="shared" si="0"/>
        <v>合流改善施設点検工</v>
      </c>
      <c r="D25" s="25"/>
      <c r="E25" s="28" t="str">
        <f t="shared" si="1"/>
        <v>ヵ所</v>
      </c>
      <c r="F25" s="25"/>
      <c r="G25" s="27">
        <f t="shared" si="2"/>
        <v>0</v>
      </c>
      <c r="H25" s="21" t="s">
        <v>108</v>
      </c>
      <c r="I25" s="65">
        <f t="shared" si="7"/>
        <v>69</v>
      </c>
      <c r="J25" s="1715"/>
      <c r="K25" s="26" t="str">
        <f t="shared" si="3"/>
        <v>伐採工（幹周20cm未満）</v>
      </c>
      <c r="L25" s="25"/>
      <c r="M25" s="28" t="str">
        <f t="shared" si="4"/>
        <v>本</v>
      </c>
      <c r="N25" s="22"/>
      <c r="O25" s="1727">
        <f t="shared" si="8"/>
        <v>0</v>
      </c>
      <c r="P25" s="1728" t="e">
        <f>ROUNDDOWN(M26*O25,0)</f>
        <v>#VALUE!</v>
      </c>
      <c r="Q25" s="21" t="s">
        <v>145</v>
      </c>
    </row>
    <row r="26" spans="1:17" ht="18.75" customHeight="1" x14ac:dyDescent="0.15">
      <c r="A26" s="20">
        <f t="shared" si="6"/>
        <v>22</v>
      </c>
      <c r="B26" s="1710"/>
      <c r="C26" s="26" t="str">
        <f t="shared" si="0"/>
        <v>合流改善施設（ネット式）清掃工</v>
      </c>
      <c r="D26" s="25"/>
      <c r="E26" s="28" t="str">
        <f t="shared" si="1"/>
        <v>枚</v>
      </c>
      <c r="F26" s="25"/>
      <c r="G26" s="27">
        <f t="shared" si="2"/>
        <v>0</v>
      </c>
      <c r="H26" s="21" t="s">
        <v>108</v>
      </c>
      <c r="I26" s="65">
        <f t="shared" si="7"/>
        <v>70</v>
      </c>
      <c r="J26" s="1715"/>
      <c r="K26" s="26" t="str">
        <f t="shared" si="3"/>
        <v>伐採工（幹周20cm以上30cm未満）</v>
      </c>
      <c r="L26" s="25"/>
      <c r="M26" s="28" t="str">
        <f t="shared" si="4"/>
        <v>本</v>
      </c>
      <c r="N26" s="22"/>
      <c r="O26" s="1727">
        <f t="shared" si="8"/>
        <v>0</v>
      </c>
      <c r="P26" s="1728" t="e">
        <f>ROUNDDOWN(M27*O26,0)</f>
        <v>#VALUE!</v>
      </c>
      <c r="Q26" s="21" t="s">
        <v>145</v>
      </c>
    </row>
    <row r="27" spans="1:17" ht="18.75" customHeight="1" x14ac:dyDescent="0.15">
      <c r="A27" s="20">
        <f t="shared" si="6"/>
        <v>23</v>
      </c>
      <c r="B27" s="1710"/>
      <c r="C27" s="26" t="str">
        <f t="shared" si="0"/>
        <v>合流改善施設（ブラシ・機械式）清掃工</v>
      </c>
      <c r="D27" s="25"/>
      <c r="E27" s="28" t="str">
        <f t="shared" si="1"/>
        <v>ヵ所</v>
      </c>
      <c r="F27" s="25"/>
      <c r="G27" s="27">
        <f t="shared" si="2"/>
        <v>0</v>
      </c>
      <c r="H27" s="21" t="s">
        <v>108</v>
      </c>
      <c r="I27" s="65">
        <f t="shared" si="7"/>
        <v>71</v>
      </c>
      <c r="J27" s="1715"/>
      <c r="K27" s="26" t="str">
        <f t="shared" si="3"/>
        <v>伐採工（幹周30cm以上60cm未満）</v>
      </c>
      <c r="L27" s="25"/>
      <c r="M27" s="28" t="str">
        <f t="shared" si="4"/>
        <v>本</v>
      </c>
      <c r="N27" s="22"/>
      <c r="O27" s="1727">
        <f t="shared" si="8"/>
        <v>0</v>
      </c>
      <c r="P27" s="1728" t="e">
        <f t="shared" ref="P27:P34" si="9">ROUNDDOWN(M29*O27,0)</f>
        <v>#VALUE!</v>
      </c>
      <c r="Q27" s="21" t="s">
        <v>145</v>
      </c>
    </row>
    <row r="28" spans="1:17" ht="18.75" customHeight="1" x14ac:dyDescent="0.15">
      <c r="A28" s="20">
        <f t="shared" si="6"/>
        <v>24</v>
      </c>
      <c r="B28" s="1710"/>
      <c r="C28" s="26" t="str">
        <f t="shared" si="0"/>
        <v>合流改善施設（水面制御式）清掃工</v>
      </c>
      <c r="D28" s="25"/>
      <c r="E28" s="28" t="str">
        <f t="shared" si="1"/>
        <v>ヵ所</v>
      </c>
      <c r="F28" s="25"/>
      <c r="G28" s="27">
        <f t="shared" si="2"/>
        <v>0</v>
      </c>
      <c r="H28" s="21" t="s">
        <v>108</v>
      </c>
      <c r="I28" s="65">
        <f t="shared" si="7"/>
        <v>72</v>
      </c>
      <c r="J28" s="1715"/>
      <c r="K28" s="26" t="str">
        <f t="shared" si="3"/>
        <v>抜根工（幹周20cm未満）</v>
      </c>
      <c r="L28" s="25"/>
      <c r="M28" s="28" t="str">
        <f t="shared" si="4"/>
        <v>本</v>
      </c>
      <c r="N28" s="22"/>
      <c r="O28" s="1727">
        <f t="shared" si="8"/>
        <v>0</v>
      </c>
      <c r="P28" s="1728" t="e">
        <f t="shared" si="9"/>
        <v>#VALUE!</v>
      </c>
      <c r="Q28" s="21" t="s">
        <v>145</v>
      </c>
    </row>
    <row r="29" spans="1:17" ht="18.75" customHeight="1" x14ac:dyDescent="0.15">
      <c r="A29" s="20">
        <f t="shared" si="6"/>
        <v>25</v>
      </c>
      <c r="B29" s="1710"/>
      <c r="C29" s="26" t="str">
        <f t="shared" si="0"/>
        <v>オイルフェンス設置撤去工</v>
      </c>
      <c r="D29" s="30"/>
      <c r="E29" s="33" t="str">
        <f t="shared" si="1"/>
        <v>ヵ所</v>
      </c>
      <c r="F29" s="30"/>
      <c r="G29" s="27">
        <f t="shared" si="2"/>
        <v>0</v>
      </c>
      <c r="H29" s="21" t="s">
        <v>108</v>
      </c>
      <c r="I29" s="65">
        <f t="shared" si="7"/>
        <v>73</v>
      </c>
      <c r="J29" s="1715"/>
      <c r="K29" s="26" t="str">
        <f t="shared" si="3"/>
        <v>抜根工（幹周20cm以上30cm未満）</v>
      </c>
      <c r="L29" s="25"/>
      <c r="M29" s="28" t="str">
        <f t="shared" si="4"/>
        <v>本</v>
      </c>
      <c r="N29" s="22"/>
      <c r="O29" s="1735">
        <f t="shared" si="8"/>
        <v>0</v>
      </c>
      <c r="P29" s="1736" t="e">
        <f t="shared" si="9"/>
        <v>#VALUE!</v>
      </c>
      <c r="Q29" s="21" t="s">
        <v>145</v>
      </c>
    </row>
    <row r="30" spans="1:17" ht="18.75" customHeight="1" x14ac:dyDescent="0.15">
      <c r="A30" s="20">
        <f t="shared" si="6"/>
        <v>26</v>
      </c>
      <c r="B30" s="1710"/>
      <c r="C30" s="26" t="str">
        <f t="shared" si="0"/>
        <v>硫化水素測定工</v>
      </c>
      <c r="D30" s="30"/>
      <c r="E30" s="40" t="str">
        <f t="shared" si="1"/>
        <v>ヵ所</v>
      </c>
      <c r="F30" s="30"/>
      <c r="G30" s="27">
        <f t="shared" si="2"/>
        <v>0</v>
      </c>
      <c r="H30" s="21" t="s">
        <v>108</v>
      </c>
      <c r="I30" s="65">
        <f t="shared" si="7"/>
        <v>74</v>
      </c>
      <c r="J30" s="1715"/>
      <c r="K30" s="26" t="str">
        <f t="shared" si="3"/>
        <v>抜根工（幹周30cm以上60cm未満）</v>
      </c>
      <c r="L30" s="25"/>
      <c r="M30" s="28" t="str">
        <f t="shared" si="4"/>
        <v>本</v>
      </c>
      <c r="N30" s="22"/>
      <c r="O30" s="1735">
        <f t="shared" si="8"/>
        <v>0</v>
      </c>
      <c r="P30" s="1736" t="e">
        <f t="shared" si="9"/>
        <v>#VALUE!</v>
      </c>
      <c r="Q30" s="21" t="s">
        <v>145</v>
      </c>
    </row>
    <row r="31" spans="1:17" ht="18.75" customHeight="1" x14ac:dyDescent="0.15">
      <c r="A31" s="20">
        <f t="shared" si="6"/>
        <v>27</v>
      </c>
      <c r="B31" s="1710"/>
      <c r="C31" s="31" t="str">
        <f t="shared" si="0"/>
        <v>人孔巡視調査工</v>
      </c>
      <c r="D31" s="25"/>
      <c r="E31" s="40" t="str">
        <f t="shared" si="1"/>
        <v>ヵ所</v>
      </c>
      <c r="F31" s="25"/>
      <c r="G31" s="27">
        <f t="shared" si="2"/>
        <v>0</v>
      </c>
      <c r="H31" s="21" t="s">
        <v>108</v>
      </c>
      <c r="I31" s="65">
        <f t="shared" si="7"/>
        <v>75</v>
      </c>
      <c r="J31" s="1715"/>
      <c r="K31" s="26" t="str">
        <f t="shared" si="3"/>
        <v>車止め設置・取外し工</v>
      </c>
      <c r="L31" s="25"/>
      <c r="M31" s="28" t="str">
        <f t="shared" si="4"/>
        <v>ヵ所</v>
      </c>
      <c r="N31" s="25"/>
      <c r="O31" s="1735">
        <f t="shared" si="8"/>
        <v>0</v>
      </c>
      <c r="P31" s="1736" t="e">
        <f t="shared" si="9"/>
        <v>#VALUE!</v>
      </c>
      <c r="Q31" s="21" t="s">
        <v>145</v>
      </c>
    </row>
    <row r="32" spans="1:17" ht="18.75" customHeight="1" x14ac:dyDescent="0.15">
      <c r="A32" s="20">
        <f t="shared" si="6"/>
        <v>28</v>
      </c>
      <c r="B32" s="1710"/>
      <c r="C32" s="26" t="str">
        <f t="shared" si="0"/>
        <v>本管潜行目視調査工</v>
      </c>
      <c r="D32" s="25"/>
      <c r="E32" s="40" t="str">
        <f t="shared" si="1"/>
        <v>m</v>
      </c>
      <c r="F32" s="25"/>
      <c r="G32" s="27">
        <f t="shared" si="2"/>
        <v>0</v>
      </c>
      <c r="H32" s="21" t="s">
        <v>108</v>
      </c>
      <c r="I32" s="65">
        <f t="shared" si="7"/>
        <v>76</v>
      </c>
      <c r="J32" s="1715"/>
      <c r="K32" s="26" t="str">
        <f t="shared" si="3"/>
        <v>車止め基礎設置工</v>
      </c>
      <c r="L32" s="25"/>
      <c r="M32" s="28" t="str">
        <f t="shared" si="4"/>
        <v>ヵ所</v>
      </c>
      <c r="N32" s="25"/>
      <c r="O32" s="1735">
        <f t="shared" si="8"/>
        <v>0</v>
      </c>
      <c r="P32" s="1736" t="e">
        <f t="shared" si="9"/>
        <v>#VALUE!</v>
      </c>
      <c r="Q32" s="21" t="s">
        <v>145</v>
      </c>
    </row>
    <row r="33" spans="1:17" ht="18.75" customHeight="1" x14ac:dyDescent="0.15">
      <c r="A33" s="20">
        <f t="shared" si="6"/>
        <v>29</v>
      </c>
      <c r="B33" s="1710"/>
      <c r="C33" s="26" t="str">
        <f t="shared" si="0"/>
        <v>本管カメラ調査工</v>
      </c>
      <c r="D33" s="25"/>
      <c r="E33" s="40" t="str">
        <f t="shared" si="1"/>
        <v>m</v>
      </c>
      <c r="F33" s="25"/>
      <c r="G33" s="27">
        <f t="shared" si="2"/>
        <v>0</v>
      </c>
      <c r="H33" s="21" t="s">
        <v>108</v>
      </c>
      <c r="I33" s="65">
        <f t="shared" si="7"/>
        <v>77</v>
      </c>
      <c r="J33" s="1715"/>
      <c r="K33" s="26" t="str">
        <f t="shared" si="3"/>
        <v>除雪工</v>
      </c>
      <c r="L33" s="25"/>
      <c r="M33" s="28" t="str">
        <f t="shared" si="4"/>
        <v>ヵ所</v>
      </c>
      <c r="N33" s="25"/>
      <c r="O33" s="1735">
        <f t="shared" si="8"/>
        <v>0</v>
      </c>
      <c r="P33" s="1736" t="e">
        <f t="shared" si="9"/>
        <v>#VALUE!</v>
      </c>
      <c r="Q33" s="21" t="s">
        <v>145</v>
      </c>
    </row>
    <row r="34" spans="1:17" ht="18.75" customHeight="1" x14ac:dyDescent="0.15">
      <c r="A34" s="20">
        <f t="shared" si="6"/>
        <v>30</v>
      </c>
      <c r="B34" s="1710"/>
      <c r="C34" s="26" t="str">
        <f t="shared" si="0"/>
        <v>取付管特殊カメラ据付工</v>
      </c>
      <c r="D34" s="25"/>
      <c r="E34" s="40" t="str">
        <f t="shared" si="1"/>
        <v>m</v>
      </c>
      <c r="F34" s="25"/>
      <c r="G34" s="27">
        <f t="shared" si="2"/>
        <v>0</v>
      </c>
      <c r="H34" s="21" t="s">
        <v>108</v>
      </c>
      <c r="I34" s="65">
        <f t="shared" si="7"/>
        <v>78</v>
      </c>
      <c r="J34" s="1715"/>
      <c r="K34" s="26" t="str">
        <f t="shared" si="3"/>
        <v>管理用地境界杭点検工</v>
      </c>
      <c r="L34" s="25"/>
      <c r="M34" s="28" t="str">
        <f t="shared" si="4"/>
        <v>ヵ所</v>
      </c>
      <c r="N34" s="25"/>
      <c r="O34" s="1735">
        <f t="shared" si="8"/>
        <v>0</v>
      </c>
      <c r="P34" s="1736" t="e">
        <f t="shared" si="9"/>
        <v>#VALUE!</v>
      </c>
      <c r="Q34" s="21" t="s">
        <v>145</v>
      </c>
    </row>
    <row r="35" spans="1:17" ht="18.75" customHeight="1" x14ac:dyDescent="0.15">
      <c r="A35" s="20">
        <f t="shared" si="6"/>
        <v>31</v>
      </c>
      <c r="B35" s="1710"/>
      <c r="C35" s="26" t="str">
        <f t="shared" si="0"/>
        <v>取付管特殊カメラ調査工</v>
      </c>
      <c r="D35" s="39"/>
      <c r="E35" s="40" t="str">
        <f t="shared" si="1"/>
        <v>ヵ所</v>
      </c>
      <c r="F35" s="25"/>
      <c r="G35" s="27">
        <f t="shared" si="2"/>
        <v>0</v>
      </c>
      <c r="H35" s="21" t="s">
        <v>108</v>
      </c>
      <c r="I35" s="65">
        <f t="shared" si="7"/>
        <v>79</v>
      </c>
      <c r="J35" s="1715"/>
      <c r="K35" s="26" t="str">
        <f t="shared" si="3"/>
        <v>油脂類等追跡調査工</v>
      </c>
      <c r="L35" s="25"/>
      <c r="M35" s="28" t="str">
        <f t="shared" si="4"/>
        <v>h</v>
      </c>
      <c r="N35" s="25"/>
      <c r="O35" s="1735">
        <f t="shared" si="8"/>
        <v>0</v>
      </c>
      <c r="P35" s="1736" t="e">
        <f>ROUNDDOWN(M45*O35,0)</f>
        <v>#VALUE!</v>
      </c>
      <c r="Q35" s="21" t="s">
        <v>145</v>
      </c>
    </row>
    <row r="36" spans="1:17" ht="18.75" customHeight="1" x14ac:dyDescent="0.15">
      <c r="A36" s="20">
        <f t="shared" si="6"/>
        <v>32</v>
      </c>
      <c r="B36" s="1710"/>
      <c r="C36" s="26" t="str">
        <f t="shared" si="0"/>
        <v>取付管清掃工</v>
      </c>
      <c r="D36" s="39"/>
      <c r="E36" s="40" t="str">
        <f t="shared" si="1"/>
        <v>ヵ所</v>
      </c>
      <c r="F36" s="25"/>
      <c r="G36" s="27">
        <f t="shared" si="2"/>
        <v>0</v>
      </c>
      <c r="H36" s="21" t="s">
        <v>108</v>
      </c>
      <c r="I36" s="65">
        <f t="shared" si="7"/>
        <v>80</v>
      </c>
      <c r="J36" s="1715"/>
      <c r="K36" s="26" t="str">
        <f t="shared" si="3"/>
        <v>下水道管路巡視点検工</v>
      </c>
      <c r="L36" s="25"/>
      <c r="M36" s="28" t="str">
        <f t="shared" si="4"/>
        <v>ｋm</v>
      </c>
      <c r="N36" s="25"/>
      <c r="O36" s="1735">
        <f t="shared" si="8"/>
        <v>0</v>
      </c>
      <c r="P36" s="1736" t="e">
        <f>ROUNDDOWN(M46*O36,0)</f>
        <v>#VALUE!</v>
      </c>
      <c r="Q36" s="21" t="s">
        <v>145</v>
      </c>
    </row>
    <row r="37" spans="1:17" ht="18.75" customHeight="1" x14ac:dyDescent="0.15">
      <c r="A37" s="20">
        <f t="shared" si="6"/>
        <v>33</v>
      </c>
      <c r="B37" s="1710"/>
      <c r="C37" s="26" t="str">
        <f t="shared" si="0"/>
        <v>取付管清掃工（未作業）</v>
      </c>
      <c r="D37" s="39"/>
      <c r="E37" s="40" t="str">
        <f t="shared" si="1"/>
        <v>ヵ所</v>
      </c>
      <c r="F37" s="25"/>
      <c r="G37" s="27">
        <f t="shared" si="2"/>
        <v>0</v>
      </c>
      <c r="H37" s="21" t="s">
        <v>108</v>
      </c>
      <c r="I37" s="65">
        <f t="shared" si="7"/>
        <v>81</v>
      </c>
      <c r="J37" s="1715"/>
      <c r="K37" s="26" t="str">
        <f t="shared" si="3"/>
        <v>コンクリート殻運搬処理工</v>
      </c>
      <c r="L37" s="25"/>
      <c r="M37" s="28" t="str">
        <f t="shared" si="4"/>
        <v>t</v>
      </c>
      <c r="N37" s="25"/>
      <c r="O37" s="1735">
        <f t="shared" si="8"/>
        <v>0</v>
      </c>
      <c r="P37" s="1736" t="e">
        <f>ROUNDDOWN(M47*O37,0)</f>
        <v>#VALUE!</v>
      </c>
      <c r="Q37" s="21" t="s">
        <v>145</v>
      </c>
    </row>
    <row r="38" spans="1:17" ht="18.75" customHeight="1" x14ac:dyDescent="0.15">
      <c r="A38" s="20">
        <f t="shared" si="6"/>
        <v>34</v>
      </c>
      <c r="B38" s="1710"/>
      <c r="C38" s="26" t="str">
        <f t="shared" si="0"/>
        <v>高圧洗浄車運転工</v>
      </c>
      <c r="D38" s="39"/>
      <c r="E38" s="40" t="str">
        <f t="shared" si="1"/>
        <v>h</v>
      </c>
      <c r="F38" s="25"/>
      <c r="G38" s="27">
        <f t="shared" si="2"/>
        <v>0</v>
      </c>
      <c r="H38" s="21" t="s">
        <v>108</v>
      </c>
      <c r="I38" s="65">
        <f t="shared" si="7"/>
        <v>82</v>
      </c>
      <c r="J38" s="1715"/>
      <c r="K38" s="26" t="str">
        <f t="shared" si="3"/>
        <v>舗装殻運搬工</v>
      </c>
      <c r="L38" s="25"/>
      <c r="M38" s="28" t="str">
        <f t="shared" si="4"/>
        <v>t</v>
      </c>
      <c r="N38" s="25"/>
      <c r="O38" s="1735">
        <f t="shared" si="8"/>
        <v>0</v>
      </c>
      <c r="P38" s="1736" t="e">
        <f>ROUNDDOWN(M48*O38,0)</f>
        <v>#VALUE!</v>
      </c>
      <c r="Q38" s="21" t="s">
        <v>145</v>
      </c>
    </row>
    <row r="39" spans="1:17" ht="18.75" customHeight="1" x14ac:dyDescent="0.15">
      <c r="A39" s="20">
        <f t="shared" si="6"/>
        <v>35</v>
      </c>
      <c r="B39" s="1710"/>
      <c r="C39" s="26" t="str">
        <f t="shared" si="0"/>
        <v>給水車運転工</v>
      </c>
      <c r="D39" s="39"/>
      <c r="E39" s="40" t="str">
        <f t="shared" si="1"/>
        <v>h</v>
      </c>
      <c r="F39" s="25"/>
      <c r="G39" s="27">
        <f t="shared" si="2"/>
        <v>0</v>
      </c>
      <c r="H39" s="21" t="s">
        <v>108</v>
      </c>
      <c r="I39" s="65">
        <v>101</v>
      </c>
      <c r="J39" s="1714" t="s">
        <v>534</v>
      </c>
      <c r="K39" s="26" t="str">
        <f t="shared" si="3"/>
        <v>現地調査工（桝取付管）</v>
      </c>
      <c r="L39" s="25"/>
      <c r="M39" s="28" t="str">
        <f t="shared" si="4"/>
        <v>ヵ所</v>
      </c>
      <c r="N39" s="25"/>
      <c r="O39" s="1735">
        <f t="shared" si="8"/>
        <v>0</v>
      </c>
      <c r="P39" s="1736" t="e">
        <f>ROUNDDOWN(M49*O39,0)</f>
        <v>#VALUE!</v>
      </c>
      <c r="Q39" s="21" t="s">
        <v>145</v>
      </c>
    </row>
    <row r="40" spans="1:17" ht="18.75" customHeight="1" x14ac:dyDescent="0.15">
      <c r="A40" s="20">
        <f t="shared" si="6"/>
        <v>36</v>
      </c>
      <c r="B40" s="1710"/>
      <c r="C40" s="26" t="str">
        <f t="shared" si="0"/>
        <v>本管洗浄工</v>
      </c>
      <c r="D40" s="39"/>
      <c r="E40" s="40" t="str">
        <f t="shared" si="1"/>
        <v>m</v>
      </c>
      <c r="F40" s="25"/>
      <c r="G40" s="27">
        <f t="shared" si="2"/>
        <v>0</v>
      </c>
      <c r="H40" s="21" t="s">
        <v>108</v>
      </c>
      <c r="I40" s="65">
        <f t="shared" si="7"/>
        <v>102</v>
      </c>
      <c r="J40" s="1715"/>
      <c r="K40" s="26" t="str">
        <f t="shared" si="3"/>
        <v>取付管カメラ調査工</v>
      </c>
      <c r="L40" s="25"/>
      <c r="M40" s="28" t="str">
        <f t="shared" si="4"/>
        <v>ヵ所</v>
      </c>
      <c r="N40" s="25"/>
      <c r="O40" s="1735">
        <f t="shared" si="8"/>
        <v>0</v>
      </c>
      <c r="P40" s="1736" t="e">
        <f>ROUNDDOWN(M52*O40,0)</f>
        <v>#VALUE!</v>
      </c>
      <c r="Q40" s="21" t="s">
        <v>145</v>
      </c>
    </row>
    <row r="41" spans="1:17" ht="18.75" customHeight="1" x14ac:dyDescent="0.15">
      <c r="A41" s="20">
        <f t="shared" si="6"/>
        <v>37</v>
      </c>
      <c r="B41" s="1710"/>
      <c r="C41" s="26" t="str">
        <f t="shared" si="0"/>
        <v>バキューム車運転工(4t)</v>
      </c>
      <c r="D41" s="39"/>
      <c r="E41" s="40" t="str">
        <f t="shared" si="1"/>
        <v>h</v>
      </c>
      <c r="F41" s="25"/>
      <c r="G41" s="27">
        <f t="shared" si="2"/>
        <v>0</v>
      </c>
      <c r="H41" s="21" t="s">
        <v>108</v>
      </c>
      <c r="I41" s="65">
        <f t="shared" si="7"/>
        <v>103</v>
      </c>
      <c r="J41" s="1715"/>
      <c r="K41" s="26" t="str">
        <f t="shared" si="3"/>
        <v>桝探し工</v>
      </c>
      <c r="L41" s="25"/>
      <c r="M41" s="28" t="str">
        <f t="shared" si="4"/>
        <v>ヵ所</v>
      </c>
      <c r="N41" s="25"/>
      <c r="O41" s="1735">
        <f t="shared" si="8"/>
        <v>0</v>
      </c>
      <c r="P41" s="1736">
        <f>ROUNDDOWN(M54*O41,0)</f>
        <v>0</v>
      </c>
      <c r="Q41" s="21" t="s">
        <v>145</v>
      </c>
    </row>
    <row r="42" spans="1:17" ht="18.75" customHeight="1" x14ac:dyDescent="0.15">
      <c r="A42" s="20">
        <f t="shared" si="6"/>
        <v>38</v>
      </c>
      <c r="B42" s="1710"/>
      <c r="C42" s="26" t="str">
        <f t="shared" si="0"/>
        <v>バキューム車運転工(8t)</v>
      </c>
      <c r="D42" s="39"/>
      <c r="E42" s="40" t="str">
        <f t="shared" si="1"/>
        <v>h</v>
      </c>
      <c r="F42" s="25"/>
      <c r="G42" s="27">
        <f t="shared" si="2"/>
        <v>0</v>
      </c>
      <c r="H42" s="21" t="s">
        <v>108</v>
      </c>
      <c r="I42" s="65">
        <f t="shared" si="7"/>
        <v>104</v>
      </c>
      <c r="J42" s="1715"/>
      <c r="K42" s="26" t="str">
        <f t="shared" si="3"/>
        <v>コンクリート桝修正工</v>
      </c>
      <c r="L42" s="25"/>
      <c r="M42" s="28" t="str">
        <f t="shared" si="4"/>
        <v>ヵ所</v>
      </c>
      <c r="N42" s="25"/>
      <c r="O42" s="1735">
        <f t="shared" si="8"/>
        <v>0</v>
      </c>
      <c r="P42" s="1736" t="e">
        <f>ROUNDDOWN(#REF!*O42,0)</f>
        <v>#REF!</v>
      </c>
      <c r="Q42" s="21" t="s">
        <v>145</v>
      </c>
    </row>
    <row r="43" spans="1:17" ht="18.75" customHeight="1" x14ac:dyDescent="0.15">
      <c r="A43" s="20">
        <f t="shared" si="6"/>
        <v>39</v>
      </c>
      <c r="B43" s="1710"/>
      <c r="C43" s="26" t="str">
        <f t="shared" si="0"/>
        <v>土のう仮締切工</v>
      </c>
      <c r="D43" s="39"/>
      <c r="E43" s="40" t="str">
        <f t="shared" si="1"/>
        <v>袋</v>
      </c>
      <c r="F43" s="25"/>
      <c r="G43" s="27">
        <f t="shared" si="2"/>
        <v>0</v>
      </c>
      <c r="H43" s="21" t="s">
        <v>108</v>
      </c>
      <c r="I43" s="65">
        <f t="shared" si="7"/>
        <v>105</v>
      </c>
      <c r="J43" s="1715"/>
      <c r="K43" s="26" t="str">
        <f t="shared" si="3"/>
        <v>塩ビ桝修正工</v>
      </c>
      <c r="L43" s="25"/>
      <c r="M43" s="28" t="str">
        <f t="shared" si="4"/>
        <v>ヵ所</v>
      </c>
      <c r="N43" s="25"/>
      <c r="O43" s="1735">
        <f t="shared" si="8"/>
        <v>0</v>
      </c>
      <c r="P43" s="1736" t="e">
        <f>ROUNDDOWN(#REF!*O43,0)</f>
        <v>#REF!</v>
      </c>
      <c r="Q43" s="21" t="s">
        <v>145</v>
      </c>
    </row>
    <row r="44" spans="1:17" ht="18.75" customHeight="1" x14ac:dyDescent="0.15">
      <c r="A44" s="20">
        <f t="shared" si="6"/>
        <v>40</v>
      </c>
      <c r="B44" s="1710"/>
      <c r="C44" s="26" t="str">
        <f t="shared" si="0"/>
        <v>道路雨水桝清掃工</v>
      </c>
      <c r="D44" s="39"/>
      <c r="E44" s="40" t="str">
        <f t="shared" si="1"/>
        <v>ヵ所</v>
      </c>
      <c r="F44" s="25"/>
      <c r="G44" s="27">
        <f t="shared" si="2"/>
        <v>0</v>
      </c>
      <c r="H44" s="21" t="s">
        <v>108</v>
      </c>
      <c r="I44" s="65">
        <f t="shared" si="7"/>
        <v>106</v>
      </c>
      <c r="J44" s="1715"/>
      <c r="K44" s="26" t="str">
        <f t="shared" si="3"/>
        <v>桝取付部修繕工</v>
      </c>
      <c r="L44" s="25"/>
      <c r="M44" s="28" t="str">
        <f t="shared" si="4"/>
        <v>ヵ所</v>
      </c>
      <c r="N44" s="25"/>
      <c r="O44" s="1735">
        <f t="shared" si="8"/>
        <v>0</v>
      </c>
      <c r="P44" s="1736">
        <f>ROUNDDOWN(M55*O44,0)</f>
        <v>0</v>
      </c>
      <c r="Q44" s="21" t="s">
        <v>145</v>
      </c>
    </row>
    <row r="45" spans="1:17" ht="18.75" customHeight="1" x14ac:dyDescent="0.15">
      <c r="A45" s="20">
        <f t="shared" si="6"/>
        <v>41</v>
      </c>
      <c r="B45" s="1710"/>
      <c r="C45" s="26" t="str">
        <f t="shared" si="0"/>
        <v>道路雨水桝・浸透桝点検工</v>
      </c>
      <c r="D45" s="39"/>
      <c r="E45" s="40" t="str">
        <f t="shared" si="1"/>
        <v>ヵ所</v>
      </c>
      <c r="F45" s="25"/>
      <c r="G45" s="27">
        <f t="shared" si="2"/>
        <v>0</v>
      </c>
      <c r="H45" s="21" t="s">
        <v>108</v>
      </c>
      <c r="I45" s="65">
        <f t="shared" si="7"/>
        <v>107</v>
      </c>
      <c r="J45" s="1715"/>
      <c r="K45" s="26" t="str">
        <f t="shared" si="3"/>
        <v>桝蓋交換工</v>
      </c>
      <c r="L45" s="25"/>
      <c r="M45" s="28" t="str">
        <f t="shared" si="4"/>
        <v>ヵ所</v>
      </c>
      <c r="N45" s="25"/>
      <c r="O45" s="1735">
        <f t="shared" si="8"/>
        <v>0</v>
      </c>
      <c r="P45" s="1736" t="e">
        <f t="shared" si="8"/>
        <v>#VALUE!</v>
      </c>
      <c r="Q45" s="21" t="s">
        <v>145</v>
      </c>
    </row>
    <row r="46" spans="1:17" ht="18.75" customHeight="1" x14ac:dyDescent="0.15">
      <c r="A46" s="20">
        <f t="shared" si="6"/>
        <v>42</v>
      </c>
      <c r="B46" s="1710"/>
      <c r="C46" s="26" t="str">
        <f t="shared" si="0"/>
        <v>取付管内面補修材（φ150）</v>
      </c>
      <c r="D46" s="25"/>
      <c r="E46" s="40" t="str">
        <f t="shared" si="1"/>
        <v>ｍ</v>
      </c>
      <c r="F46" s="25"/>
      <c r="G46" s="27">
        <f t="shared" si="2"/>
        <v>0</v>
      </c>
      <c r="H46" s="21" t="s">
        <v>108</v>
      </c>
      <c r="I46" s="65">
        <f t="shared" si="7"/>
        <v>108</v>
      </c>
      <c r="J46" s="1715"/>
      <c r="K46" s="26" t="str">
        <f t="shared" si="3"/>
        <v>閉塞工</v>
      </c>
      <c r="L46" s="25"/>
      <c r="M46" s="28" t="str">
        <f t="shared" si="4"/>
        <v>ヵ所</v>
      </c>
      <c r="N46" s="25"/>
      <c r="O46" s="1735">
        <f t="shared" si="8"/>
        <v>0</v>
      </c>
      <c r="P46" s="1736" t="e">
        <f t="shared" si="8"/>
        <v>#VALUE!</v>
      </c>
      <c r="Q46" s="21" t="s">
        <v>145</v>
      </c>
    </row>
    <row r="47" spans="1:17" ht="18.75" customHeight="1" x14ac:dyDescent="0.15">
      <c r="A47" s="20">
        <f t="shared" si="6"/>
        <v>43</v>
      </c>
      <c r="B47" s="1710"/>
      <c r="C47" s="26" t="str">
        <f t="shared" si="0"/>
        <v>取付管内面修繕工（φ150）</v>
      </c>
      <c r="D47" s="25"/>
      <c r="E47" s="40" t="str">
        <f t="shared" si="1"/>
        <v>ヵ所</v>
      </c>
      <c r="F47" s="25"/>
      <c r="G47" s="27">
        <f t="shared" si="2"/>
        <v>0</v>
      </c>
      <c r="H47" s="21" t="s">
        <v>108</v>
      </c>
      <c r="I47" s="65">
        <f t="shared" si="7"/>
        <v>109</v>
      </c>
      <c r="J47" s="1715"/>
      <c r="K47" s="26" t="str">
        <f t="shared" si="3"/>
        <v>桝内修繕工</v>
      </c>
      <c r="L47" s="39"/>
      <c r="M47" s="32" t="str">
        <f t="shared" si="4"/>
        <v>ヵ所</v>
      </c>
      <c r="N47" s="25"/>
      <c r="O47" s="1735">
        <f t="shared" si="8"/>
        <v>0</v>
      </c>
      <c r="P47" s="1736" t="e">
        <f t="shared" si="8"/>
        <v>#VALUE!</v>
      </c>
      <c r="Q47" s="21" t="s">
        <v>145</v>
      </c>
    </row>
    <row r="48" spans="1:17" ht="18.75" customHeight="1" x14ac:dyDescent="0.15">
      <c r="A48" s="20">
        <f t="shared" si="6"/>
        <v>44</v>
      </c>
      <c r="B48" s="1710"/>
      <c r="C48" s="26" t="str">
        <f t="shared" si="0"/>
        <v>管路内面修繕工（φ150～200）</v>
      </c>
      <c r="D48" s="25"/>
      <c r="E48" s="40" t="str">
        <f t="shared" si="1"/>
        <v>ヵ所</v>
      </c>
      <c r="F48" s="25"/>
      <c r="G48" s="27">
        <f t="shared" si="2"/>
        <v>0</v>
      </c>
      <c r="H48" s="21" t="s">
        <v>108</v>
      </c>
      <c r="I48" s="65">
        <f t="shared" si="7"/>
        <v>110</v>
      </c>
      <c r="J48" s="1715"/>
      <c r="K48" s="26" t="str">
        <f t="shared" si="3"/>
        <v>コンクリート桝設置工</v>
      </c>
      <c r="L48" s="41"/>
      <c r="M48" s="28" t="str">
        <f t="shared" si="4"/>
        <v>ヵ所</v>
      </c>
      <c r="N48" s="25"/>
      <c r="O48" s="1735">
        <f t="shared" si="8"/>
        <v>0</v>
      </c>
      <c r="P48" s="1736" t="e">
        <f t="shared" si="8"/>
        <v>#VALUE!</v>
      </c>
      <c r="Q48" s="21" t="s">
        <v>145</v>
      </c>
    </row>
    <row r="49" spans="1:17" ht="18.75" customHeight="1" x14ac:dyDescent="0.15">
      <c r="A49" s="20">
        <f t="shared" si="6"/>
        <v>45</v>
      </c>
      <c r="B49" s="1710"/>
      <c r="C49" s="26" t="str">
        <f t="shared" si="0"/>
        <v>管路内面修繕工（φ250～380）</v>
      </c>
      <c r="D49" s="39"/>
      <c r="E49" s="40" t="str">
        <f t="shared" si="1"/>
        <v>ヵ所</v>
      </c>
      <c r="F49" s="25"/>
      <c r="G49" s="27">
        <f t="shared" si="2"/>
        <v>0</v>
      </c>
      <c r="H49" s="21" t="s">
        <v>108</v>
      </c>
      <c r="I49" s="65">
        <f t="shared" si="7"/>
        <v>111</v>
      </c>
      <c r="J49" s="1715"/>
      <c r="K49" s="31" t="str">
        <f t="shared" si="3"/>
        <v>塩ビ桝設置工</v>
      </c>
      <c r="L49" s="41"/>
      <c r="M49" s="28" t="str">
        <f t="shared" si="4"/>
        <v>ヵ所</v>
      </c>
      <c r="N49" s="25"/>
      <c r="O49" s="1735">
        <f t="shared" si="8"/>
        <v>0</v>
      </c>
      <c r="P49" s="1736" t="e">
        <f t="shared" si="8"/>
        <v>#VALUE!</v>
      </c>
      <c r="Q49" s="21" t="s">
        <v>145</v>
      </c>
    </row>
    <row r="50" spans="1:17" ht="18.75" customHeight="1" x14ac:dyDescent="0.15">
      <c r="A50" s="20">
        <f t="shared" si="6"/>
        <v>46</v>
      </c>
      <c r="B50" s="1710"/>
      <c r="C50" s="26" t="str">
        <f t="shared" si="0"/>
        <v>管路内面修繕工（φ400～450）</v>
      </c>
      <c r="D50" s="25"/>
      <c r="E50" s="40" t="str">
        <f t="shared" si="1"/>
        <v>ヵ所</v>
      </c>
      <c r="F50" s="25"/>
      <c r="G50" s="27">
        <f t="shared" si="2"/>
        <v>0</v>
      </c>
      <c r="H50" s="21" t="s">
        <v>108</v>
      </c>
      <c r="I50" s="65">
        <f t="shared" si="7"/>
        <v>112</v>
      </c>
      <c r="J50" s="1715"/>
      <c r="K50" s="31" t="str">
        <f t="shared" si="3"/>
        <v>現地調査点検工（マンホール）</v>
      </c>
      <c r="L50" s="41"/>
      <c r="M50" s="28" t="str">
        <f t="shared" si="4"/>
        <v>ヵ所</v>
      </c>
      <c r="N50" s="25"/>
      <c r="O50" s="1735">
        <f t="shared" si="8"/>
        <v>0</v>
      </c>
      <c r="P50" s="1736" t="e">
        <f t="shared" si="8"/>
        <v>#VALUE!</v>
      </c>
      <c r="Q50" s="21" t="s">
        <v>145</v>
      </c>
    </row>
    <row r="51" spans="1:17" ht="18.75" customHeight="1" x14ac:dyDescent="0.15">
      <c r="A51" s="20">
        <f t="shared" si="6"/>
        <v>47</v>
      </c>
      <c r="B51" s="1710"/>
      <c r="C51" s="26" t="str">
        <f t="shared" si="0"/>
        <v>管路内面修繕工（φ500～600）</v>
      </c>
      <c r="D51" s="25"/>
      <c r="E51" s="40" t="str">
        <f t="shared" si="1"/>
        <v>ヵ所</v>
      </c>
      <c r="F51" s="25"/>
      <c r="G51" s="27">
        <f t="shared" si="2"/>
        <v>0</v>
      </c>
      <c r="H51" s="21" t="s">
        <v>108</v>
      </c>
      <c r="I51" s="65">
        <f t="shared" si="7"/>
        <v>113</v>
      </c>
      <c r="J51" s="1715"/>
      <c r="K51" s="31" t="str">
        <f t="shared" si="3"/>
        <v>足掛金物補修工（W=400）</v>
      </c>
      <c r="L51" s="25"/>
      <c r="M51" s="28" t="str">
        <f t="shared" si="4"/>
        <v>ヵ所</v>
      </c>
      <c r="N51" s="25"/>
      <c r="O51" s="1735">
        <f t="shared" si="8"/>
        <v>0</v>
      </c>
      <c r="P51" s="1736" t="e">
        <f t="shared" si="8"/>
        <v>#VALUE!</v>
      </c>
      <c r="Q51" s="21" t="s">
        <v>145</v>
      </c>
    </row>
    <row r="52" spans="1:17" ht="18.75" customHeight="1" thickBot="1" x14ac:dyDescent="0.2">
      <c r="A52" s="105">
        <f t="shared" si="6"/>
        <v>48</v>
      </c>
      <c r="B52" s="1711"/>
      <c r="C52" s="26" t="str">
        <f t="shared" si="0"/>
        <v>管路内面修繕工（φ700～750）</v>
      </c>
      <c r="D52" s="25"/>
      <c r="E52" s="40" t="str">
        <f t="shared" si="1"/>
        <v>ヵ所</v>
      </c>
      <c r="F52" s="25"/>
      <c r="G52" s="64">
        <f t="shared" si="2"/>
        <v>0</v>
      </c>
      <c r="H52" s="63" t="s">
        <v>108</v>
      </c>
      <c r="I52" s="62">
        <f t="shared" si="7"/>
        <v>114</v>
      </c>
      <c r="J52" s="1716"/>
      <c r="K52" s="61" t="str">
        <f t="shared" si="3"/>
        <v>足掛金物補修工（W=150 継足管）</v>
      </c>
      <c r="L52" s="25"/>
      <c r="M52" s="28" t="str">
        <f t="shared" si="4"/>
        <v>ヵ所</v>
      </c>
      <c r="N52" s="25"/>
      <c r="O52" s="1735">
        <f t="shared" si="8"/>
        <v>0</v>
      </c>
      <c r="P52" s="1736" t="e">
        <f t="shared" si="8"/>
        <v>#VALUE!</v>
      </c>
      <c r="Q52" s="21" t="s">
        <v>108</v>
      </c>
    </row>
    <row r="53" spans="1:17" ht="18.75" customHeight="1" thickTop="1" thickBot="1" x14ac:dyDescent="0.2">
      <c r="A53" s="60"/>
      <c r="B53" s="59"/>
      <c r="C53" s="59"/>
      <c r="D53" s="59"/>
      <c r="E53" s="59"/>
      <c r="F53" s="59"/>
      <c r="G53" s="54"/>
      <c r="H53" s="53"/>
      <c r="I53" s="58"/>
      <c r="J53" s="54"/>
      <c r="K53" s="57" t="s">
        <v>144</v>
      </c>
      <c r="L53" s="56"/>
      <c r="M53" s="56"/>
      <c r="N53" s="55"/>
      <c r="O53" s="1752">
        <f>SUM(O5:O52)+SUM(G5:G52)</f>
        <v>0</v>
      </c>
      <c r="P53" s="1753"/>
      <c r="Q53" s="53" t="s">
        <v>108</v>
      </c>
    </row>
    <row r="54" spans="1:17" ht="12" customHeight="1" x14ac:dyDescent="0.15">
      <c r="A54" s="2" t="s">
        <v>142</v>
      </c>
      <c r="D54" s="69" t="s">
        <v>261</v>
      </c>
      <c r="E54" s="69" t="s">
        <v>260</v>
      </c>
      <c r="F54" s="74" t="s">
        <v>264</v>
      </c>
      <c r="G54" s="52"/>
      <c r="H54" s="52"/>
      <c r="I54" s="52"/>
      <c r="J54" s="52"/>
      <c r="K54" s="52"/>
      <c r="L54" s="52"/>
      <c r="M54" s="52"/>
      <c r="P54" s="1754" t="s">
        <v>143</v>
      </c>
      <c r="Q54" s="1755"/>
    </row>
    <row r="55" spans="1:17" ht="43.5" customHeight="1" thickBot="1" x14ac:dyDescent="0.25">
      <c r="A55" s="1758" t="str">
        <f>A2</f>
        <v>業務集計内訳書【維持管理】</v>
      </c>
      <c r="B55" s="1758"/>
      <c r="C55" s="1759"/>
      <c r="D55" s="71" t="str">
        <f>D2</f>
        <v>Ｈ○</v>
      </c>
      <c r="E55" s="71" t="str">
        <f>E2</f>
        <v>中央区</v>
      </c>
      <c r="F55" s="72"/>
      <c r="G55" s="1760" t="str">
        <f>G2</f>
        <v>(株)○○ほか○社特定共同企業体</v>
      </c>
      <c r="H55" s="1760"/>
      <c r="I55" s="1760"/>
      <c r="J55" s="1761"/>
      <c r="K55" s="1761"/>
      <c r="O55" s="51" t="s">
        <v>445</v>
      </c>
      <c r="P55" s="1756"/>
      <c r="Q55" s="1757"/>
    </row>
    <row r="56" spans="1:17" ht="18.75" customHeight="1" x14ac:dyDescent="0.15">
      <c r="A56" s="50" t="s">
        <v>140</v>
      </c>
      <c r="B56" s="1712" t="s">
        <v>532</v>
      </c>
      <c r="C56" s="1717" t="s">
        <v>536</v>
      </c>
      <c r="D56" s="1719" t="s">
        <v>138</v>
      </c>
      <c r="E56" s="1720"/>
      <c r="F56" s="1720"/>
      <c r="G56" s="1720"/>
      <c r="H56" s="1721"/>
      <c r="I56" s="49" t="s">
        <v>139</v>
      </c>
      <c r="J56" s="1712" t="s">
        <v>532</v>
      </c>
      <c r="K56" s="1717" t="s">
        <v>536</v>
      </c>
      <c r="L56" s="1746" t="s">
        <v>138</v>
      </c>
      <c r="M56" s="1746"/>
      <c r="N56" s="1746"/>
      <c r="O56" s="1747"/>
      <c r="P56" s="1747"/>
      <c r="Q56" s="1748"/>
    </row>
    <row r="57" spans="1:17" ht="18.75" customHeight="1" thickBot="1" x14ac:dyDescent="0.2">
      <c r="A57" s="48" t="s">
        <v>137</v>
      </c>
      <c r="B57" s="1713"/>
      <c r="C57" s="1718"/>
      <c r="D57" s="46" t="s">
        <v>135</v>
      </c>
      <c r="E57" s="46" t="s">
        <v>134</v>
      </c>
      <c r="F57" s="46" t="s">
        <v>133</v>
      </c>
      <c r="G57" s="1749" t="s">
        <v>132</v>
      </c>
      <c r="H57" s="1750"/>
      <c r="I57" s="47" t="s">
        <v>136</v>
      </c>
      <c r="J57" s="1713"/>
      <c r="K57" s="1718"/>
      <c r="L57" s="46" t="s">
        <v>135</v>
      </c>
      <c r="M57" s="46" t="s">
        <v>134</v>
      </c>
      <c r="N57" s="46" t="s">
        <v>133</v>
      </c>
      <c r="O57" s="1749" t="s">
        <v>132</v>
      </c>
      <c r="P57" s="1751"/>
      <c r="Q57" s="1750"/>
    </row>
    <row r="58" spans="1:17" ht="18.75" customHeight="1" thickTop="1" x14ac:dyDescent="0.15">
      <c r="A58" s="20">
        <f>I52+1</f>
        <v>115</v>
      </c>
      <c r="B58" s="1709" t="s">
        <v>534</v>
      </c>
      <c r="C58" s="45" t="str">
        <f t="shared" ref="C58:C100" si="10">VLOOKUP($A58,工種リスト,3,FALSE)</f>
        <v>足掛金物補修工（W=150 直壁）</v>
      </c>
      <c r="D58" s="25"/>
      <c r="E58" s="28" t="str">
        <f t="shared" ref="E58:E100" si="11">VLOOKUP($A58,工種リスト,4,FALSE)</f>
        <v>ヵ所</v>
      </c>
      <c r="F58" s="25"/>
      <c r="G58" s="27">
        <f t="shared" ref="G58:G100" si="12">ROUNDDOWN(D58*F58,0)</f>
        <v>0</v>
      </c>
      <c r="H58" s="21" t="s">
        <v>108</v>
      </c>
      <c r="I58" s="106">
        <f>A100+1</f>
        <v>205</v>
      </c>
      <c r="J58" s="1731" t="s">
        <v>535</v>
      </c>
      <c r="K58" s="44" t="str">
        <f t="shared" ref="K58:K93" si="13">VLOOKUP($I58,工種リスト,3,FALSE)</f>
        <v>汚水桝用胴部</v>
      </c>
      <c r="L58" s="43"/>
      <c r="M58" s="28" t="str">
        <f t="shared" ref="M58:M93" si="14">VLOOKUP($I58,工種リスト,4,FALSE)</f>
        <v>個</v>
      </c>
      <c r="N58" s="42"/>
      <c r="O58" s="1744">
        <f t="shared" ref="O58:P74" si="15">ROUNDDOWN(L58*N58,0)</f>
        <v>0</v>
      </c>
      <c r="P58" s="1745" t="e">
        <f t="shared" si="15"/>
        <v>#VALUE!</v>
      </c>
      <c r="Q58" s="21" t="s">
        <v>108</v>
      </c>
    </row>
    <row r="59" spans="1:17" ht="18.75" customHeight="1" x14ac:dyDescent="0.15">
      <c r="A59" s="20">
        <f>A58+1</f>
        <v>116</v>
      </c>
      <c r="B59" s="1715"/>
      <c r="C59" s="26" t="str">
        <f t="shared" si="10"/>
        <v>光ケーブル点検工</v>
      </c>
      <c r="D59" s="25"/>
      <c r="E59" s="28" t="str">
        <f t="shared" si="11"/>
        <v>ヵ所</v>
      </c>
      <c r="F59" s="25"/>
      <c r="G59" s="27">
        <f t="shared" si="12"/>
        <v>0</v>
      </c>
      <c r="H59" s="21" t="s">
        <v>108</v>
      </c>
      <c r="I59" s="65">
        <f>I58+1</f>
        <v>206</v>
      </c>
      <c r="J59" s="1732"/>
      <c r="K59" s="26" t="str">
        <f t="shared" si="13"/>
        <v>汚水桝用底部</v>
      </c>
      <c r="L59" s="36"/>
      <c r="M59" s="28" t="str">
        <f t="shared" si="14"/>
        <v>個</v>
      </c>
      <c r="N59" s="23"/>
      <c r="O59" s="1727">
        <f t="shared" si="15"/>
        <v>0</v>
      </c>
      <c r="P59" s="1728" t="e">
        <f t="shared" si="15"/>
        <v>#VALUE!</v>
      </c>
      <c r="Q59" s="21" t="s">
        <v>108</v>
      </c>
    </row>
    <row r="60" spans="1:17" ht="18.75" customHeight="1" x14ac:dyDescent="0.15">
      <c r="A60" s="20">
        <f t="shared" ref="A60:A100" si="16">A59+1</f>
        <v>117</v>
      </c>
      <c r="B60" s="1715"/>
      <c r="C60" s="26" t="str">
        <f t="shared" si="10"/>
        <v>オイルフェンス設置撤去工</v>
      </c>
      <c r="D60" s="25"/>
      <c r="E60" s="28" t="str">
        <f t="shared" si="11"/>
        <v>ヵ所</v>
      </c>
      <c r="F60" s="25"/>
      <c r="G60" s="27">
        <f t="shared" si="12"/>
        <v>0</v>
      </c>
      <c r="H60" s="21" t="s">
        <v>108</v>
      </c>
      <c r="I60" s="65">
        <f t="shared" ref="I60:I98" si="17">I59+1</f>
        <v>207</v>
      </c>
      <c r="J60" s="1732"/>
      <c r="K60" s="26" t="str">
        <f t="shared" si="13"/>
        <v>汚水桝用継足管</v>
      </c>
      <c r="L60" s="36"/>
      <c r="M60" s="28" t="str">
        <f t="shared" si="14"/>
        <v>cm</v>
      </c>
      <c r="N60" s="23"/>
      <c r="O60" s="1727">
        <f t="shared" si="15"/>
        <v>0</v>
      </c>
      <c r="P60" s="1728" t="e">
        <f t="shared" si="15"/>
        <v>#VALUE!</v>
      </c>
      <c r="Q60" s="21" t="s">
        <v>108</v>
      </c>
    </row>
    <row r="61" spans="1:17" ht="18.75" customHeight="1" x14ac:dyDescent="0.15">
      <c r="A61" s="20">
        <f t="shared" si="16"/>
        <v>118</v>
      </c>
      <c r="B61" s="1715"/>
      <c r="C61" s="26" t="str">
        <f t="shared" si="10"/>
        <v>本管潜行目視調査工</v>
      </c>
      <c r="D61" s="25"/>
      <c r="E61" s="28" t="str">
        <f t="shared" si="11"/>
        <v>m</v>
      </c>
      <c r="F61" s="25"/>
      <c r="G61" s="27">
        <f t="shared" si="12"/>
        <v>0</v>
      </c>
      <c r="H61" s="21" t="s">
        <v>108</v>
      </c>
      <c r="I61" s="65">
        <f t="shared" si="17"/>
        <v>208</v>
      </c>
      <c r="J61" s="1732"/>
      <c r="K61" s="26" t="str">
        <f t="shared" si="13"/>
        <v>特殊汚水桝上部1</v>
      </c>
      <c r="L61" s="36"/>
      <c r="M61" s="28" t="str">
        <f t="shared" si="14"/>
        <v>個</v>
      </c>
      <c r="N61" s="23"/>
      <c r="O61" s="1727">
        <f t="shared" si="15"/>
        <v>0</v>
      </c>
      <c r="P61" s="1728" t="e">
        <f t="shared" si="15"/>
        <v>#VALUE!</v>
      </c>
      <c r="Q61" s="21" t="s">
        <v>108</v>
      </c>
    </row>
    <row r="62" spans="1:17" ht="18.75" customHeight="1" x14ac:dyDescent="0.15">
      <c r="A62" s="20">
        <f t="shared" si="16"/>
        <v>119</v>
      </c>
      <c r="B62" s="1715"/>
      <c r="C62" s="26" t="str">
        <f t="shared" si="10"/>
        <v>本管カメラ調査工</v>
      </c>
      <c r="D62" s="39"/>
      <c r="E62" s="28" t="str">
        <f t="shared" si="11"/>
        <v>m</v>
      </c>
      <c r="F62" s="25"/>
      <c r="G62" s="27">
        <f t="shared" si="12"/>
        <v>0</v>
      </c>
      <c r="H62" s="21" t="s">
        <v>108</v>
      </c>
      <c r="I62" s="65">
        <f t="shared" si="17"/>
        <v>209</v>
      </c>
      <c r="J62" s="1732"/>
      <c r="K62" s="26" t="str">
        <f t="shared" si="13"/>
        <v>特殊汚水桝上部2</v>
      </c>
      <c r="L62" s="25"/>
      <c r="M62" s="32" t="str">
        <f t="shared" si="14"/>
        <v>個</v>
      </c>
      <c r="N62" s="23"/>
      <c r="O62" s="1727">
        <f t="shared" si="15"/>
        <v>0</v>
      </c>
      <c r="P62" s="1728" t="e">
        <f t="shared" si="15"/>
        <v>#VALUE!</v>
      </c>
      <c r="Q62" s="21" t="s">
        <v>108</v>
      </c>
    </row>
    <row r="63" spans="1:17" ht="18.75" customHeight="1" x14ac:dyDescent="0.15">
      <c r="A63" s="20">
        <f t="shared" si="16"/>
        <v>120</v>
      </c>
      <c r="B63" s="1715"/>
      <c r="C63" s="26" t="str">
        <f t="shared" si="10"/>
        <v>取付管特殊カメラ据付工</v>
      </c>
      <c r="D63" s="25"/>
      <c r="E63" s="28" t="str">
        <f t="shared" si="11"/>
        <v>m</v>
      </c>
      <c r="F63" s="25"/>
      <c r="G63" s="27">
        <f t="shared" si="12"/>
        <v>0</v>
      </c>
      <c r="H63" s="21" t="s">
        <v>108</v>
      </c>
      <c r="I63" s="65">
        <f t="shared" si="17"/>
        <v>210</v>
      </c>
      <c r="J63" s="1732"/>
      <c r="K63" s="26" t="str">
        <f t="shared" si="13"/>
        <v>特殊汚水桝中間部</v>
      </c>
      <c r="L63" s="25"/>
      <c r="M63" s="32" t="str">
        <f t="shared" si="14"/>
        <v>個</v>
      </c>
      <c r="N63" s="23"/>
      <c r="O63" s="1727">
        <f t="shared" si="15"/>
        <v>0</v>
      </c>
      <c r="P63" s="1728" t="e">
        <f t="shared" si="15"/>
        <v>#VALUE!</v>
      </c>
      <c r="Q63" s="21" t="s">
        <v>108</v>
      </c>
    </row>
    <row r="64" spans="1:17" ht="18.75" customHeight="1" x14ac:dyDescent="0.15">
      <c r="A64" s="20">
        <f t="shared" si="16"/>
        <v>121</v>
      </c>
      <c r="B64" s="1715"/>
      <c r="C64" s="26" t="str">
        <f t="shared" si="10"/>
        <v>取付管特殊カメラ調査工</v>
      </c>
      <c r="D64" s="25"/>
      <c r="E64" s="28" t="str">
        <f t="shared" si="11"/>
        <v>ヵ所</v>
      </c>
      <c r="F64" s="25"/>
      <c r="G64" s="27">
        <f t="shared" si="12"/>
        <v>0</v>
      </c>
      <c r="H64" s="21" t="s">
        <v>108</v>
      </c>
      <c r="I64" s="65">
        <f t="shared" si="17"/>
        <v>211</v>
      </c>
      <c r="J64" s="1732"/>
      <c r="K64" s="26" t="str">
        <f t="shared" si="13"/>
        <v>特殊汚水桝下部</v>
      </c>
      <c r="L64" s="36"/>
      <c r="M64" s="28" t="str">
        <f t="shared" si="14"/>
        <v>個</v>
      </c>
      <c r="N64" s="23"/>
      <c r="O64" s="1727">
        <f t="shared" si="15"/>
        <v>0</v>
      </c>
      <c r="P64" s="1728" t="e">
        <f t="shared" si="15"/>
        <v>#VALUE!</v>
      </c>
      <c r="Q64" s="21" t="s">
        <v>108</v>
      </c>
    </row>
    <row r="65" spans="1:17" ht="18.75" customHeight="1" x14ac:dyDescent="0.15">
      <c r="A65" s="20">
        <f t="shared" si="16"/>
        <v>122</v>
      </c>
      <c r="B65" s="1715"/>
      <c r="C65" s="26" t="str">
        <f t="shared" si="10"/>
        <v>取付管清掃工</v>
      </c>
      <c r="D65" s="25"/>
      <c r="E65" s="28" t="str">
        <f t="shared" si="11"/>
        <v>ヵ所</v>
      </c>
      <c r="F65" s="25"/>
      <c r="G65" s="27">
        <f t="shared" si="12"/>
        <v>0</v>
      </c>
      <c r="H65" s="21" t="s">
        <v>108</v>
      </c>
      <c r="I65" s="65">
        <f t="shared" si="17"/>
        <v>212</v>
      </c>
      <c r="J65" s="1732"/>
      <c r="K65" s="26" t="str">
        <f t="shared" si="13"/>
        <v>特殊汚水桝底部</v>
      </c>
      <c r="L65" s="36"/>
      <c r="M65" s="28" t="str">
        <f t="shared" si="14"/>
        <v>個</v>
      </c>
      <c r="N65" s="23"/>
      <c r="O65" s="1727">
        <f t="shared" si="15"/>
        <v>0</v>
      </c>
      <c r="P65" s="1728" t="e">
        <f t="shared" si="15"/>
        <v>#VALUE!</v>
      </c>
      <c r="Q65" s="21" t="s">
        <v>108</v>
      </c>
    </row>
    <row r="66" spans="1:17" ht="18.75" customHeight="1" x14ac:dyDescent="0.15">
      <c r="A66" s="20">
        <f t="shared" si="16"/>
        <v>123</v>
      </c>
      <c r="B66" s="1715"/>
      <c r="C66" s="26" t="str">
        <f t="shared" si="10"/>
        <v>取付管清掃工（未作業）</v>
      </c>
      <c r="D66" s="39"/>
      <c r="E66" s="28" t="str">
        <f t="shared" si="11"/>
        <v>ヵ所</v>
      </c>
      <c r="F66" s="25"/>
      <c r="G66" s="27">
        <f t="shared" si="12"/>
        <v>0</v>
      </c>
      <c r="H66" s="21" t="s">
        <v>108</v>
      </c>
      <c r="I66" s="65">
        <f t="shared" si="17"/>
        <v>213</v>
      </c>
      <c r="J66" s="1732"/>
      <c r="K66" s="26" t="str">
        <f t="shared" si="13"/>
        <v>塩ﾋﾞ管</v>
      </c>
      <c r="L66" s="41"/>
      <c r="M66" s="28" t="str">
        <f t="shared" si="14"/>
        <v>ｍ</v>
      </c>
      <c r="N66" s="23"/>
      <c r="O66" s="1727">
        <f t="shared" si="15"/>
        <v>0</v>
      </c>
      <c r="P66" s="1728" t="e">
        <f t="shared" si="15"/>
        <v>#VALUE!</v>
      </c>
      <c r="Q66" s="21" t="s">
        <v>108</v>
      </c>
    </row>
    <row r="67" spans="1:17" ht="18.75" customHeight="1" x14ac:dyDescent="0.15">
      <c r="A67" s="20">
        <f t="shared" si="16"/>
        <v>124</v>
      </c>
      <c r="B67" s="1715"/>
      <c r="C67" s="26" t="str">
        <f t="shared" si="10"/>
        <v>高圧洗浄車運転工</v>
      </c>
      <c r="D67" s="39"/>
      <c r="E67" s="28" t="str">
        <f t="shared" si="11"/>
        <v>h</v>
      </c>
      <c r="F67" s="25"/>
      <c r="G67" s="27">
        <f t="shared" si="12"/>
        <v>0</v>
      </c>
      <c r="H67" s="21" t="s">
        <v>108</v>
      </c>
      <c r="I67" s="65">
        <f t="shared" si="17"/>
        <v>214</v>
      </c>
      <c r="J67" s="1732"/>
      <c r="K67" s="31" t="str">
        <f t="shared" si="13"/>
        <v>塩ﾋﾞ管</v>
      </c>
      <c r="L67" s="36"/>
      <c r="M67" s="28" t="str">
        <f t="shared" si="14"/>
        <v>ｍ</v>
      </c>
      <c r="N67" s="23"/>
      <c r="O67" s="1727">
        <f t="shared" si="15"/>
        <v>0</v>
      </c>
      <c r="P67" s="1728" t="e">
        <f t="shared" si="15"/>
        <v>#VALUE!</v>
      </c>
      <c r="Q67" s="21" t="s">
        <v>108</v>
      </c>
    </row>
    <row r="68" spans="1:17" ht="18.75" customHeight="1" x14ac:dyDescent="0.15">
      <c r="A68" s="20">
        <f t="shared" si="16"/>
        <v>125</v>
      </c>
      <c r="B68" s="1715"/>
      <c r="C68" s="26" t="str">
        <f t="shared" si="10"/>
        <v>給水車運転工</v>
      </c>
      <c r="D68" s="25"/>
      <c r="E68" s="28" t="str">
        <f t="shared" si="11"/>
        <v>h</v>
      </c>
      <c r="F68" s="25"/>
      <c r="G68" s="27">
        <f t="shared" si="12"/>
        <v>0</v>
      </c>
      <c r="H68" s="21" t="s">
        <v>108</v>
      </c>
      <c r="I68" s="65">
        <f t="shared" si="17"/>
        <v>215</v>
      </c>
      <c r="J68" s="1732"/>
      <c r="K68" s="31" t="str">
        <f t="shared" si="13"/>
        <v>立上がり管用硬質塩ﾋﾞ管</v>
      </c>
      <c r="L68" s="25"/>
      <c r="M68" s="28" t="str">
        <f t="shared" si="14"/>
        <v>ｍ</v>
      </c>
      <c r="N68" s="23"/>
      <c r="O68" s="1727">
        <f t="shared" si="15"/>
        <v>0</v>
      </c>
      <c r="P68" s="1728" t="e">
        <f t="shared" si="15"/>
        <v>#VALUE!</v>
      </c>
      <c r="Q68" s="21" t="s">
        <v>108</v>
      </c>
    </row>
    <row r="69" spans="1:17" ht="18.75" customHeight="1" x14ac:dyDescent="0.15">
      <c r="A69" s="20">
        <f t="shared" si="16"/>
        <v>126</v>
      </c>
      <c r="B69" s="1715"/>
      <c r="C69" s="26" t="str">
        <f t="shared" si="10"/>
        <v>本管洗浄工</v>
      </c>
      <c r="D69" s="25"/>
      <c r="E69" s="28" t="str">
        <f t="shared" si="11"/>
        <v>m</v>
      </c>
      <c r="F69" s="25"/>
      <c r="G69" s="27">
        <f t="shared" si="12"/>
        <v>0</v>
      </c>
      <c r="H69" s="21" t="s">
        <v>108</v>
      </c>
      <c r="I69" s="65">
        <f t="shared" si="17"/>
        <v>216</v>
      </c>
      <c r="J69" s="1732"/>
      <c r="K69" s="31" t="str">
        <f t="shared" si="13"/>
        <v>塩ビ製公共桝鉄蓋</v>
      </c>
      <c r="L69" s="36"/>
      <c r="M69" s="28" t="str">
        <f t="shared" si="14"/>
        <v>個</v>
      </c>
      <c r="N69" s="23"/>
      <c r="O69" s="1727">
        <f t="shared" si="15"/>
        <v>0</v>
      </c>
      <c r="P69" s="1728" t="e">
        <f t="shared" si="15"/>
        <v>#VALUE!</v>
      </c>
      <c r="Q69" s="21" t="s">
        <v>108</v>
      </c>
    </row>
    <row r="70" spans="1:17" ht="18.75" customHeight="1" x14ac:dyDescent="0.15">
      <c r="A70" s="20">
        <f t="shared" si="16"/>
        <v>127</v>
      </c>
      <c r="B70" s="1715"/>
      <c r="C70" s="26" t="str">
        <f t="shared" si="10"/>
        <v>バキューム車運転工(4t)</v>
      </c>
      <c r="D70" s="25"/>
      <c r="E70" s="28" t="str">
        <f t="shared" si="11"/>
        <v>h</v>
      </c>
      <c r="F70" s="25"/>
      <c r="G70" s="27">
        <f t="shared" si="12"/>
        <v>0</v>
      </c>
      <c r="H70" s="21" t="s">
        <v>108</v>
      </c>
      <c r="I70" s="65">
        <f t="shared" si="17"/>
        <v>217</v>
      </c>
      <c r="J70" s="1732"/>
      <c r="K70" s="31" t="str">
        <f t="shared" si="13"/>
        <v>塩ビ桝用差込継手</v>
      </c>
      <c r="L70" s="36"/>
      <c r="M70" s="28" t="str">
        <f t="shared" si="14"/>
        <v>個</v>
      </c>
      <c r="N70" s="23"/>
      <c r="O70" s="1727">
        <f t="shared" si="15"/>
        <v>0</v>
      </c>
      <c r="P70" s="1728" t="e">
        <f t="shared" si="15"/>
        <v>#VALUE!</v>
      </c>
      <c r="Q70" s="21" t="s">
        <v>108</v>
      </c>
    </row>
    <row r="71" spans="1:17" ht="18.75" customHeight="1" x14ac:dyDescent="0.15">
      <c r="A71" s="20">
        <f t="shared" si="16"/>
        <v>128</v>
      </c>
      <c r="B71" s="1715"/>
      <c r="C71" s="26" t="str">
        <f t="shared" si="10"/>
        <v>バキューム車運転工(8t)</v>
      </c>
      <c r="D71" s="25"/>
      <c r="E71" s="28" t="str">
        <f t="shared" si="11"/>
        <v>h</v>
      </c>
      <c r="F71" s="25"/>
      <c r="G71" s="27">
        <f t="shared" si="12"/>
        <v>0</v>
      </c>
      <c r="H71" s="21" t="s">
        <v>108</v>
      </c>
      <c r="I71" s="65">
        <f t="shared" si="17"/>
        <v>218</v>
      </c>
      <c r="J71" s="1732"/>
      <c r="K71" s="31" t="str">
        <f t="shared" si="13"/>
        <v>塩ビ自在曲管（φ150 15度）</v>
      </c>
      <c r="L71" s="41"/>
      <c r="M71" s="28" t="str">
        <f t="shared" si="14"/>
        <v>個</v>
      </c>
      <c r="N71" s="23"/>
      <c r="O71" s="1727">
        <f t="shared" si="15"/>
        <v>0</v>
      </c>
      <c r="P71" s="1728" t="e">
        <f t="shared" si="15"/>
        <v>#VALUE!</v>
      </c>
      <c r="Q71" s="21" t="s">
        <v>108</v>
      </c>
    </row>
    <row r="72" spans="1:17" ht="18.75" customHeight="1" x14ac:dyDescent="0.15">
      <c r="A72" s="20">
        <f t="shared" si="16"/>
        <v>129</v>
      </c>
      <c r="B72" s="1715"/>
      <c r="C72" s="26" t="str">
        <f t="shared" si="10"/>
        <v>土のう仮締切工</v>
      </c>
      <c r="D72" s="25"/>
      <c r="E72" s="40" t="str">
        <f t="shared" si="11"/>
        <v>袋</v>
      </c>
      <c r="F72" s="25"/>
      <c r="G72" s="27">
        <f t="shared" si="12"/>
        <v>0</v>
      </c>
      <c r="H72" s="21" t="s">
        <v>108</v>
      </c>
      <c r="I72" s="65">
        <f t="shared" si="17"/>
        <v>219</v>
      </c>
      <c r="J72" s="1732"/>
      <c r="K72" s="31" t="str">
        <f t="shared" si="13"/>
        <v>塩ビ自在曲管（φ150 30度）</v>
      </c>
      <c r="L72" s="36"/>
      <c r="M72" s="28" t="str">
        <f t="shared" si="14"/>
        <v>個</v>
      </c>
      <c r="N72" s="29"/>
      <c r="O72" s="1727">
        <f t="shared" si="15"/>
        <v>0</v>
      </c>
      <c r="P72" s="1728" t="e">
        <f t="shared" si="15"/>
        <v>#VALUE!</v>
      </c>
      <c r="Q72" s="21" t="s">
        <v>108</v>
      </c>
    </row>
    <row r="73" spans="1:17" ht="18.75" customHeight="1" x14ac:dyDescent="0.15">
      <c r="A73" s="20">
        <f t="shared" si="16"/>
        <v>130</v>
      </c>
      <c r="B73" s="1715"/>
      <c r="C73" s="26" t="str">
        <f t="shared" si="10"/>
        <v>道路雨水桝清掃工</v>
      </c>
      <c r="D73" s="25"/>
      <c r="E73" s="40" t="str">
        <f t="shared" si="11"/>
        <v>ヵ所</v>
      </c>
      <c r="F73" s="25"/>
      <c r="G73" s="27">
        <f t="shared" si="12"/>
        <v>0</v>
      </c>
      <c r="H73" s="21" t="s">
        <v>108</v>
      </c>
      <c r="I73" s="65">
        <f t="shared" si="17"/>
        <v>220</v>
      </c>
      <c r="J73" s="1732"/>
      <c r="K73" s="31" t="str">
        <f t="shared" si="13"/>
        <v>ｲﾝｸﾘｰｻﾞｰ</v>
      </c>
      <c r="L73" s="36"/>
      <c r="M73" s="28" t="str">
        <f t="shared" si="14"/>
        <v>個</v>
      </c>
      <c r="N73" s="29"/>
      <c r="O73" s="1727">
        <f t="shared" si="15"/>
        <v>0</v>
      </c>
      <c r="P73" s="1728" t="e">
        <f t="shared" si="15"/>
        <v>#VALUE!</v>
      </c>
      <c r="Q73" s="21" t="s">
        <v>108</v>
      </c>
    </row>
    <row r="74" spans="1:17" ht="18.75" customHeight="1" x14ac:dyDescent="0.15">
      <c r="A74" s="20">
        <f t="shared" si="16"/>
        <v>131</v>
      </c>
      <c r="B74" s="1715"/>
      <c r="C74" s="26" t="str">
        <f t="shared" si="10"/>
        <v>道路雨水桝・浸透桝点検工</v>
      </c>
      <c r="D74" s="39"/>
      <c r="E74" s="32" t="str">
        <f t="shared" si="11"/>
        <v>ヵ所</v>
      </c>
      <c r="F74" s="25"/>
      <c r="G74" s="27">
        <f t="shared" si="12"/>
        <v>0</v>
      </c>
      <c r="H74" s="21" t="s">
        <v>108</v>
      </c>
      <c r="I74" s="65">
        <f t="shared" si="17"/>
        <v>221</v>
      </c>
      <c r="J74" s="1732"/>
      <c r="K74" s="31" t="str">
        <f t="shared" si="13"/>
        <v>ｲﾝｸﾘｰｻﾞｰ</v>
      </c>
      <c r="L74" s="36"/>
      <c r="M74" s="28" t="str">
        <f t="shared" si="14"/>
        <v>個</v>
      </c>
      <c r="N74" s="29"/>
      <c r="O74" s="1727">
        <f t="shared" si="15"/>
        <v>0</v>
      </c>
      <c r="P74" s="1728" t="e">
        <f t="shared" si="15"/>
        <v>#VALUE!</v>
      </c>
      <c r="Q74" s="21" t="s">
        <v>108</v>
      </c>
    </row>
    <row r="75" spans="1:17" ht="18.75" customHeight="1" x14ac:dyDescent="0.15">
      <c r="A75" s="20">
        <f t="shared" si="16"/>
        <v>132</v>
      </c>
      <c r="B75" s="1715"/>
      <c r="C75" s="26" t="str">
        <f t="shared" si="10"/>
        <v>取付管内面補修材（φ150）</v>
      </c>
      <c r="D75" s="25"/>
      <c r="E75" s="28" t="str">
        <f t="shared" si="11"/>
        <v>ｍ</v>
      </c>
      <c r="F75" s="25"/>
      <c r="G75" s="27">
        <f t="shared" si="12"/>
        <v>0</v>
      </c>
      <c r="H75" s="21" t="s">
        <v>108</v>
      </c>
      <c r="I75" s="65">
        <f t="shared" si="17"/>
        <v>222</v>
      </c>
      <c r="J75" s="1732"/>
      <c r="K75" s="31" t="str">
        <f t="shared" si="13"/>
        <v>防臭ﾘﾝｸﾞ</v>
      </c>
      <c r="L75" s="36"/>
      <c r="M75" s="38" t="str">
        <f t="shared" si="14"/>
        <v>個</v>
      </c>
      <c r="N75" s="29"/>
      <c r="O75" s="1727">
        <f t="shared" ref="O75:P90" si="18">ROUNDDOWN(L75*N75,0)</f>
        <v>0</v>
      </c>
      <c r="P75" s="1728" t="e">
        <f>ROUNDDOWN(M75*O75,0)</f>
        <v>#VALUE!</v>
      </c>
      <c r="Q75" s="21" t="s">
        <v>108</v>
      </c>
    </row>
    <row r="76" spans="1:17" ht="18.75" customHeight="1" x14ac:dyDescent="0.15">
      <c r="A76" s="20">
        <f t="shared" si="16"/>
        <v>133</v>
      </c>
      <c r="B76" s="1715"/>
      <c r="C76" s="26" t="str">
        <f t="shared" si="10"/>
        <v>取付管内面修繕工（φ150）</v>
      </c>
      <c r="D76" s="25"/>
      <c r="E76" s="28" t="str">
        <f t="shared" si="11"/>
        <v>ヵ所</v>
      </c>
      <c r="F76" s="11"/>
      <c r="G76" s="27">
        <f t="shared" si="12"/>
        <v>0</v>
      </c>
      <c r="H76" s="21" t="s">
        <v>108</v>
      </c>
      <c r="I76" s="65">
        <f t="shared" si="17"/>
        <v>223</v>
      </c>
      <c r="J76" s="1732"/>
      <c r="K76" s="31" t="str">
        <f t="shared" si="13"/>
        <v>防臭ﾘﾝｸﾞ</v>
      </c>
      <c r="L76" s="11"/>
      <c r="M76" s="37" t="str">
        <f t="shared" si="14"/>
        <v>個</v>
      </c>
      <c r="N76" s="23"/>
      <c r="O76" s="1727">
        <f t="shared" si="18"/>
        <v>0</v>
      </c>
      <c r="P76" s="1728" t="e">
        <f>ROUNDDOWN(M76*O76,0)</f>
        <v>#VALUE!</v>
      </c>
      <c r="Q76" s="21" t="s">
        <v>108</v>
      </c>
    </row>
    <row r="77" spans="1:17" ht="18.75" customHeight="1" x14ac:dyDescent="0.15">
      <c r="A77" s="20">
        <f t="shared" si="16"/>
        <v>134</v>
      </c>
      <c r="B77" s="1715"/>
      <c r="C77" s="26" t="str">
        <f t="shared" si="10"/>
        <v>管路内面修繕工（φ150～200）</v>
      </c>
      <c r="D77" s="25"/>
      <c r="E77" s="32" t="str">
        <f t="shared" si="11"/>
        <v>ヵ所</v>
      </c>
      <c r="F77" s="25"/>
      <c r="G77" s="27">
        <f t="shared" si="12"/>
        <v>0</v>
      </c>
      <c r="H77" s="21" t="s">
        <v>108</v>
      </c>
      <c r="I77" s="65">
        <f t="shared" si="17"/>
        <v>224</v>
      </c>
      <c r="J77" s="1732"/>
      <c r="K77" s="31" t="str">
        <f t="shared" si="13"/>
        <v>雨水桝用防臭器</v>
      </c>
      <c r="L77" s="25"/>
      <c r="M77" s="24" t="str">
        <f t="shared" si="14"/>
        <v>組</v>
      </c>
      <c r="N77" s="23"/>
      <c r="O77" s="1727">
        <f t="shared" si="18"/>
        <v>0</v>
      </c>
      <c r="P77" s="1728" t="e">
        <f>ROUNDDOWN(M77*O77,0)</f>
        <v>#VALUE!</v>
      </c>
      <c r="Q77" s="21" t="s">
        <v>108</v>
      </c>
    </row>
    <row r="78" spans="1:17" ht="18.75" customHeight="1" x14ac:dyDescent="0.15">
      <c r="A78" s="20">
        <f t="shared" si="16"/>
        <v>135</v>
      </c>
      <c r="B78" s="1715"/>
      <c r="C78" s="34" t="str">
        <f t="shared" si="10"/>
        <v>管路内面修繕工（φ250～380）</v>
      </c>
      <c r="D78" s="36"/>
      <c r="E78" s="28" t="str">
        <f t="shared" si="11"/>
        <v>ヵ所</v>
      </c>
      <c r="F78" s="25"/>
      <c r="G78" s="27">
        <f t="shared" si="12"/>
        <v>0</v>
      </c>
      <c r="H78" s="21" t="s">
        <v>108</v>
      </c>
      <c r="I78" s="65">
        <f t="shared" si="17"/>
        <v>225</v>
      </c>
      <c r="J78" s="1732"/>
      <c r="K78" s="31" t="str">
        <f t="shared" si="13"/>
        <v>防臭逆止弁</v>
      </c>
      <c r="L78" s="25"/>
      <c r="M78" s="24" t="str">
        <f t="shared" si="14"/>
        <v>個</v>
      </c>
      <c r="N78" s="23"/>
      <c r="O78" s="1727">
        <f t="shared" si="18"/>
        <v>0</v>
      </c>
      <c r="P78" s="1728" t="e">
        <f>ROUNDDOWN(M78*O78,0)</f>
        <v>#VALUE!</v>
      </c>
      <c r="Q78" s="21" t="s">
        <v>108</v>
      </c>
    </row>
    <row r="79" spans="1:17" ht="18.75" customHeight="1" x14ac:dyDescent="0.15">
      <c r="A79" s="20">
        <f t="shared" si="16"/>
        <v>136</v>
      </c>
      <c r="B79" s="1715"/>
      <c r="C79" s="26" t="str">
        <f t="shared" si="10"/>
        <v>管路内面修繕工（φ400～450）</v>
      </c>
      <c r="D79" s="25"/>
      <c r="E79" s="28" t="str">
        <f t="shared" si="11"/>
        <v>ヵ所</v>
      </c>
      <c r="F79" s="25"/>
      <c r="G79" s="27">
        <f t="shared" si="12"/>
        <v>0</v>
      </c>
      <c r="H79" s="21" t="s">
        <v>108</v>
      </c>
      <c r="I79" s="65">
        <f t="shared" si="17"/>
        <v>226</v>
      </c>
      <c r="J79" s="1732"/>
      <c r="K79" s="31" t="str">
        <f t="shared" si="13"/>
        <v>防臭逆止弁</v>
      </c>
      <c r="L79" s="25"/>
      <c r="M79" s="24" t="str">
        <f t="shared" si="14"/>
        <v>個</v>
      </c>
      <c r="N79" s="23"/>
      <c r="O79" s="1727">
        <f t="shared" si="18"/>
        <v>0</v>
      </c>
      <c r="P79" s="1728" t="e">
        <f>ROUNDDOWN(M79*O79,0)</f>
        <v>#VALUE!</v>
      </c>
      <c r="Q79" s="21" t="s">
        <v>108</v>
      </c>
    </row>
    <row r="80" spans="1:17" ht="18.75" customHeight="1" x14ac:dyDescent="0.15">
      <c r="A80" s="20">
        <f t="shared" si="16"/>
        <v>137</v>
      </c>
      <c r="B80" s="1715"/>
      <c r="C80" s="26" t="str">
        <f t="shared" si="10"/>
        <v>管路内面修繕工（φ500～600）</v>
      </c>
      <c r="D80" s="25"/>
      <c r="E80" s="28" t="str">
        <f t="shared" si="11"/>
        <v>ヵ所</v>
      </c>
      <c r="F80" s="25"/>
      <c r="G80" s="27">
        <f t="shared" si="12"/>
        <v>0</v>
      </c>
      <c r="H80" s="21" t="s">
        <v>108</v>
      </c>
      <c r="I80" s="65">
        <f t="shared" si="17"/>
        <v>227</v>
      </c>
      <c r="J80" s="1732"/>
      <c r="K80" s="31" t="str">
        <f t="shared" si="13"/>
        <v>断熱蓋（平受用）</v>
      </c>
      <c r="L80" s="25"/>
      <c r="M80" s="24" t="str">
        <f t="shared" si="14"/>
        <v>組</v>
      </c>
      <c r="N80" s="23"/>
      <c r="O80" s="1727">
        <f t="shared" si="18"/>
        <v>0</v>
      </c>
      <c r="P80" s="1728" t="e">
        <f t="shared" si="18"/>
        <v>#VALUE!</v>
      </c>
      <c r="Q80" s="21" t="s">
        <v>145</v>
      </c>
    </row>
    <row r="81" spans="1:17" ht="18.75" customHeight="1" x14ac:dyDescent="0.15">
      <c r="A81" s="20">
        <f t="shared" si="16"/>
        <v>138</v>
      </c>
      <c r="B81" s="1715"/>
      <c r="C81" s="26" t="str">
        <f t="shared" si="10"/>
        <v>管路内面修繕工（φ700～750）</v>
      </c>
      <c r="D81" s="35"/>
      <c r="E81" s="32" t="str">
        <f t="shared" si="11"/>
        <v>ヵ所</v>
      </c>
      <c r="F81" s="11"/>
      <c r="G81" s="27">
        <f t="shared" si="12"/>
        <v>0</v>
      </c>
      <c r="H81" s="21" t="s">
        <v>108</v>
      </c>
      <c r="I81" s="65">
        <f t="shared" si="17"/>
        <v>228</v>
      </c>
      <c r="J81" s="1732"/>
      <c r="K81" s="31" t="str">
        <f t="shared" si="13"/>
        <v>断熱蓋（勾配受用）</v>
      </c>
      <c r="L81" s="25"/>
      <c r="M81" s="24" t="str">
        <f t="shared" si="14"/>
        <v>個</v>
      </c>
      <c r="N81" s="23"/>
      <c r="O81" s="1727">
        <f t="shared" si="18"/>
        <v>0</v>
      </c>
      <c r="P81" s="1728" t="e">
        <f t="shared" si="18"/>
        <v>#VALUE!</v>
      </c>
      <c r="Q81" s="21" t="s">
        <v>145</v>
      </c>
    </row>
    <row r="82" spans="1:17" ht="18.75" customHeight="1" x14ac:dyDescent="0.15">
      <c r="A82" s="20">
        <f t="shared" si="16"/>
        <v>139</v>
      </c>
      <c r="B82" s="1715"/>
      <c r="C82" s="26" t="str">
        <f t="shared" si="10"/>
        <v>一体型内面補修工（φ250～300）</v>
      </c>
      <c r="D82" s="25"/>
      <c r="E82" s="28" t="str">
        <f t="shared" si="11"/>
        <v>ヵ所</v>
      </c>
      <c r="F82" s="25"/>
      <c r="G82" s="27">
        <f t="shared" si="12"/>
        <v>0</v>
      </c>
      <c r="H82" s="21" t="s">
        <v>108</v>
      </c>
      <c r="I82" s="65">
        <f t="shared" si="17"/>
        <v>229</v>
      </c>
      <c r="J82" s="1732"/>
      <c r="K82" s="31" t="str">
        <f t="shared" si="13"/>
        <v>ｸﾞﾚｰﾁﾝｸﾞ鉄蓋用防臭蓋</v>
      </c>
      <c r="L82" s="25"/>
      <c r="M82" s="24" t="str">
        <f t="shared" si="14"/>
        <v>個</v>
      </c>
      <c r="N82" s="23"/>
      <c r="O82" s="1727">
        <f t="shared" si="18"/>
        <v>0</v>
      </c>
      <c r="P82" s="1728" t="e">
        <f t="shared" si="18"/>
        <v>#VALUE!</v>
      </c>
      <c r="Q82" s="21" t="s">
        <v>145</v>
      </c>
    </row>
    <row r="83" spans="1:17" ht="18.75" customHeight="1" x14ac:dyDescent="0.15">
      <c r="A83" s="20">
        <f t="shared" si="16"/>
        <v>140</v>
      </c>
      <c r="B83" s="1715"/>
      <c r="C83" s="26" t="str">
        <f t="shared" si="10"/>
        <v>一体型内面補修工（φ350）</v>
      </c>
      <c r="D83" s="25"/>
      <c r="E83" s="28" t="str">
        <f t="shared" si="11"/>
        <v>ヵ所</v>
      </c>
      <c r="F83" s="25"/>
      <c r="G83" s="27">
        <f t="shared" si="12"/>
        <v>0</v>
      </c>
      <c r="H83" s="21" t="s">
        <v>108</v>
      </c>
      <c r="I83" s="65">
        <f t="shared" si="17"/>
        <v>230</v>
      </c>
      <c r="J83" s="1732"/>
      <c r="K83" s="31" t="str">
        <f t="shared" si="13"/>
        <v>宅地雨水桝用蓋</v>
      </c>
      <c r="L83" s="25"/>
      <c r="M83" s="24" t="str">
        <f t="shared" si="14"/>
        <v>個</v>
      </c>
      <c r="N83" s="23"/>
      <c r="O83" s="1727">
        <f t="shared" si="18"/>
        <v>0</v>
      </c>
      <c r="P83" s="1728" t="e">
        <f t="shared" si="18"/>
        <v>#VALUE!</v>
      </c>
      <c r="Q83" s="21" t="s">
        <v>145</v>
      </c>
    </row>
    <row r="84" spans="1:17" ht="18.75" customHeight="1" x14ac:dyDescent="0.15">
      <c r="A84" s="20">
        <f t="shared" si="16"/>
        <v>141</v>
      </c>
      <c r="B84" s="1715"/>
      <c r="C84" s="26" t="str">
        <f t="shared" si="10"/>
        <v>一体型内面補修工（φ400～450）</v>
      </c>
      <c r="D84" s="25"/>
      <c r="E84" s="33" t="str">
        <f t="shared" si="11"/>
        <v>ヵ所</v>
      </c>
      <c r="F84" s="25"/>
      <c r="G84" s="27">
        <f t="shared" si="12"/>
        <v>0</v>
      </c>
      <c r="H84" s="21" t="s">
        <v>108</v>
      </c>
      <c r="I84" s="65">
        <f t="shared" si="17"/>
        <v>231</v>
      </c>
      <c r="J84" s="1732"/>
      <c r="K84" s="31" t="str">
        <f t="shared" si="13"/>
        <v>宅地雨水桝用上部</v>
      </c>
      <c r="L84" s="25"/>
      <c r="M84" s="24" t="str">
        <f t="shared" si="14"/>
        <v>個</v>
      </c>
      <c r="N84" s="23"/>
      <c r="O84" s="1727">
        <f t="shared" si="18"/>
        <v>0</v>
      </c>
      <c r="P84" s="1728" t="e">
        <f t="shared" si="18"/>
        <v>#VALUE!</v>
      </c>
      <c r="Q84" s="21" t="s">
        <v>145</v>
      </c>
    </row>
    <row r="85" spans="1:17" ht="18.75" customHeight="1" x14ac:dyDescent="0.15">
      <c r="A85" s="20">
        <f t="shared" si="16"/>
        <v>142</v>
      </c>
      <c r="B85" s="1715"/>
      <c r="C85" s="26" t="str">
        <f t="shared" si="10"/>
        <v>段差修正工（φ250～350）</v>
      </c>
      <c r="D85" s="25"/>
      <c r="E85" s="32" t="str">
        <f t="shared" si="11"/>
        <v>ヵ所</v>
      </c>
      <c r="F85" s="25"/>
      <c r="G85" s="27">
        <f t="shared" si="12"/>
        <v>0</v>
      </c>
      <c r="H85" s="21" t="s">
        <v>108</v>
      </c>
      <c r="I85" s="65">
        <f t="shared" si="17"/>
        <v>232</v>
      </c>
      <c r="J85" s="1732"/>
      <c r="K85" s="31" t="str">
        <f t="shared" si="13"/>
        <v>宅地雨水桝用継足管</v>
      </c>
      <c r="L85" s="25"/>
      <c r="M85" s="24" t="str">
        <f t="shared" si="14"/>
        <v>cm</v>
      </c>
      <c r="N85" s="23"/>
      <c r="O85" s="1727">
        <f t="shared" si="18"/>
        <v>0</v>
      </c>
      <c r="P85" s="1728" t="e">
        <f t="shared" si="18"/>
        <v>#VALUE!</v>
      </c>
      <c r="Q85" s="21" t="s">
        <v>145</v>
      </c>
    </row>
    <row r="86" spans="1:17" ht="18.75" customHeight="1" x14ac:dyDescent="0.15">
      <c r="A86" s="20">
        <f t="shared" si="16"/>
        <v>143</v>
      </c>
      <c r="B86" s="1715"/>
      <c r="C86" s="26" t="str">
        <f t="shared" si="10"/>
        <v>パッカー止水工（φ250～350）</v>
      </c>
      <c r="D86" s="25"/>
      <c r="E86" s="28" t="str">
        <f t="shared" si="11"/>
        <v>L</v>
      </c>
      <c r="F86" s="25"/>
      <c r="G86" s="27">
        <f t="shared" si="12"/>
        <v>0</v>
      </c>
      <c r="H86" s="21" t="s">
        <v>108</v>
      </c>
      <c r="I86" s="65">
        <f t="shared" si="17"/>
        <v>233</v>
      </c>
      <c r="J86" s="1732"/>
      <c r="K86" s="31" t="str">
        <f t="shared" si="13"/>
        <v>宅地汚水桝用下部</v>
      </c>
      <c r="L86" s="25"/>
      <c r="M86" s="24" t="str">
        <f t="shared" si="14"/>
        <v>個</v>
      </c>
      <c r="N86" s="23"/>
      <c r="O86" s="1727">
        <f t="shared" si="18"/>
        <v>0</v>
      </c>
      <c r="P86" s="1728" t="e">
        <f t="shared" si="18"/>
        <v>#VALUE!</v>
      </c>
      <c r="Q86" s="21" t="s">
        <v>145</v>
      </c>
    </row>
    <row r="87" spans="1:17" ht="18.75" customHeight="1" x14ac:dyDescent="0.15">
      <c r="A87" s="20">
        <f t="shared" si="16"/>
        <v>144</v>
      </c>
      <c r="B87" s="1715"/>
      <c r="C87" s="26" t="str">
        <f t="shared" si="10"/>
        <v>パッカー止水工（φ400～600）</v>
      </c>
      <c r="D87" s="25"/>
      <c r="E87" s="28" t="str">
        <f t="shared" si="11"/>
        <v>L</v>
      </c>
      <c r="F87" s="25"/>
      <c r="G87" s="27">
        <f t="shared" si="12"/>
        <v>0</v>
      </c>
      <c r="H87" s="21" t="s">
        <v>108</v>
      </c>
      <c r="I87" s="65">
        <f t="shared" si="17"/>
        <v>234</v>
      </c>
      <c r="J87" s="1732"/>
      <c r="K87" s="31" t="str">
        <f t="shared" si="13"/>
        <v>ルーズカラー</v>
      </c>
      <c r="L87" s="25"/>
      <c r="M87" s="24" t="str">
        <f t="shared" si="14"/>
        <v>個</v>
      </c>
      <c r="N87" s="23"/>
      <c r="O87" s="1727">
        <f t="shared" si="18"/>
        <v>0</v>
      </c>
      <c r="P87" s="1728" t="e">
        <f t="shared" si="18"/>
        <v>#VALUE!</v>
      </c>
      <c r="Q87" s="21" t="s">
        <v>145</v>
      </c>
    </row>
    <row r="88" spans="1:17" ht="18.75" customHeight="1" x14ac:dyDescent="0.15">
      <c r="A88" s="20">
        <f t="shared" si="16"/>
        <v>145</v>
      </c>
      <c r="B88" s="1715"/>
      <c r="C88" s="26" t="str">
        <f t="shared" si="10"/>
        <v>突出取付管除去工（機械）</v>
      </c>
      <c r="D88" s="25"/>
      <c r="E88" s="28" t="str">
        <f t="shared" si="11"/>
        <v>ヵ所</v>
      </c>
      <c r="F88" s="25"/>
      <c r="G88" s="27">
        <f t="shared" si="12"/>
        <v>0</v>
      </c>
      <c r="H88" s="21" t="s">
        <v>108</v>
      </c>
      <c r="I88" s="65">
        <f t="shared" si="17"/>
        <v>235</v>
      </c>
      <c r="J88" s="1732"/>
      <c r="K88" s="31" t="str">
        <f t="shared" si="13"/>
        <v>オイルマット</v>
      </c>
      <c r="L88" s="25"/>
      <c r="M88" s="24" t="str">
        <f t="shared" si="14"/>
        <v>枚</v>
      </c>
      <c r="N88" s="23"/>
      <c r="O88" s="1727">
        <f t="shared" si="18"/>
        <v>0</v>
      </c>
      <c r="P88" s="1728" t="e">
        <f t="shared" si="18"/>
        <v>#VALUE!</v>
      </c>
      <c r="Q88" s="21" t="s">
        <v>145</v>
      </c>
    </row>
    <row r="89" spans="1:17" ht="18.75" customHeight="1" x14ac:dyDescent="0.15">
      <c r="A89" s="20">
        <f t="shared" si="16"/>
        <v>146</v>
      </c>
      <c r="B89" s="1715"/>
      <c r="C89" s="26" t="str">
        <f t="shared" si="10"/>
        <v>モルタル除去工（機械）</v>
      </c>
      <c r="D89" s="25"/>
      <c r="E89" s="28" t="str">
        <f t="shared" si="11"/>
        <v>ヵ所</v>
      </c>
      <c r="F89" s="25"/>
      <c r="G89" s="27">
        <f t="shared" si="12"/>
        <v>0</v>
      </c>
      <c r="H89" s="21" t="s">
        <v>108</v>
      </c>
      <c r="I89" s="65">
        <f t="shared" si="17"/>
        <v>236</v>
      </c>
      <c r="J89" s="1732"/>
      <c r="K89" s="31" t="str">
        <f t="shared" si="13"/>
        <v>SP管</v>
      </c>
      <c r="L89" s="25"/>
      <c r="M89" s="24" t="str">
        <f t="shared" si="14"/>
        <v>本</v>
      </c>
      <c r="N89" s="23"/>
      <c r="O89" s="1727">
        <f t="shared" si="18"/>
        <v>0</v>
      </c>
      <c r="P89" s="1728" t="e">
        <f t="shared" si="18"/>
        <v>#VALUE!</v>
      </c>
      <c r="Q89" s="21" t="s">
        <v>145</v>
      </c>
    </row>
    <row r="90" spans="1:17" ht="18.75" customHeight="1" x14ac:dyDescent="0.15">
      <c r="A90" s="20">
        <f t="shared" si="16"/>
        <v>147</v>
      </c>
      <c r="B90" s="1715"/>
      <c r="C90" s="26" t="str">
        <f t="shared" si="10"/>
        <v>木根・パッキン除去工（機械）</v>
      </c>
      <c r="D90" s="25"/>
      <c r="E90" s="28" t="str">
        <f t="shared" si="11"/>
        <v>ヵ所</v>
      </c>
      <c r="F90" s="25"/>
      <c r="G90" s="27">
        <f t="shared" si="12"/>
        <v>0</v>
      </c>
      <c r="H90" s="21" t="s">
        <v>108</v>
      </c>
      <c r="I90" s="65">
        <f t="shared" si="17"/>
        <v>237</v>
      </c>
      <c r="J90" s="1732"/>
      <c r="K90" s="31" t="str">
        <f t="shared" si="13"/>
        <v>消毒液</v>
      </c>
      <c r="L90" s="25"/>
      <c r="M90" s="24" t="str">
        <f t="shared" si="14"/>
        <v>本</v>
      </c>
      <c r="N90" s="23"/>
      <c r="O90" s="1727">
        <f t="shared" si="18"/>
        <v>0</v>
      </c>
      <c r="P90" s="1728" t="e">
        <f t="shared" si="18"/>
        <v>#VALUE!</v>
      </c>
      <c r="Q90" s="21" t="s">
        <v>145</v>
      </c>
    </row>
    <row r="91" spans="1:17" ht="18.75" customHeight="1" x14ac:dyDescent="0.15">
      <c r="A91" s="20">
        <f t="shared" si="16"/>
        <v>148</v>
      </c>
      <c r="B91" s="1715"/>
      <c r="C91" s="26" t="str">
        <f t="shared" si="10"/>
        <v>モルタル等除去工（人力）</v>
      </c>
      <c r="D91" s="25"/>
      <c r="E91" s="28" t="str">
        <f t="shared" si="11"/>
        <v>ヵ所</v>
      </c>
      <c r="F91" s="25"/>
      <c r="G91" s="27">
        <f t="shared" si="12"/>
        <v>0</v>
      </c>
      <c r="H91" s="21" t="s">
        <v>108</v>
      </c>
      <c r="I91" s="65">
        <f t="shared" si="17"/>
        <v>238</v>
      </c>
      <c r="J91" s="1732"/>
      <c r="K91" s="31" t="str">
        <f t="shared" si="13"/>
        <v>汚水桝化粧用鉄蓋(金枠共)</v>
      </c>
      <c r="L91" s="25"/>
      <c r="M91" s="24" t="str">
        <f t="shared" si="14"/>
        <v>組</v>
      </c>
      <c r="N91" s="23"/>
      <c r="O91" s="1727">
        <f t="shared" ref="O91:P99" si="19">ROUNDDOWN(L91*N91,0)</f>
        <v>0</v>
      </c>
      <c r="P91" s="1728" t="e">
        <f t="shared" si="19"/>
        <v>#VALUE!</v>
      </c>
      <c r="Q91" s="21" t="s">
        <v>145</v>
      </c>
    </row>
    <row r="92" spans="1:17" ht="18.75" customHeight="1" x14ac:dyDescent="0.15">
      <c r="A92" s="20">
        <f t="shared" si="16"/>
        <v>149</v>
      </c>
      <c r="B92" s="1715"/>
      <c r="C92" s="26" t="str">
        <f t="shared" si="10"/>
        <v>取付管口仕上工（機械）</v>
      </c>
      <c r="D92" s="25"/>
      <c r="E92" s="28" t="str">
        <f t="shared" si="11"/>
        <v>ヵ所</v>
      </c>
      <c r="F92" s="25"/>
      <c r="G92" s="27">
        <f t="shared" si="12"/>
        <v>0</v>
      </c>
      <c r="H92" s="21" t="s">
        <v>108</v>
      </c>
      <c r="I92" s="65">
        <f t="shared" si="17"/>
        <v>239</v>
      </c>
      <c r="J92" s="1732"/>
      <c r="K92" s="31" t="str">
        <f t="shared" si="13"/>
        <v>VUｷｬｯﾌﾟ</v>
      </c>
      <c r="L92" s="25"/>
      <c r="M92" s="24" t="str">
        <f t="shared" si="14"/>
        <v>個</v>
      </c>
      <c r="N92" s="23"/>
      <c r="O92" s="1727">
        <f t="shared" si="19"/>
        <v>0</v>
      </c>
      <c r="P92" s="1728" t="e">
        <f t="shared" si="19"/>
        <v>#VALUE!</v>
      </c>
      <c r="Q92" s="21" t="s">
        <v>145</v>
      </c>
    </row>
    <row r="93" spans="1:17" ht="18.75" customHeight="1" x14ac:dyDescent="0.15">
      <c r="A93" s="20">
        <f t="shared" si="16"/>
        <v>150</v>
      </c>
      <c r="B93" s="1715"/>
      <c r="C93" s="26" t="str">
        <f t="shared" si="10"/>
        <v>インバート・躯体等補修工（5cm未満）</v>
      </c>
      <c r="D93" s="25"/>
      <c r="E93" s="28" t="str">
        <f t="shared" si="11"/>
        <v>m2</v>
      </c>
      <c r="F93" s="25"/>
      <c r="G93" s="27">
        <f t="shared" si="12"/>
        <v>0</v>
      </c>
      <c r="H93" s="21" t="s">
        <v>108</v>
      </c>
      <c r="I93" s="65">
        <f t="shared" si="17"/>
        <v>240</v>
      </c>
      <c r="J93" s="1732"/>
      <c r="K93" s="31" t="str">
        <f t="shared" si="13"/>
        <v>VUｷｬｯﾌﾟ</v>
      </c>
      <c r="L93" s="25"/>
      <c r="M93" s="24" t="str">
        <f t="shared" si="14"/>
        <v>個</v>
      </c>
      <c r="N93" s="23"/>
      <c r="O93" s="1727">
        <f t="shared" si="19"/>
        <v>0</v>
      </c>
      <c r="P93" s="1728" t="e">
        <f t="shared" si="19"/>
        <v>#VALUE!</v>
      </c>
      <c r="Q93" s="21" t="s">
        <v>145</v>
      </c>
    </row>
    <row r="94" spans="1:17" ht="18.75" customHeight="1" x14ac:dyDescent="0.15">
      <c r="A94" s="20">
        <f t="shared" si="16"/>
        <v>151</v>
      </c>
      <c r="B94" s="1715"/>
      <c r="C94" s="26" t="str">
        <f t="shared" si="10"/>
        <v>インバート・躯体等補修工（5cm以上）</v>
      </c>
      <c r="D94" s="25"/>
      <c r="E94" s="28" t="str">
        <f t="shared" si="11"/>
        <v>m2</v>
      </c>
      <c r="F94" s="25"/>
      <c r="G94" s="27">
        <f>ROUNDDOWN(D94*F94,0)</f>
        <v>0</v>
      </c>
      <c r="H94" s="21" t="s">
        <v>108</v>
      </c>
      <c r="I94" s="65">
        <f t="shared" si="17"/>
        <v>241</v>
      </c>
      <c r="J94" s="1732"/>
      <c r="K94" s="31" t="str">
        <f t="shared" ref="K94:K99" si="20">IF(I94="","",VLOOKUP($I94,工種リスト,3,FALSE))</f>
        <v>下水道浸透施設用管口フィルタ</v>
      </c>
      <c r="L94" s="25"/>
      <c r="M94" s="24" t="str">
        <f t="shared" ref="M94:M99" si="21">IF(I94="","",VLOOKUP($I94,工種リスト,4,FALSE))</f>
        <v>個</v>
      </c>
      <c r="N94" s="23"/>
      <c r="O94" s="1735">
        <f t="shared" si="19"/>
        <v>0</v>
      </c>
      <c r="P94" s="1736" t="e">
        <f t="shared" si="19"/>
        <v>#VALUE!</v>
      </c>
      <c r="Q94" s="21" t="s">
        <v>145</v>
      </c>
    </row>
    <row r="95" spans="1:17" ht="18.75" customHeight="1" x14ac:dyDescent="0.15">
      <c r="A95" s="20">
        <f t="shared" si="16"/>
        <v>152</v>
      </c>
      <c r="B95" s="1715"/>
      <c r="C95" s="26" t="str">
        <f t="shared" si="10"/>
        <v>目地補修工</v>
      </c>
      <c r="D95" s="25"/>
      <c r="E95" s="28" t="str">
        <f t="shared" si="11"/>
        <v>m</v>
      </c>
      <c r="F95" s="25"/>
      <c r="G95" s="27">
        <f t="shared" si="12"/>
        <v>0</v>
      </c>
      <c r="H95" s="21" t="s">
        <v>108</v>
      </c>
      <c r="I95" s="65">
        <f t="shared" si="17"/>
        <v>242</v>
      </c>
      <c r="J95" s="1732"/>
      <c r="K95" s="31" t="str">
        <f t="shared" si="20"/>
        <v>下水道浸透施設用管口フィルタ</v>
      </c>
      <c r="L95" s="25"/>
      <c r="M95" s="24" t="str">
        <f t="shared" si="21"/>
        <v>個</v>
      </c>
      <c r="N95" s="23"/>
      <c r="O95" s="1735">
        <f t="shared" si="19"/>
        <v>0</v>
      </c>
      <c r="P95" s="1736" t="e">
        <f t="shared" si="19"/>
        <v>#VALUE!</v>
      </c>
      <c r="Q95" s="21" t="s">
        <v>145</v>
      </c>
    </row>
    <row r="96" spans="1:17" ht="18.75" customHeight="1" x14ac:dyDescent="0.15">
      <c r="A96" s="20">
        <f>IF($E$2="中央区",200,201)</f>
        <v>200</v>
      </c>
      <c r="B96" s="107" t="str">
        <f>IF($E$2="中央区","昼夜間","")</f>
        <v>昼夜間</v>
      </c>
      <c r="C96" s="26" t="str">
        <f t="shared" si="10"/>
        <v>電話受付相談</v>
      </c>
      <c r="D96" s="25"/>
      <c r="E96" s="28" t="str">
        <f t="shared" si="11"/>
        <v>回</v>
      </c>
      <c r="F96" s="25"/>
      <c r="G96" s="27">
        <f>ROUNDDOWN(D96*F96,0)</f>
        <v>0</v>
      </c>
      <c r="H96" s="21" t="s">
        <v>145</v>
      </c>
      <c r="I96" s="65">
        <f t="shared" si="17"/>
        <v>243</v>
      </c>
      <c r="J96" s="1733"/>
      <c r="K96" s="31" t="str">
        <f t="shared" si="20"/>
        <v>下水道浸透桝上部</v>
      </c>
      <c r="L96" s="25"/>
      <c r="M96" s="24" t="str">
        <f t="shared" si="21"/>
        <v>個</v>
      </c>
      <c r="N96" s="23"/>
      <c r="O96" s="1735">
        <f t="shared" si="19"/>
        <v>0</v>
      </c>
      <c r="P96" s="1736" t="e">
        <f t="shared" si="19"/>
        <v>#VALUE!</v>
      </c>
      <c r="Q96" s="21" t="s">
        <v>145</v>
      </c>
    </row>
    <row r="97" spans="1:17" ht="18.75" customHeight="1" x14ac:dyDescent="0.15">
      <c r="A97" s="20">
        <f t="shared" si="16"/>
        <v>201</v>
      </c>
      <c r="B97" s="108"/>
      <c r="C97" s="26" t="str">
        <f t="shared" si="10"/>
        <v>汚水桝用蓋</v>
      </c>
      <c r="D97" s="25"/>
      <c r="E97" s="28" t="str">
        <f t="shared" si="11"/>
        <v>個</v>
      </c>
      <c r="F97" s="25"/>
      <c r="G97" s="27">
        <f t="shared" si="12"/>
        <v>0</v>
      </c>
      <c r="H97" s="21" t="s">
        <v>108</v>
      </c>
      <c r="I97" s="65">
        <f t="shared" si="17"/>
        <v>244</v>
      </c>
      <c r="J97" s="1733"/>
      <c r="K97" s="31" t="str">
        <f t="shared" si="20"/>
        <v>下水道浸透桝中間部</v>
      </c>
      <c r="L97" s="25"/>
      <c r="M97" s="24" t="str">
        <f t="shared" si="21"/>
        <v>個</v>
      </c>
      <c r="N97" s="23"/>
      <c r="O97" s="1735">
        <f t="shared" si="19"/>
        <v>0</v>
      </c>
      <c r="P97" s="1736" t="e">
        <f t="shared" si="19"/>
        <v>#VALUE!</v>
      </c>
      <c r="Q97" s="21" t="s">
        <v>145</v>
      </c>
    </row>
    <row r="98" spans="1:17" ht="18.75" customHeight="1" x14ac:dyDescent="0.15">
      <c r="A98" s="20">
        <f t="shared" si="16"/>
        <v>202</v>
      </c>
      <c r="B98" s="108"/>
      <c r="C98" s="26" t="str">
        <f t="shared" si="10"/>
        <v>汚水桝用上部</v>
      </c>
      <c r="D98" s="25"/>
      <c r="E98" s="28" t="str">
        <f t="shared" si="11"/>
        <v>個</v>
      </c>
      <c r="F98" s="25"/>
      <c r="G98" s="27">
        <f t="shared" si="12"/>
        <v>0</v>
      </c>
      <c r="H98" s="21" t="s">
        <v>108</v>
      </c>
      <c r="I98" s="65">
        <f t="shared" si="17"/>
        <v>245</v>
      </c>
      <c r="J98" s="1734"/>
      <c r="K98" s="31" t="str">
        <f t="shared" si="20"/>
        <v>下水道浸透桝下部</v>
      </c>
      <c r="L98" s="30"/>
      <c r="M98" s="24" t="str">
        <f t="shared" si="21"/>
        <v>個</v>
      </c>
      <c r="N98" s="23"/>
      <c r="O98" s="1735">
        <f t="shared" si="19"/>
        <v>0</v>
      </c>
      <c r="P98" s="1736" t="e">
        <f t="shared" si="19"/>
        <v>#VALUE!</v>
      </c>
      <c r="Q98" s="21" t="s">
        <v>145</v>
      </c>
    </row>
    <row r="99" spans="1:17" ht="18.75" customHeight="1" x14ac:dyDescent="0.15">
      <c r="A99" s="20">
        <f t="shared" si="16"/>
        <v>203</v>
      </c>
      <c r="B99" s="108"/>
      <c r="C99" s="26" t="str">
        <f t="shared" si="10"/>
        <v>汚水桝用増強蓋</v>
      </c>
      <c r="D99" s="25"/>
      <c r="E99" s="28" t="str">
        <f t="shared" si="11"/>
        <v>個</v>
      </c>
      <c r="F99" s="25"/>
      <c r="G99" s="27">
        <f t="shared" si="12"/>
        <v>0</v>
      </c>
      <c r="H99" s="21" t="s">
        <v>108</v>
      </c>
      <c r="I99" s="65">
        <f>IF($E$2="中央区",I98+1,"")</f>
        <v>246</v>
      </c>
      <c r="J99" s="110"/>
      <c r="K99" s="31" t="str">
        <f t="shared" si="20"/>
        <v>下水道浸透桝用鉄蓋（Ｔ－２５）</v>
      </c>
      <c r="L99" s="25"/>
      <c r="M99" s="24" t="str">
        <f t="shared" si="21"/>
        <v>個</v>
      </c>
      <c r="N99" s="23"/>
      <c r="O99" s="1735">
        <f t="shared" si="19"/>
        <v>0</v>
      </c>
      <c r="P99" s="1736" t="e">
        <f t="shared" si="19"/>
        <v>#VALUE!</v>
      </c>
      <c r="Q99" s="21" t="s">
        <v>145</v>
      </c>
    </row>
    <row r="100" spans="1:17" ht="18.75" customHeight="1" thickBot="1" x14ac:dyDescent="0.2">
      <c r="A100" s="20">
        <f t="shared" si="16"/>
        <v>204</v>
      </c>
      <c r="B100" s="109"/>
      <c r="C100" s="19" t="str">
        <f t="shared" si="10"/>
        <v>汚水桝用空気抜き付蓋(鉄巻き)</v>
      </c>
      <c r="D100" s="17"/>
      <c r="E100" s="18" t="str">
        <f t="shared" si="11"/>
        <v>個</v>
      </c>
      <c r="F100" s="17"/>
      <c r="G100" s="16">
        <f t="shared" si="12"/>
        <v>0</v>
      </c>
      <c r="H100" s="14" t="s">
        <v>108</v>
      </c>
      <c r="I100" s="1737" t="s">
        <v>111</v>
      </c>
      <c r="J100" s="1738"/>
      <c r="K100" s="1739"/>
      <c r="L100" s="15"/>
      <c r="M100" s="15"/>
      <c r="N100" s="15"/>
      <c r="O100" s="1740">
        <f>SUM(G58:G99)+SUM(O58:O99)</f>
        <v>0</v>
      </c>
      <c r="P100" s="1741"/>
      <c r="Q100" s="14" t="s">
        <v>108</v>
      </c>
    </row>
    <row r="101" spans="1:17" ht="18.75" customHeight="1" thickBot="1" x14ac:dyDescent="0.2">
      <c r="A101" s="13"/>
      <c r="B101" s="12"/>
      <c r="C101" s="12"/>
      <c r="D101" s="5"/>
      <c r="E101" s="5"/>
      <c r="F101" s="5"/>
      <c r="G101" s="5"/>
      <c r="H101" s="5"/>
      <c r="I101" s="1742" t="s">
        <v>110</v>
      </c>
      <c r="J101" s="1743"/>
      <c r="K101" s="1743"/>
      <c r="L101" s="11"/>
      <c r="M101" s="11"/>
      <c r="N101" s="6"/>
      <c r="O101" s="1725">
        <f>O53+O100</f>
        <v>0</v>
      </c>
      <c r="P101" s="1726">
        <f>ROUNDDOWN(M101*O101,0)</f>
        <v>0</v>
      </c>
      <c r="Q101" s="8" t="s">
        <v>108</v>
      </c>
    </row>
    <row r="102" spans="1:17" ht="18.75" customHeight="1" thickBot="1" x14ac:dyDescent="0.2">
      <c r="A102" s="1722"/>
      <c r="B102" s="1723"/>
      <c r="C102" s="1723"/>
      <c r="D102" s="1724"/>
      <c r="E102" s="1724"/>
      <c r="F102" s="1724"/>
      <c r="G102" s="1724"/>
      <c r="H102" s="10"/>
      <c r="I102" s="1722"/>
      <c r="J102" s="1723"/>
      <c r="K102" s="1723"/>
      <c r="L102" s="9"/>
      <c r="M102" s="9"/>
      <c r="N102" s="9"/>
      <c r="O102" s="1725"/>
      <c r="P102" s="1726"/>
      <c r="Q102" s="8"/>
    </row>
    <row r="103" spans="1:17" ht="18.75" customHeight="1" thickBot="1" x14ac:dyDescent="0.2">
      <c r="A103" s="1729"/>
      <c r="B103" s="1730"/>
      <c r="C103" s="1730"/>
      <c r="D103" s="1726"/>
      <c r="E103" s="1726"/>
      <c r="F103" s="1726"/>
      <c r="G103" s="1726"/>
      <c r="H103" s="5"/>
      <c r="I103" s="1729"/>
      <c r="J103" s="1730"/>
      <c r="K103" s="1730"/>
      <c r="L103" s="6"/>
      <c r="M103" s="7"/>
      <c r="N103" s="6"/>
      <c r="O103" s="1725"/>
      <c r="P103" s="1726"/>
      <c r="Q103" s="4"/>
    </row>
    <row r="104" spans="1:17" x14ac:dyDescent="0.15">
      <c r="N104" s="3"/>
      <c r="O104" s="3"/>
      <c r="P104" s="3"/>
    </row>
  </sheetData>
  <mergeCells count="132">
    <mergeCell ref="O96:P96"/>
    <mergeCell ref="O97:P97"/>
    <mergeCell ref="O98:P98"/>
    <mergeCell ref="O99:P99"/>
    <mergeCell ref="I100:K100"/>
    <mergeCell ref="O100:P100"/>
    <mergeCell ref="O90:P90"/>
    <mergeCell ref="O91:P91"/>
    <mergeCell ref="O92:P92"/>
    <mergeCell ref="O93:P93"/>
    <mergeCell ref="O94:P94"/>
    <mergeCell ref="O95:P95"/>
    <mergeCell ref="A103:C103"/>
    <mergeCell ref="D103:G103"/>
    <mergeCell ref="I103:K103"/>
    <mergeCell ref="O103:P103"/>
    <mergeCell ref="I101:K101"/>
    <mergeCell ref="O101:P101"/>
    <mergeCell ref="A102:C102"/>
    <mergeCell ref="D102:G102"/>
    <mergeCell ref="I102:K102"/>
    <mergeCell ref="O102:P102"/>
    <mergeCell ref="O86:P86"/>
    <mergeCell ref="O87:P87"/>
    <mergeCell ref="O88:P88"/>
    <mergeCell ref="O89:P89"/>
    <mergeCell ref="O78:P78"/>
    <mergeCell ref="O79:P79"/>
    <mergeCell ref="O80:P80"/>
    <mergeCell ref="O81:P81"/>
    <mergeCell ref="O82:P82"/>
    <mergeCell ref="O83:P83"/>
    <mergeCell ref="B58:B95"/>
    <mergeCell ref="J58:J98"/>
    <mergeCell ref="O58:P58"/>
    <mergeCell ref="O59:P59"/>
    <mergeCell ref="O60:P60"/>
    <mergeCell ref="O61:P61"/>
    <mergeCell ref="O62:P62"/>
    <mergeCell ref="O63:P63"/>
    <mergeCell ref="O64:P64"/>
    <mergeCell ref="O65:P65"/>
    <mergeCell ref="O72:P72"/>
    <mergeCell ref="O73:P73"/>
    <mergeCell ref="O74:P74"/>
    <mergeCell ref="O75:P75"/>
    <mergeCell ref="O76:P76"/>
    <mergeCell ref="O77:P77"/>
    <mergeCell ref="O66:P66"/>
    <mergeCell ref="O67:P67"/>
    <mergeCell ref="O68:P68"/>
    <mergeCell ref="O69:P69"/>
    <mergeCell ref="O70:P70"/>
    <mergeCell ref="O71:P71"/>
    <mergeCell ref="O84:P84"/>
    <mergeCell ref="O85:P85"/>
    <mergeCell ref="B56:B57"/>
    <mergeCell ref="C56:C57"/>
    <mergeCell ref="D56:H56"/>
    <mergeCell ref="J56:J57"/>
    <mergeCell ref="K56:K57"/>
    <mergeCell ref="L56:Q56"/>
    <mergeCell ref="G57:H57"/>
    <mergeCell ref="O57:Q57"/>
    <mergeCell ref="O51:P51"/>
    <mergeCell ref="O52:P52"/>
    <mergeCell ref="O53:P53"/>
    <mergeCell ref="P54:Q54"/>
    <mergeCell ref="A55:C55"/>
    <mergeCell ref="P55:Q55"/>
    <mergeCell ref="J39:J52"/>
    <mergeCell ref="G55:K55"/>
    <mergeCell ref="O45:P45"/>
    <mergeCell ref="O46:P46"/>
    <mergeCell ref="O47:P47"/>
    <mergeCell ref="O48:P48"/>
    <mergeCell ref="O49:P49"/>
    <mergeCell ref="O50:P50"/>
    <mergeCell ref="B5:B52"/>
    <mergeCell ref="J5:J38"/>
    <mergeCell ref="O36:P36"/>
    <mergeCell ref="O37:P37"/>
    <mergeCell ref="O38:P38"/>
    <mergeCell ref="O39:P39"/>
    <mergeCell ref="O40:P40"/>
    <mergeCell ref="O41:P41"/>
    <mergeCell ref="O42:P42"/>
    <mergeCell ref="O43:P43"/>
    <mergeCell ref="O44:P44"/>
    <mergeCell ref="O33:P33"/>
    <mergeCell ref="O34:P34"/>
    <mergeCell ref="O35:P35"/>
    <mergeCell ref="O24:P24"/>
    <mergeCell ref="O25:P25"/>
    <mergeCell ref="O26:P26"/>
    <mergeCell ref="O27:P27"/>
    <mergeCell ref="O28:P28"/>
    <mergeCell ref="O29:P29"/>
    <mergeCell ref="O30:P30"/>
    <mergeCell ref="O31:P31"/>
    <mergeCell ref="O32:P32"/>
    <mergeCell ref="O5:P5"/>
    <mergeCell ref="O6:P6"/>
    <mergeCell ref="O7:P7"/>
    <mergeCell ref="O8:P8"/>
    <mergeCell ref="O9:P9"/>
    <mergeCell ref="O10:P10"/>
    <mergeCell ref="O11:P11"/>
    <mergeCell ref="O18:P18"/>
    <mergeCell ref="O19:P19"/>
    <mergeCell ref="O20:P20"/>
    <mergeCell ref="O21:P21"/>
    <mergeCell ref="O22:P22"/>
    <mergeCell ref="O23:P23"/>
    <mergeCell ref="O12:P12"/>
    <mergeCell ref="O13:P13"/>
    <mergeCell ref="O14:P14"/>
    <mergeCell ref="O15:P15"/>
    <mergeCell ref="O16:P16"/>
    <mergeCell ref="O17:P17"/>
    <mergeCell ref="P1:Q1"/>
    <mergeCell ref="A2:C2"/>
    <mergeCell ref="P2:Q2"/>
    <mergeCell ref="B3:B4"/>
    <mergeCell ref="C3:C4"/>
    <mergeCell ref="D3:H3"/>
    <mergeCell ref="J3:J4"/>
    <mergeCell ref="K3:K4"/>
    <mergeCell ref="L3:Q3"/>
    <mergeCell ref="G4:H4"/>
    <mergeCell ref="O4:Q4"/>
    <mergeCell ref="G2:K2"/>
  </mergeCells>
  <phoneticPr fontId="4"/>
  <conditionalFormatting sqref="B96">
    <cfRule type="expression" dxfId="9" priority="2" stopIfTrue="1">
      <formula>$A$88=201</formula>
    </cfRule>
  </conditionalFormatting>
  <conditionalFormatting sqref="J99">
    <cfRule type="expression" dxfId="8" priority="1" stopIfTrue="1">
      <formula>$E$2="中央区"</formula>
    </cfRule>
  </conditionalFormatting>
  <dataValidations count="2">
    <dataValidation type="list" allowBlank="1" showInputMessage="1" showErrorMessage="1" sqref="A2:C2" xr:uid="{00000000-0002-0000-2300-000000000000}">
      <formula1>"業務集計内訳書【維持管理】,業務集計内訳書【人孔巡視調査】,業務集計内訳書【桝取付管調査】"</formula1>
    </dataValidation>
    <dataValidation type="list" allowBlank="1" showInputMessage="1" showErrorMessage="1" sqref="E2" xr:uid="{00000000-0002-0000-2300-000001000000}">
      <formula1>"中央区,北区,東区,南区,西区,手稲区,豊平区,厚別区,白石区,清田区"</formula1>
    </dataValidation>
  </dataValidations>
  <pageMargins left="1.1299999999999999" right="0.39370078740157483" top="0.70866141732283472" bottom="0.19685039370078741" header="0.19685039370078741" footer="0.23622047244094491"/>
  <pageSetup paperSize="8" scale="82" firstPageNumber="54" orientation="landscape" useFirstPageNumber="1" r:id="rId1"/>
  <headerFooter alignWithMargins="0"/>
  <rowBreaks count="1" manualBreakCount="1">
    <brk id="53" max="14" man="1"/>
  </rowBreaks>
  <colBreaks count="1" manualBreakCount="1">
    <brk id="17" max="1048575" man="1"/>
  </col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75"/>
  <sheetViews>
    <sheetView view="pageBreakPreview" zoomScaleNormal="85" zoomScaleSheetLayoutView="100" workbookViewId="0">
      <pane ySplit="5" topLeftCell="A6" activePane="bottomLeft" state="frozen"/>
      <selection activeCell="M108" sqref="M108"/>
      <selection pane="bottomLeft" activeCell="M108" sqref="M108"/>
    </sheetView>
  </sheetViews>
  <sheetFormatPr defaultRowHeight="13.5" x14ac:dyDescent="0.15"/>
  <cols>
    <col min="1" max="1" width="4.75" style="157" customWidth="1"/>
    <col min="2" max="2" width="5.75" style="240" customWidth="1"/>
    <col min="3" max="3" width="33.75" style="157" customWidth="1"/>
    <col min="4" max="4" width="10.125" style="157" customWidth="1"/>
    <col min="5" max="5" width="10.75" style="157" customWidth="1"/>
    <col min="6" max="7" width="10.75" style="241" customWidth="1"/>
    <col min="8" max="8" width="10.75" style="157" customWidth="1"/>
    <col min="9" max="247" width="9" style="157"/>
    <col min="248" max="248" width="4.75" style="157" customWidth="1"/>
    <col min="249" max="249" width="5.75" style="157" customWidth="1"/>
    <col min="250" max="250" width="49.25" style="157" customWidth="1"/>
    <col min="251" max="251" width="8.75" style="157" customWidth="1"/>
    <col min="252" max="252" width="7.5" style="157" customWidth="1"/>
    <col min="253" max="253" width="12.625" style="157" customWidth="1"/>
    <col min="254" max="254" width="21" style="157" customWidth="1"/>
    <col min="255" max="255" width="4.375" style="157" customWidth="1"/>
    <col min="256" max="257" width="4.75" style="157" customWidth="1"/>
    <col min="258" max="258" width="49.25" style="157" customWidth="1"/>
    <col min="259" max="259" width="8.75" style="157" customWidth="1"/>
    <col min="260" max="260" width="7.5" style="157" customWidth="1"/>
    <col min="261" max="261" width="12.625" style="157" customWidth="1"/>
    <col min="262" max="262" width="15.625" style="157" customWidth="1"/>
    <col min="263" max="263" width="6.625" style="157" customWidth="1"/>
    <col min="264" max="264" width="4.375" style="157" customWidth="1"/>
    <col min="265" max="503" width="9" style="157"/>
    <col min="504" max="504" width="4.75" style="157" customWidth="1"/>
    <col min="505" max="505" width="5.75" style="157" customWidth="1"/>
    <col min="506" max="506" width="49.25" style="157" customWidth="1"/>
    <col min="507" max="507" width="8.75" style="157" customWidth="1"/>
    <col min="508" max="508" width="7.5" style="157" customWidth="1"/>
    <col min="509" max="509" width="12.625" style="157" customWidth="1"/>
    <col min="510" max="510" width="21" style="157" customWidth="1"/>
    <col min="511" max="511" width="4.375" style="157" customWidth="1"/>
    <col min="512" max="513" width="4.75" style="157" customWidth="1"/>
    <col min="514" max="514" width="49.25" style="157" customWidth="1"/>
    <col min="515" max="515" width="8.75" style="157" customWidth="1"/>
    <col min="516" max="516" width="7.5" style="157" customWidth="1"/>
    <col min="517" max="517" width="12.625" style="157" customWidth="1"/>
    <col min="518" max="518" width="15.625" style="157" customWidth="1"/>
    <col min="519" max="519" width="6.625" style="157" customWidth="1"/>
    <col min="520" max="520" width="4.375" style="157" customWidth="1"/>
    <col min="521" max="759" width="9" style="157"/>
    <col min="760" max="760" width="4.75" style="157" customWidth="1"/>
    <col min="761" max="761" width="5.75" style="157" customWidth="1"/>
    <col min="762" max="762" width="49.25" style="157" customWidth="1"/>
    <col min="763" max="763" width="8.75" style="157" customWidth="1"/>
    <col min="764" max="764" width="7.5" style="157" customWidth="1"/>
    <col min="765" max="765" width="12.625" style="157" customWidth="1"/>
    <col min="766" max="766" width="21" style="157" customWidth="1"/>
    <col min="767" max="767" width="4.375" style="157" customWidth="1"/>
    <col min="768" max="769" width="4.75" style="157" customWidth="1"/>
    <col min="770" max="770" width="49.25" style="157" customWidth="1"/>
    <col min="771" max="771" width="8.75" style="157" customWidth="1"/>
    <col min="772" max="772" width="7.5" style="157" customWidth="1"/>
    <col min="773" max="773" width="12.625" style="157" customWidth="1"/>
    <col min="774" max="774" width="15.625" style="157" customWidth="1"/>
    <col min="775" max="775" width="6.625" style="157" customWidth="1"/>
    <col min="776" max="776" width="4.375" style="157" customWidth="1"/>
    <col min="777" max="1015" width="9" style="157"/>
    <col min="1016" max="1016" width="4.75" style="157" customWidth="1"/>
    <col min="1017" max="1017" width="5.75" style="157" customWidth="1"/>
    <col min="1018" max="1018" width="49.25" style="157" customWidth="1"/>
    <col min="1019" max="1019" width="8.75" style="157" customWidth="1"/>
    <col min="1020" max="1020" width="7.5" style="157" customWidth="1"/>
    <col min="1021" max="1021" width="12.625" style="157" customWidth="1"/>
    <col min="1022" max="1022" width="21" style="157" customWidth="1"/>
    <col min="1023" max="1023" width="4.375" style="157" customWidth="1"/>
    <col min="1024" max="1025" width="4.75" style="157" customWidth="1"/>
    <col min="1026" max="1026" width="49.25" style="157" customWidth="1"/>
    <col min="1027" max="1027" width="8.75" style="157" customWidth="1"/>
    <col min="1028" max="1028" width="7.5" style="157" customWidth="1"/>
    <col min="1029" max="1029" width="12.625" style="157" customWidth="1"/>
    <col min="1030" max="1030" width="15.625" style="157" customWidth="1"/>
    <col min="1031" max="1031" width="6.625" style="157" customWidth="1"/>
    <col min="1032" max="1032" width="4.375" style="157" customWidth="1"/>
    <col min="1033" max="1271" width="9" style="157"/>
    <col min="1272" max="1272" width="4.75" style="157" customWidth="1"/>
    <col min="1273" max="1273" width="5.75" style="157" customWidth="1"/>
    <col min="1274" max="1274" width="49.25" style="157" customWidth="1"/>
    <col min="1275" max="1275" width="8.75" style="157" customWidth="1"/>
    <col min="1276" max="1276" width="7.5" style="157" customWidth="1"/>
    <col min="1277" max="1277" width="12.625" style="157" customWidth="1"/>
    <col min="1278" max="1278" width="21" style="157" customWidth="1"/>
    <col min="1279" max="1279" width="4.375" style="157" customWidth="1"/>
    <col min="1280" max="1281" width="4.75" style="157" customWidth="1"/>
    <col min="1282" max="1282" width="49.25" style="157" customWidth="1"/>
    <col min="1283" max="1283" width="8.75" style="157" customWidth="1"/>
    <col min="1284" max="1284" width="7.5" style="157" customWidth="1"/>
    <col min="1285" max="1285" width="12.625" style="157" customWidth="1"/>
    <col min="1286" max="1286" width="15.625" style="157" customWidth="1"/>
    <col min="1287" max="1287" width="6.625" style="157" customWidth="1"/>
    <col min="1288" max="1288" width="4.375" style="157" customWidth="1"/>
    <col min="1289" max="1527" width="9" style="157"/>
    <col min="1528" max="1528" width="4.75" style="157" customWidth="1"/>
    <col min="1529" max="1529" width="5.75" style="157" customWidth="1"/>
    <col min="1530" max="1530" width="49.25" style="157" customWidth="1"/>
    <col min="1531" max="1531" width="8.75" style="157" customWidth="1"/>
    <col min="1532" max="1532" width="7.5" style="157" customWidth="1"/>
    <col min="1533" max="1533" width="12.625" style="157" customWidth="1"/>
    <col min="1534" max="1534" width="21" style="157" customWidth="1"/>
    <col min="1535" max="1535" width="4.375" style="157" customWidth="1"/>
    <col min="1536" max="1537" width="4.75" style="157" customWidth="1"/>
    <col min="1538" max="1538" width="49.25" style="157" customWidth="1"/>
    <col min="1539" max="1539" width="8.75" style="157" customWidth="1"/>
    <col min="1540" max="1540" width="7.5" style="157" customWidth="1"/>
    <col min="1541" max="1541" width="12.625" style="157" customWidth="1"/>
    <col min="1542" max="1542" width="15.625" style="157" customWidth="1"/>
    <col min="1543" max="1543" width="6.625" style="157" customWidth="1"/>
    <col min="1544" max="1544" width="4.375" style="157" customWidth="1"/>
    <col min="1545" max="1783" width="9" style="157"/>
    <col min="1784" max="1784" width="4.75" style="157" customWidth="1"/>
    <col min="1785" max="1785" width="5.75" style="157" customWidth="1"/>
    <col min="1786" max="1786" width="49.25" style="157" customWidth="1"/>
    <col min="1787" max="1787" width="8.75" style="157" customWidth="1"/>
    <col min="1788" max="1788" width="7.5" style="157" customWidth="1"/>
    <col min="1789" max="1789" width="12.625" style="157" customWidth="1"/>
    <col min="1790" max="1790" width="21" style="157" customWidth="1"/>
    <col min="1791" max="1791" width="4.375" style="157" customWidth="1"/>
    <col min="1792" max="1793" width="4.75" style="157" customWidth="1"/>
    <col min="1794" max="1794" width="49.25" style="157" customWidth="1"/>
    <col min="1795" max="1795" width="8.75" style="157" customWidth="1"/>
    <col min="1796" max="1796" width="7.5" style="157" customWidth="1"/>
    <col min="1797" max="1797" width="12.625" style="157" customWidth="1"/>
    <col min="1798" max="1798" width="15.625" style="157" customWidth="1"/>
    <col min="1799" max="1799" width="6.625" style="157" customWidth="1"/>
    <col min="1800" max="1800" width="4.375" style="157" customWidth="1"/>
    <col min="1801" max="2039" width="9" style="157"/>
    <col min="2040" max="2040" width="4.75" style="157" customWidth="1"/>
    <col min="2041" max="2041" width="5.75" style="157" customWidth="1"/>
    <col min="2042" max="2042" width="49.25" style="157" customWidth="1"/>
    <col min="2043" max="2043" width="8.75" style="157" customWidth="1"/>
    <col min="2044" max="2044" width="7.5" style="157" customWidth="1"/>
    <col min="2045" max="2045" width="12.625" style="157" customWidth="1"/>
    <col min="2046" max="2046" width="21" style="157" customWidth="1"/>
    <col min="2047" max="2047" width="4.375" style="157" customWidth="1"/>
    <col min="2048" max="2049" width="4.75" style="157" customWidth="1"/>
    <col min="2050" max="2050" width="49.25" style="157" customWidth="1"/>
    <col min="2051" max="2051" width="8.75" style="157" customWidth="1"/>
    <col min="2052" max="2052" width="7.5" style="157" customWidth="1"/>
    <col min="2053" max="2053" width="12.625" style="157" customWidth="1"/>
    <col min="2054" max="2054" width="15.625" style="157" customWidth="1"/>
    <col min="2055" max="2055" width="6.625" style="157" customWidth="1"/>
    <col min="2056" max="2056" width="4.375" style="157" customWidth="1"/>
    <col min="2057" max="2295" width="9" style="157"/>
    <col min="2296" max="2296" width="4.75" style="157" customWidth="1"/>
    <col min="2297" max="2297" width="5.75" style="157" customWidth="1"/>
    <col min="2298" max="2298" width="49.25" style="157" customWidth="1"/>
    <col min="2299" max="2299" width="8.75" style="157" customWidth="1"/>
    <col min="2300" max="2300" width="7.5" style="157" customWidth="1"/>
    <col min="2301" max="2301" width="12.625" style="157" customWidth="1"/>
    <col min="2302" max="2302" width="21" style="157" customWidth="1"/>
    <col min="2303" max="2303" width="4.375" style="157" customWidth="1"/>
    <col min="2304" max="2305" width="4.75" style="157" customWidth="1"/>
    <col min="2306" max="2306" width="49.25" style="157" customWidth="1"/>
    <col min="2307" max="2307" width="8.75" style="157" customWidth="1"/>
    <col min="2308" max="2308" width="7.5" style="157" customWidth="1"/>
    <col min="2309" max="2309" width="12.625" style="157" customWidth="1"/>
    <col min="2310" max="2310" width="15.625" style="157" customWidth="1"/>
    <col min="2311" max="2311" width="6.625" style="157" customWidth="1"/>
    <col min="2312" max="2312" width="4.375" style="157" customWidth="1"/>
    <col min="2313" max="2551" width="9" style="157"/>
    <col min="2552" max="2552" width="4.75" style="157" customWidth="1"/>
    <col min="2553" max="2553" width="5.75" style="157" customWidth="1"/>
    <col min="2554" max="2554" width="49.25" style="157" customWidth="1"/>
    <col min="2555" max="2555" width="8.75" style="157" customWidth="1"/>
    <col min="2556" max="2556" width="7.5" style="157" customWidth="1"/>
    <col min="2557" max="2557" width="12.625" style="157" customWidth="1"/>
    <col min="2558" max="2558" width="21" style="157" customWidth="1"/>
    <col min="2559" max="2559" width="4.375" style="157" customWidth="1"/>
    <col min="2560" max="2561" width="4.75" style="157" customWidth="1"/>
    <col min="2562" max="2562" width="49.25" style="157" customWidth="1"/>
    <col min="2563" max="2563" width="8.75" style="157" customWidth="1"/>
    <col min="2564" max="2564" width="7.5" style="157" customWidth="1"/>
    <col min="2565" max="2565" width="12.625" style="157" customWidth="1"/>
    <col min="2566" max="2566" width="15.625" style="157" customWidth="1"/>
    <col min="2567" max="2567" width="6.625" style="157" customWidth="1"/>
    <col min="2568" max="2568" width="4.375" style="157" customWidth="1"/>
    <col min="2569" max="2807" width="9" style="157"/>
    <col min="2808" max="2808" width="4.75" style="157" customWidth="1"/>
    <col min="2809" max="2809" width="5.75" style="157" customWidth="1"/>
    <col min="2810" max="2810" width="49.25" style="157" customWidth="1"/>
    <col min="2811" max="2811" width="8.75" style="157" customWidth="1"/>
    <col min="2812" max="2812" width="7.5" style="157" customWidth="1"/>
    <col min="2813" max="2813" width="12.625" style="157" customWidth="1"/>
    <col min="2814" max="2814" width="21" style="157" customWidth="1"/>
    <col min="2815" max="2815" width="4.375" style="157" customWidth="1"/>
    <col min="2816" max="2817" width="4.75" style="157" customWidth="1"/>
    <col min="2818" max="2818" width="49.25" style="157" customWidth="1"/>
    <col min="2819" max="2819" width="8.75" style="157" customWidth="1"/>
    <col min="2820" max="2820" width="7.5" style="157" customWidth="1"/>
    <col min="2821" max="2821" width="12.625" style="157" customWidth="1"/>
    <col min="2822" max="2822" width="15.625" style="157" customWidth="1"/>
    <col min="2823" max="2823" width="6.625" style="157" customWidth="1"/>
    <col min="2824" max="2824" width="4.375" style="157" customWidth="1"/>
    <col min="2825" max="3063" width="9" style="157"/>
    <col min="3064" max="3064" width="4.75" style="157" customWidth="1"/>
    <col min="3065" max="3065" width="5.75" style="157" customWidth="1"/>
    <col min="3066" max="3066" width="49.25" style="157" customWidth="1"/>
    <col min="3067" max="3067" width="8.75" style="157" customWidth="1"/>
    <col min="3068" max="3068" width="7.5" style="157" customWidth="1"/>
    <col min="3069" max="3069" width="12.625" style="157" customWidth="1"/>
    <col min="3070" max="3070" width="21" style="157" customWidth="1"/>
    <col min="3071" max="3071" width="4.375" style="157" customWidth="1"/>
    <col min="3072" max="3073" width="4.75" style="157" customWidth="1"/>
    <col min="3074" max="3074" width="49.25" style="157" customWidth="1"/>
    <col min="3075" max="3075" width="8.75" style="157" customWidth="1"/>
    <col min="3076" max="3076" width="7.5" style="157" customWidth="1"/>
    <col min="3077" max="3077" width="12.625" style="157" customWidth="1"/>
    <col min="3078" max="3078" width="15.625" style="157" customWidth="1"/>
    <col min="3079" max="3079" width="6.625" style="157" customWidth="1"/>
    <col min="3080" max="3080" width="4.375" style="157" customWidth="1"/>
    <col min="3081" max="3319" width="9" style="157"/>
    <col min="3320" max="3320" width="4.75" style="157" customWidth="1"/>
    <col min="3321" max="3321" width="5.75" style="157" customWidth="1"/>
    <col min="3322" max="3322" width="49.25" style="157" customWidth="1"/>
    <col min="3323" max="3323" width="8.75" style="157" customWidth="1"/>
    <col min="3324" max="3324" width="7.5" style="157" customWidth="1"/>
    <col min="3325" max="3325" width="12.625" style="157" customWidth="1"/>
    <col min="3326" max="3326" width="21" style="157" customWidth="1"/>
    <col min="3327" max="3327" width="4.375" style="157" customWidth="1"/>
    <col min="3328" max="3329" width="4.75" style="157" customWidth="1"/>
    <col min="3330" max="3330" width="49.25" style="157" customWidth="1"/>
    <col min="3331" max="3331" width="8.75" style="157" customWidth="1"/>
    <col min="3332" max="3332" width="7.5" style="157" customWidth="1"/>
    <col min="3333" max="3333" width="12.625" style="157" customWidth="1"/>
    <col min="3334" max="3334" width="15.625" style="157" customWidth="1"/>
    <col min="3335" max="3335" width="6.625" style="157" customWidth="1"/>
    <col min="3336" max="3336" width="4.375" style="157" customWidth="1"/>
    <col min="3337" max="3575" width="9" style="157"/>
    <col min="3576" max="3576" width="4.75" style="157" customWidth="1"/>
    <col min="3577" max="3577" width="5.75" style="157" customWidth="1"/>
    <col min="3578" max="3578" width="49.25" style="157" customWidth="1"/>
    <col min="3579" max="3579" width="8.75" style="157" customWidth="1"/>
    <col min="3580" max="3580" width="7.5" style="157" customWidth="1"/>
    <col min="3581" max="3581" width="12.625" style="157" customWidth="1"/>
    <col min="3582" max="3582" width="21" style="157" customWidth="1"/>
    <col min="3583" max="3583" width="4.375" style="157" customWidth="1"/>
    <col min="3584" max="3585" width="4.75" style="157" customWidth="1"/>
    <col min="3586" max="3586" width="49.25" style="157" customWidth="1"/>
    <col min="3587" max="3587" width="8.75" style="157" customWidth="1"/>
    <col min="3588" max="3588" width="7.5" style="157" customWidth="1"/>
    <col min="3589" max="3589" width="12.625" style="157" customWidth="1"/>
    <col min="3590" max="3590" width="15.625" style="157" customWidth="1"/>
    <col min="3591" max="3591" width="6.625" style="157" customWidth="1"/>
    <col min="3592" max="3592" width="4.375" style="157" customWidth="1"/>
    <col min="3593" max="3831" width="9" style="157"/>
    <col min="3832" max="3832" width="4.75" style="157" customWidth="1"/>
    <col min="3833" max="3833" width="5.75" style="157" customWidth="1"/>
    <col min="3834" max="3834" width="49.25" style="157" customWidth="1"/>
    <col min="3835" max="3835" width="8.75" style="157" customWidth="1"/>
    <col min="3836" max="3836" width="7.5" style="157" customWidth="1"/>
    <col min="3837" max="3837" width="12.625" style="157" customWidth="1"/>
    <col min="3838" max="3838" width="21" style="157" customWidth="1"/>
    <col min="3839" max="3839" width="4.375" style="157" customWidth="1"/>
    <col min="3840" max="3841" width="4.75" style="157" customWidth="1"/>
    <col min="3842" max="3842" width="49.25" style="157" customWidth="1"/>
    <col min="3843" max="3843" width="8.75" style="157" customWidth="1"/>
    <col min="3844" max="3844" width="7.5" style="157" customWidth="1"/>
    <col min="3845" max="3845" width="12.625" style="157" customWidth="1"/>
    <col min="3846" max="3846" width="15.625" style="157" customWidth="1"/>
    <col min="3847" max="3847" width="6.625" style="157" customWidth="1"/>
    <col min="3848" max="3848" width="4.375" style="157" customWidth="1"/>
    <col min="3849" max="4087" width="9" style="157"/>
    <col min="4088" max="4088" width="4.75" style="157" customWidth="1"/>
    <col min="4089" max="4089" width="5.75" style="157" customWidth="1"/>
    <col min="4090" max="4090" width="49.25" style="157" customWidth="1"/>
    <col min="4091" max="4091" width="8.75" style="157" customWidth="1"/>
    <col min="4092" max="4092" width="7.5" style="157" customWidth="1"/>
    <col min="4093" max="4093" width="12.625" style="157" customWidth="1"/>
    <col min="4094" max="4094" width="21" style="157" customWidth="1"/>
    <col min="4095" max="4095" width="4.375" style="157" customWidth="1"/>
    <col min="4096" max="4097" width="4.75" style="157" customWidth="1"/>
    <col min="4098" max="4098" width="49.25" style="157" customWidth="1"/>
    <col min="4099" max="4099" width="8.75" style="157" customWidth="1"/>
    <col min="4100" max="4100" width="7.5" style="157" customWidth="1"/>
    <col min="4101" max="4101" width="12.625" style="157" customWidth="1"/>
    <col min="4102" max="4102" width="15.625" style="157" customWidth="1"/>
    <col min="4103" max="4103" width="6.625" style="157" customWidth="1"/>
    <col min="4104" max="4104" width="4.375" style="157" customWidth="1"/>
    <col min="4105" max="4343" width="9" style="157"/>
    <col min="4344" max="4344" width="4.75" style="157" customWidth="1"/>
    <col min="4345" max="4345" width="5.75" style="157" customWidth="1"/>
    <col min="4346" max="4346" width="49.25" style="157" customWidth="1"/>
    <col min="4347" max="4347" width="8.75" style="157" customWidth="1"/>
    <col min="4348" max="4348" width="7.5" style="157" customWidth="1"/>
    <col min="4349" max="4349" width="12.625" style="157" customWidth="1"/>
    <col min="4350" max="4350" width="21" style="157" customWidth="1"/>
    <col min="4351" max="4351" width="4.375" style="157" customWidth="1"/>
    <col min="4352" max="4353" width="4.75" style="157" customWidth="1"/>
    <col min="4354" max="4354" width="49.25" style="157" customWidth="1"/>
    <col min="4355" max="4355" width="8.75" style="157" customWidth="1"/>
    <col min="4356" max="4356" width="7.5" style="157" customWidth="1"/>
    <col min="4357" max="4357" width="12.625" style="157" customWidth="1"/>
    <col min="4358" max="4358" width="15.625" style="157" customWidth="1"/>
    <col min="4359" max="4359" width="6.625" style="157" customWidth="1"/>
    <col min="4360" max="4360" width="4.375" style="157" customWidth="1"/>
    <col min="4361" max="4599" width="9" style="157"/>
    <col min="4600" max="4600" width="4.75" style="157" customWidth="1"/>
    <col min="4601" max="4601" width="5.75" style="157" customWidth="1"/>
    <col min="4602" max="4602" width="49.25" style="157" customWidth="1"/>
    <col min="4603" max="4603" width="8.75" style="157" customWidth="1"/>
    <col min="4604" max="4604" width="7.5" style="157" customWidth="1"/>
    <col min="4605" max="4605" width="12.625" style="157" customWidth="1"/>
    <col min="4606" max="4606" width="21" style="157" customWidth="1"/>
    <col min="4607" max="4607" width="4.375" style="157" customWidth="1"/>
    <col min="4608" max="4609" width="4.75" style="157" customWidth="1"/>
    <col min="4610" max="4610" width="49.25" style="157" customWidth="1"/>
    <col min="4611" max="4611" width="8.75" style="157" customWidth="1"/>
    <col min="4612" max="4612" width="7.5" style="157" customWidth="1"/>
    <col min="4613" max="4613" width="12.625" style="157" customWidth="1"/>
    <col min="4614" max="4614" width="15.625" style="157" customWidth="1"/>
    <col min="4615" max="4615" width="6.625" style="157" customWidth="1"/>
    <col min="4616" max="4616" width="4.375" style="157" customWidth="1"/>
    <col min="4617" max="4855" width="9" style="157"/>
    <col min="4856" max="4856" width="4.75" style="157" customWidth="1"/>
    <col min="4857" max="4857" width="5.75" style="157" customWidth="1"/>
    <col min="4858" max="4858" width="49.25" style="157" customWidth="1"/>
    <col min="4859" max="4859" width="8.75" style="157" customWidth="1"/>
    <col min="4860" max="4860" width="7.5" style="157" customWidth="1"/>
    <col min="4861" max="4861" width="12.625" style="157" customWidth="1"/>
    <col min="4862" max="4862" width="21" style="157" customWidth="1"/>
    <col min="4863" max="4863" width="4.375" style="157" customWidth="1"/>
    <col min="4864" max="4865" width="4.75" style="157" customWidth="1"/>
    <col min="4866" max="4866" width="49.25" style="157" customWidth="1"/>
    <col min="4867" max="4867" width="8.75" style="157" customWidth="1"/>
    <col min="4868" max="4868" width="7.5" style="157" customWidth="1"/>
    <col min="4869" max="4869" width="12.625" style="157" customWidth="1"/>
    <col min="4870" max="4870" width="15.625" style="157" customWidth="1"/>
    <col min="4871" max="4871" width="6.625" style="157" customWidth="1"/>
    <col min="4872" max="4872" width="4.375" style="157" customWidth="1"/>
    <col min="4873" max="5111" width="9" style="157"/>
    <col min="5112" max="5112" width="4.75" style="157" customWidth="1"/>
    <col min="5113" max="5113" width="5.75" style="157" customWidth="1"/>
    <col min="5114" max="5114" width="49.25" style="157" customWidth="1"/>
    <col min="5115" max="5115" width="8.75" style="157" customWidth="1"/>
    <col min="5116" max="5116" width="7.5" style="157" customWidth="1"/>
    <col min="5117" max="5117" width="12.625" style="157" customWidth="1"/>
    <col min="5118" max="5118" width="21" style="157" customWidth="1"/>
    <col min="5119" max="5119" width="4.375" style="157" customWidth="1"/>
    <col min="5120" max="5121" width="4.75" style="157" customWidth="1"/>
    <col min="5122" max="5122" width="49.25" style="157" customWidth="1"/>
    <col min="5123" max="5123" width="8.75" style="157" customWidth="1"/>
    <col min="5124" max="5124" width="7.5" style="157" customWidth="1"/>
    <col min="5125" max="5125" width="12.625" style="157" customWidth="1"/>
    <col min="5126" max="5126" width="15.625" style="157" customWidth="1"/>
    <col min="5127" max="5127" width="6.625" style="157" customWidth="1"/>
    <col min="5128" max="5128" width="4.375" style="157" customWidth="1"/>
    <col min="5129" max="5367" width="9" style="157"/>
    <col min="5368" max="5368" width="4.75" style="157" customWidth="1"/>
    <col min="5369" max="5369" width="5.75" style="157" customWidth="1"/>
    <col min="5370" max="5370" width="49.25" style="157" customWidth="1"/>
    <col min="5371" max="5371" width="8.75" style="157" customWidth="1"/>
    <col min="5372" max="5372" width="7.5" style="157" customWidth="1"/>
    <col min="5373" max="5373" width="12.625" style="157" customWidth="1"/>
    <col min="5374" max="5374" width="21" style="157" customWidth="1"/>
    <col min="5375" max="5375" width="4.375" style="157" customWidth="1"/>
    <col min="5376" max="5377" width="4.75" style="157" customWidth="1"/>
    <col min="5378" max="5378" width="49.25" style="157" customWidth="1"/>
    <col min="5379" max="5379" width="8.75" style="157" customWidth="1"/>
    <col min="5380" max="5380" width="7.5" style="157" customWidth="1"/>
    <col min="5381" max="5381" width="12.625" style="157" customWidth="1"/>
    <col min="5382" max="5382" width="15.625" style="157" customWidth="1"/>
    <col min="5383" max="5383" width="6.625" style="157" customWidth="1"/>
    <col min="5384" max="5384" width="4.375" style="157" customWidth="1"/>
    <col min="5385" max="5623" width="9" style="157"/>
    <col min="5624" max="5624" width="4.75" style="157" customWidth="1"/>
    <col min="5625" max="5625" width="5.75" style="157" customWidth="1"/>
    <col min="5626" max="5626" width="49.25" style="157" customWidth="1"/>
    <col min="5627" max="5627" width="8.75" style="157" customWidth="1"/>
    <col min="5628" max="5628" width="7.5" style="157" customWidth="1"/>
    <col min="5629" max="5629" width="12.625" style="157" customWidth="1"/>
    <col min="5630" max="5630" width="21" style="157" customWidth="1"/>
    <col min="5631" max="5631" width="4.375" style="157" customWidth="1"/>
    <col min="5632" max="5633" width="4.75" style="157" customWidth="1"/>
    <col min="5634" max="5634" width="49.25" style="157" customWidth="1"/>
    <col min="5635" max="5635" width="8.75" style="157" customWidth="1"/>
    <col min="5636" max="5636" width="7.5" style="157" customWidth="1"/>
    <col min="5637" max="5637" width="12.625" style="157" customWidth="1"/>
    <col min="5638" max="5638" width="15.625" style="157" customWidth="1"/>
    <col min="5639" max="5639" width="6.625" style="157" customWidth="1"/>
    <col min="5640" max="5640" width="4.375" style="157" customWidth="1"/>
    <col min="5641" max="5879" width="9" style="157"/>
    <col min="5880" max="5880" width="4.75" style="157" customWidth="1"/>
    <col min="5881" max="5881" width="5.75" style="157" customWidth="1"/>
    <col min="5882" max="5882" width="49.25" style="157" customWidth="1"/>
    <col min="5883" max="5883" width="8.75" style="157" customWidth="1"/>
    <col min="5884" max="5884" width="7.5" style="157" customWidth="1"/>
    <col min="5885" max="5885" width="12.625" style="157" customWidth="1"/>
    <col min="5886" max="5886" width="21" style="157" customWidth="1"/>
    <col min="5887" max="5887" width="4.375" style="157" customWidth="1"/>
    <col min="5888" max="5889" width="4.75" style="157" customWidth="1"/>
    <col min="5890" max="5890" width="49.25" style="157" customWidth="1"/>
    <col min="5891" max="5891" width="8.75" style="157" customWidth="1"/>
    <col min="5892" max="5892" width="7.5" style="157" customWidth="1"/>
    <col min="5893" max="5893" width="12.625" style="157" customWidth="1"/>
    <col min="5894" max="5894" width="15.625" style="157" customWidth="1"/>
    <col min="5895" max="5895" width="6.625" style="157" customWidth="1"/>
    <col min="5896" max="5896" width="4.375" style="157" customWidth="1"/>
    <col min="5897" max="6135" width="9" style="157"/>
    <col min="6136" max="6136" width="4.75" style="157" customWidth="1"/>
    <col min="6137" max="6137" width="5.75" style="157" customWidth="1"/>
    <col min="6138" max="6138" width="49.25" style="157" customWidth="1"/>
    <col min="6139" max="6139" width="8.75" style="157" customWidth="1"/>
    <col min="6140" max="6140" width="7.5" style="157" customWidth="1"/>
    <col min="6141" max="6141" width="12.625" style="157" customWidth="1"/>
    <col min="6142" max="6142" width="21" style="157" customWidth="1"/>
    <col min="6143" max="6143" width="4.375" style="157" customWidth="1"/>
    <col min="6144" max="6145" width="4.75" style="157" customWidth="1"/>
    <col min="6146" max="6146" width="49.25" style="157" customWidth="1"/>
    <col min="6147" max="6147" width="8.75" style="157" customWidth="1"/>
    <col min="6148" max="6148" width="7.5" style="157" customWidth="1"/>
    <col min="6149" max="6149" width="12.625" style="157" customWidth="1"/>
    <col min="6150" max="6150" width="15.625" style="157" customWidth="1"/>
    <col min="6151" max="6151" width="6.625" style="157" customWidth="1"/>
    <col min="6152" max="6152" width="4.375" style="157" customWidth="1"/>
    <col min="6153" max="6391" width="9" style="157"/>
    <col min="6392" max="6392" width="4.75" style="157" customWidth="1"/>
    <col min="6393" max="6393" width="5.75" style="157" customWidth="1"/>
    <col min="6394" max="6394" width="49.25" style="157" customWidth="1"/>
    <col min="6395" max="6395" width="8.75" style="157" customWidth="1"/>
    <col min="6396" max="6396" width="7.5" style="157" customWidth="1"/>
    <col min="6397" max="6397" width="12.625" style="157" customWidth="1"/>
    <col min="6398" max="6398" width="21" style="157" customWidth="1"/>
    <col min="6399" max="6399" width="4.375" style="157" customWidth="1"/>
    <col min="6400" max="6401" width="4.75" style="157" customWidth="1"/>
    <col min="6402" max="6402" width="49.25" style="157" customWidth="1"/>
    <col min="6403" max="6403" width="8.75" style="157" customWidth="1"/>
    <col min="6404" max="6404" width="7.5" style="157" customWidth="1"/>
    <col min="6405" max="6405" width="12.625" style="157" customWidth="1"/>
    <col min="6406" max="6406" width="15.625" style="157" customWidth="1"/>
    <col min="6407" max="6407" width="6.625" style="157" customWidth="1"/>
    <col min="6408" max="6408" width="4.375" style="157" customWidth="1"/>
    <col min="6409" max="6647" width="9" style="157"/>
    <col min="6648" max="6648" width="4.75" style="157" customWidth="1"/>
    <col min="6649" max="6649" width="5.75" style="157" customWidth="1"/>
    <col min="6650" max="6650" width="49.25" style="157" customWidth="1"/>
    <col min="6651" max="6651" width="8.75" style="157" customWidth="1"/>
    <col min="6652" max="6652" width="7.5" style="157" customWidth="1"/>
    <col min="6653" max="6653" width="12.625" style="157" customWidth="1"/>
    <col min="6654" max="6654" width="21" style="157" customWidth="1"/>
    <col min="6655" max="6655" width="4.375" style="157" customWidth="1"/>
    <col min="6656" max="6657" width="4.75" style="157" customWidth="1"/>
    <col min="6658" max="6658" width="49.25" style="157" customWidth="1"/>
    <col min="6659" max="6659" width="8.75" style="157" customWidth="1"/>
    <col min="6660" max="6660" width="7.5" style="157" customWidth="1"/>
    <col min="6661" max="6661" width="12.625" style="157" customWidth="1"/>
    <col min="6662" max="6662" width="15.625" style="157" customWidth="1"/>
    <col min="6663" max="6663" width="6.625" style="157" customWidth="1"/>
    <col min="6664" max="6664" width="4.375" style="157" customWidth="1"/>
    <col min="6665" max="6903" width="9" style="157"/>
    <col min="6904" max="6904" width="4.75" style="157" customWidth="1"/>
    <col min="6905" max="6905" width="5.75" style="157" customWidth="1"/>
    <col min="6906" max="6906" width="49.25" style="157" customWidth="1"/>
    <col min="6907" max="6907" width="8.75" style="157" customWidth="1"/>
    <col min="6908" max="6908" width="7.5" style="157" customWidth="1"/>
    <col min="6909" max="6909" width="12.625" style="157" customWidth="1"/>
    <col min="6910" max="6910" width="21" style="157" customWidth="1"/>
    <col min="6911" max="6911" width="4.375" style="157" customWidth="1"/>
    <col min="6912" max="6913" width="4.75" style="157" customWidth="1"/>
    <col min="6914" max="6914" width="49.25" style="157" customWidth="1"/>
    <col min="6915" max="6915" width="8.75" style="157" customWidth="1"/>
    <col min="6916" max="6916" width="7.5" style="157" customWidth="1"/>
    <col min="6917" max="6917" width="12.625" style="157" customWidth="1"/>
    <col min="6918" max="6918" width="15.625" style="157" customWidth="1"/>
    <col min="6919" max="6919" width="6.625" style="157" customWidth="1"/>
    <col min="6920" max="6920" width="4.375" style="157" customWidth="1"/>
    <col min="6921" max="7159" width="9" style="157"/>
    <col min="7160" max="7160" width="4.75" style="157" customWidth="1"/>
    <col min="7161" max="7161" width="5.75" style="157" customWidth="1"/>
    <col min="7162" max="7162" width="49.25" style="157" customWidth="1"/>
    <col min="7163" max="7163" width="8.75" style="157" customWidth="1"/>
    <col min="7164" max="7164" width="7.5" style="157" customWidth="1"/>
    <col min="7165" max="7165" width="12.625" style="157" customWidth="1"/>
    <col min="7166" max="7166" width="21" style="157" customWidth="1"/>
    <col min="7167" max="7167" width="4.375" style="157" customWidth="1"/>
    <col min="7168" max="7169" width="4.75" style="157" customWidth="1"/>
    <col min="7170" max="7170" width="49.25" style="157" customWidth="1"/>
    <col min="7171" max="7171" width="8.75" style="157" customWidth="1"/>
    <col min="7172" max="7172" width="7.5" style="157" customWidth="1"/>
    <col min="7173" max="7173" width="12.625" style="157" customWidth="1"/>
    <col min="7174" max="7174" width="15.625" style="157" customWidth="1"/>
    <col min="7175" max="7175" width="6.625" style="157" customWidth="1"/>
    <col min="7176" max="7176" width="4.375" style="157" customWidth="1"/>
    <col min="7177" max="7415" width="9" style="157"/>
    <col min="7416" max="7416" width="4.75" style="157" customWidth="1"/>
    <col min="7417" max="7417" width="5.75" style="157" customWidth="1"/>
    <col min="7418" max="7418" width="49.25" style="157" customWidth="1"/>
    <col min="7419" max="7419" width="8.75" style="157" customWidth="1"/>
    <col min="7420" max="7420" width="7.5" style="157" customWidth="1"/>
    <col min="7421" max="7421" width="12.625" style="157" customWidth="1"/>
    <col min="7422" max="7422" width="21" style="157" customWidth="1"/>
    <col min="7423" max="7423" width="4.375" style="157" customWidth="1"/>
    <col min="7424" max="7425" width="4.75" style="157" customWidth="1"/>
    <col min="7426" max="7426" width="49.25" style="157" customWidth="1"/>
    <col min="7427" max="7427" width="8.75" style="157" customWidth="1"/>
    <col min="7428" max="7428" width="7.5" style="157" customWidth="1"/>
    <col min="7429" max="7429" width="12.625" style="157" customWidth="1"/>
    <col min="7430" max="7430" width="15.625" style="157" customWidth="1"/>
    <col min="7431" max="7431" width="6.625" style="157" customWidth="1"/>
    <col min="7432" max="7432" width="4.375" style="157" customWidth="1"/>
    <col min="7433" max="7671" width="9" style="157"/>
    <col min="7672" max="7672" width="4.75" style="157" customWidth="1"/>
    <col min="7673" max="7673" width="5.75" style="157" customWidth="1"/>
    <col min="7674" max="7674" width="49.25" style="157" customWidth="1"/>
    <col min="7675" max="7675" width="8.75" style="157" customWidth="1"/>
    <col min="7676" max="7676" width="7.5" style="157" customWidth="1"/>
    <col min="7677" max="7677" width="12.625" style="157" customWidth="1"/>
    <col min="7678" max="7678" width="21" style="157" customWidth="1"/>
    <col min="7679" max="7679" width="4.375" style="157" customWidth="1"/>
    <col min="7680" max="7681" width="4.75" style="157" customWidth="1"/>
    <col min="7682" max="7682" width="49.25" style="157" customWidth="1"/>
    <col min="7683" max="7683" width="8.75" style="157" customWidth="1"/>
    <col min="7684" max="7684" width="7.5" style="157" customWidth="1"/>
    <col min="7685" max="7685" width="12.625" style="157" customWidth="1"/>
    <col min="7686" max="7686" width="15.625" style="157" customWidth="1"/>
    <col min="7687" max="7687" width="6.625" style="157" customWidth="1"/>
    <col min="7688" max="7688" width="4.375" style="157" customWidth="1"/>
    <col min="7689" max="7927" width="9" style="157"/>
    <col min="7928" max="7928" width="4.75" style="157" customWidth="1"/>
    <col min="7929" max="7929" width="5.75" style="157" customWidth="1"/>
    <col min="7930" max="7930" width="49.25" style="157" customWidth="1"/>
    <col min="7931" max="7931" width="8.75" style="157" customWidth="1"/>
    <col min="7932" max="7932" width="7.5" style="157" customWidth="1"/>
    <col min="7933" max="7933" width="12.625" style="157" customWidth="1"/>
    <col min="7934" max="7934" width="21" style="157" customWidth="1"/>
    <col min="7935" max="7935" width="4.375" style="157" customWidth="1"/>
    <col min="7936" max="7937" width="4.75" style="157" customWidth="1"/>
    <col min="7938" max="7938" width="49.25" style="157" customWidth="1"/>
    <col min="7939" max="7939" width="8.75" style="157" customWidth="1"/>
    <col min="7940" max="7940" width="7.5" style="157" customWidth="1"/>
    <col min="7941" max="7941" width="12.625" style="157" customWidth="1"/>
    <col min="7942" max="7942" width="15.625" style="157" customWidth="1"/>
    <col min="7943" max="7943" width="6.625" style="157" customWidth="1"/>
    <col min="7944" max="7944" width="4.375" style="157" customWidth="1"/>
    <col min="7945" max="8183" width="9" style="157"/>
    <col min="8184" max="8184" width="4.75" style="157" customWidth="1"/>
    <col min="8185" max="8185" width="5.75" style="157" customWidth="1"/>
    <col min="8186" max="8186" width="49.25" style="157" customWidth="1"/>
    <col min="8187" max="8187" width="8.75" style="157" customWidth="1"/>
    <col min="8188" max="8188" width="7.5" style="157" customWidth="1"/>
    <col min="8189" max="8189" width="12.625" style="157" customWidth="1"/>
    <col min="8190" max="8190" width="21" style="157" customWidth="1"/>
    <col min="8191" max="8191" width="4.375" style="157" customWidth="1"/>
    <col min="8192" max="8193" width="4.75" style="157" customWidth="1"/>
    <col min="8194" max="8194" width="49.25" style="157" customWidth="1"/>
    <col min="8195" max="8195" width="8.75" style="157" customWidth="1"/>
    <col min="8196" max="8196" width="7.5" style="157" customWidth="1"/>
    <col min="8197" max="8197" width="12.625" style="157" customWidth="1"/>
    <col min="8198" max="8198" width="15.625" style="157" customWidth="1"/>
    <col min="8199" max="8199" width="6.625" style="157" customWidth="1"/>
    <col min="8200" max="8200" width="4.375" style="157" customWidth="1"/>
    <col min="8201" max="8439" width="9" style="157"/>
    <col min="8440" max="8440" width="4.75" style="157" customWidth="1"/>
    <col min="8441" max="8441" width="5.75" style="157" customWidth="1"/>
    <col min="8442" max="8442" width="49.25" style="157" customWidth="1"/>
    <col min="8443" max="8443" width="8.75" style="157" customWidth="1"/>
    <col min="8444" max="8444" width="7.5" style="157" customWidth="1"/>
    <col min="8445" max="8445" width="12.625" style="157" customWidth="1"/>
    <col min="8446" max="8446" width="21" style="157" customWidth="1"/>
    <col min="8447" max="8447" width="4.375" style="157" customWidth="1"/>
    <col min="8448" max="8449" width="4.75" style="157" customWidth="1"/>
    <col min="8450" max="8450" width="49.25" style="157" customWidth="1"/>
    <col min="8451" max="8451" width="8.75" style="157" customWidth="1"/>
    <col min="8452" max="8452" width="7.5" style="157" customWidth="1"/>
    <col min="8453" max="8453" width="12.625" style="157" customWidth="1"/>
    <col min="8454" max="8454" width="15.625" style="157" customWidth="1"/>
    <col min="8455" max="8455" width="6.625" style="157" customWidth="1"/>
    <col min="8456" max="8456" width="4.375" style="157" customWidth="1"/>
    <col min="8457" max="8695" width="9" style="157"/>
    <col min="8696" max="8696" width="4.75" style="157" customWidth="1"/>
    <col min="8697" max="8697" width="5.75" style="157" customWidth="1"/>
    <col min="8698" max="8698" width="49.25" style="157" customWidth="1"/>
    <col min="8699" max="8699" width="8.75" style="157" customWidth="1"/>
    <col min="8700" max="8700" width="7.5" style="157" customWidth="1"/>
    <col min="8701" max="8701" width="12.625" style="157" customWidth="1"/>
    <col min="8702" max="8702" width="21" style="157" customWidth="1"/>
    <col min="8703" max="8703" width="4.375" style="157" customWidth="1"/>
    <col min="8704" max="8705" width="4.75" style="157" customWidth="1"/>
    <col min="8706" max="8706" width="49.25" style="157" customWidth="1"/>
    <col min="8707" max="8707" width="8.75" style="157" customWidth="1"/>
    <col min="8708" max="8708" width="7.5" style="157" customWidth="1"/>
    <col min="8709" max="8709" width="12.625" style="157" customWidth="1"/>
    <col min="8710" max="8710" width="15.625" style="157" customWidth="1"/>
    <col min="8711" max="8711" width="6.625" style="157" customWidth="1"/>
    <col min="8712" max="8712" width="4.375" style="157" customWidth="1"/>
    <col min="8713" max="8951" width="9" style="157"/>
    <col min="8952" max="8952" width="4.75" style="157" customWidth="1"/>
    <col min="8953" max="8953" width="5.75" style="157" customWidth="1"/>
    <col min="8954" max="8954" width="49.25" style="157" customWidth="1"/>
    <col min="8955" max="8955" width="8.75" style="157" customWidth="1"/>
    <col min="8956" max="8956" width="7.5" style="157" customWidth="1"/>
    <col min="8957" max="8957" width="12.625" style="157" customWidth="1"/>
    <col min="8958" max="8958" width="21" style="157" customWidth="1"/>
    <col min="8959" max="8959" width="4.375" style="157" customWidth="1"/>
    <col min="8960" max="8961" width="4.75" style="157" customWidth="1"/>
    <col min="8962" max="8962" width="49.25" style="157" customWidth="1"/>
    <col min="8963" max="8963" width="8.75" style="157" customWidth="1"/>
    <col min="8964" max="8964" width="7.5" style="157" customWidth="1"/>
    <col min="8965" max="8965" width="12.625" style="157" customWidth="1"/>
    <col min="8966" max="8966" width="15.625" style="157" customWidth="1"/>
    <col min="8967" max="8967" width="6.625" style="157" customWidth="1"/>
    <col min="8968" max="8968" width="4.375" style="157" customWidth="1"/>
    <col min="8969" max="9207" width="9" style="157"/>
    <col min="9208" max="9208" width="4.75" style="157" customWidth="1"/>
    <col min="9209" max="9209" width="5.75" style="157" customWidth="1"/>
    <col min="9210" max="9210" width="49.25" style="157" customWidth="1"/>
    <col min="9211" max="9211" width="8.75" style="157" customWidth="1"/>
    <col min="9212" max="9212" width="7.5" style="157" customWidth="1"/>
    <col min="9213" max="9213" width="12.625" style="157" customWidth="1"/>
    <col min="9214" max="9214" width="21" style="157" customWidth="1"/>
    <col min="9215" max="9215" width="4.375" style="157" customWidth="1"/>
    <col min="9216" max="9217" width="4.75" style="157" customWidth="1"/>
    <col min="9218" max="9218" width="49.25" style="157" customWidth="1"/>
    <col min="9219" max="9219" width="8.75" style="157" customWidth="1"/>
    <col min="9220" max="9220" width="7.5" style="157" customWidth="1"/>
    <col min="9221" max="9221" width="12.625" style="157" customWidth="1"/>
    <col min="9222" max="9222" width="15.625" style="157" customWidth="1"/>
    <col min="9223" max="9223" width="6.625" style="157" customWidth="1"/>
    <col min="9224" max="9224" width="4.375" style="157" customWidth="1"/>
    <col min="9225" max="9463" width="9" style="157"/>
    <col min="9464" max="9464" width="4.75" style="157" customWidth="1"/>
    <col min="9465" max="9465" width="5.75" style="157" customWidth="1"/>
    <col min="9466" max="9466" width="49.25" style="157" customWidth="1"/>
    <col min="9467" max="9467" width="8.75" style="157" customWidth="1"/>
    <col min="9468" max="9468" width="7.5" style="157" customWidth="1"/>
    <col min="9469" max="9469" width="12.625" style="157" customWidth="1"/>
    <col min="9470" max="9470" width="21" style="157" customWidth="1"/>
    <col min="9471" max="9471" width="4.375" style="157" customWidth="1"/>
    <col min="9472" max="9473" width="4.75" style="157" customWidth="1"/>
    <col min="9474" max="9474" width="49.25" style="157" customWidth="1"/>
    <col min="9475" max="9475" width="8.75" style="157" customWidth="1"/>
    <col min="9476" max="9476" width="7.5" style="157" customWidth="1"/>
    <col min="9477" max="9477" width="12.625" style="157" customWidth="1"/>
    <col min="9478" max="9478" width="15.625" style="157" customWidth="1"/>
    <col min="9479" max="9479" width="6.625" style="157" customWidth="1"/>
    <col min="9480" max="9480" width="4.375" style="157" customWidth="1"/>
    <col min="9481" max="9719" width="9" style="157"/>
    <col min="9720" max="9720" width="4.75" style="157" customWidth="1"/>
    <col min="9721" max="9721" width="5.75" style="157" customWidth="1"/>
    <col min="9722" max="9722" width="49.25" style="157" customWidth="1"/>
    <col min="9723" max="9723" width="8.75" style="157" customWidth="1"/>
    <col min="9724" max="9724" width="7.5" style="157" customWidth="1"/>
    <col min="9725" max="9725" width="12.625" style="157" customWidth="1"/>
    <col min="9726" max="9726" width="21" style="157" customWidth="1"/>
    <col min="9727" max="9727" width="4.375" style="157" customWidth="1"/>
    <col min="9728" max="9729" width="4.75" style="157" customWidth="1"/>
    <col min="9730" max="9730" width="49.25" style="157" customWidth="1"/>
    <col min="9731" max="9731" width="8.75" style="157" customWidth="1"/>
    <col min="9732" max="9732" width="7.5" style="157" customWidth="1"/>
    <col min="9733" max="9733" width="12.625" style="157" customWidth="1"/>
    <col min="9734" max="9734" width="15.625" style="157" customWidth="1"/>
    <col min="9735" max="9735" width="6.625" style="157" customWidth="1"/>
    <col min="9736" max="9736" width="4.375" style="157" customWidth="1"/>
    <col min="9737" max="9975" width="9" style="157"/>
    <col min="9976" max="9976" width="4.75" style="157" customWidth="1"/>
    <col min="9977" max="9977" width="5.75" style="157" customWidth="1"/>
    <col min="9978" max="9978" width="49.25" style="157" customWidth="1"/>
    <col min="9979" max="9979" width="8.75" style="157" customWidth="1"/>
    <col min="9980" max="9980" width="7.5" style="157" customWidth="1"/>
    <col min="9981" max="9981" width="12.625" style="157" customWidth="1"/>
    <col min="9982" max="9982" width="21" style="157" customWidth="1"/>
    <col min="9983" max="9983" width="4.375" style="157" customWidth="1"/>
    <col min="9984" max="9985" width="4.75" style="157" customWidth="1"/>
    <col min="9986" max="9986" width="49.25" style="157" customWidth="1"/>
    <col min="9987" max="9987" width="8.75" style="157" customWidth="1"/>
    <col min="9988" max="9988" width="7.5" style="157" customWidth="1"/>
    <col min="9989" max="9989" width="12.625" style="157" customWidth="1"/>
    <col min="9990" max="9990" width="15.625" style="157" customWidth="1"/>
    <col min="9991" max="9991" width="6.625" style="157" customWidth="1"/>
    <col min="9992" max="9992" width="4.375" style="157" customWidth="1"/>
    <col min="9993" max="10231" width="9" style="157"/>
    <col min="10232" max="10232" width="4.75" style="157" customWidth="1"/>
    <col min="10233" max="10233" width="5.75" style="157" customWidth="1"/>
    <col min="10234" max="10234" width="49.25" style="157" customWidth="1"/>
    <col min="10235" max="10235" width="8.75" style="157" customWidth="1"/>
    <col min="10236" max="10236" width="7.5" style="157" customWidth="1"/>
    <col min="10237" max="10237" width="12.625" style="157" customWidth="1"/>
    <col min="10238" max="10238" width="21" style="157" customWidth="1"/>
    <col min="10239" max="10239" width="4.375" style="157" customWidth="1"/>
    <col min="10240" max="10241" width="4.75" style="157" customWidth="1"/>
    <col min="10242" max="10242" width="49.25" style="157" customWidth="1"/>
    <col min="10243" max="10243" width="8.75" style="157" customWidth="1"/>
    <col min="10244" max="10244" width="7.5" style="157" customWidth="1"/>
    <col min="10245" max="10245" width="12.625" style="157" customWidth="1"/>
    <col min="10246" max="10246" width="15.625" style="157" customWidth="1"/>
    <col min="10247" max="10247" width="6.625" style="157" customWidth="1"/>
    <col min="10248" max="10248" width="4.375" style="157" customWidth="1"/>
    <col min="10249" max="10487" width="9" style="157"/>
    <col min="10488" max="10488" width="4.75" style="157" customWidth="1"/>
    <col min="10489" max="10489" width="5.75" style="157" customWidth="1"/>
    <col min="10490" max="10490" width="49.25" style="157" customWidth="1"/>
    <col min="10491" max="10491" width="8.75" style="157" customWidth="1"/>
    <col min="10492" max="10492" width="7.5" style="157" customWidth="1"/>
    <col min="10493" max="10493" width="12.625" style="157" customWidth="1"/>
    <col min="10494" max="10494" width="21" style="157" customWidth="1"/>
    <col min="10495" max="10495" width="4.375" style="157" customWidth="1"/>
    <col min="10496" max="10497" width="4.75" style="157" customWidth="1"/>
    <col min="10498" max="10498" width="49.25" style="157" customWidth="1"/>
    <col min="10499" max="10499" width="8.75" style="157" customWidth="1"/>
    <col min="10500" max="10500" width="7.5" style="157" customWidth="1"/>
    <col min="10501" max="10501" width="12.625" style="157" customWidth="1"/>
    <col min="10502" max="10502" width="15.625" style="157" customWidth="1"/>
    <col min="10503" max="10503" width="6.625" style="157" customWidth="1"/>
    <col min="10504" max="10504" width="4.375" style="157" customWidth="1"/>
    <col min="10505" max="10743" width="9" style="157"/>
    <col min="10744" max="10744" width="4.75" style="157" customWidth="1"/>
    <col min="10745" max="10745" width="5.75" style="157" customWidth="1"/>
    <col min="10746" max="10746" width="49.25" style="157" customWidth="1"/>
    <col min="10747" max="10747" width="8.75" style="157" customWidth="1"/>
    <col min="10748" max="10748" width="7.5" style="157" customWidth="1"/>
    <col min="10749" max="10749" width="12.625" style="157" customWidth="1"/>
    <col min="10750" max="10750" width="21" style="157" customWidth="1"/>
    <col min="10751" max="10751" width="4.375" style="157" customWidth="1"/>
    <col min="10752" max="10753" width="4.75" style="157" customWidth="1"/>
    <col min="10754" max="10754" width="49.25" style="157" customWidth="1"/>
    <col min="10755" max="10755" width="8.75" style="157" customWidth="1"/>
    <col min="10756" max="10756" width="7.5" style="157" customWidth="1"/>
    <col min="10757" max="10757" width="12.625" style="157" customWidth="1"/>
    <col min="10758" max="10758" width="15.625" style="157" customWidth="1"/>
    <col min="10759" max="10759" width="6.625" style="157" customWidth="1"/>
    <col min="10760" max="10760" width="4.375" style="157" customWidth="1"/>
    <col min="10761" max="10999" width="9" style="157"/>
    <col min="11000" max="11000" width="4.75" style="157" customWidth="1"/>
    <col min="11001" max="11001" width="5.75" style="157" customWidth="1"/>
    <col min="11002" max="11002" width="49.25" style="157" customWidth="1"/>
    <col min="11003" max="11003" width="8.75" style="157" customWidth="1"/>
    <col min="11004" max="11004" width="7.5" style="157" customWidth="1"/>
    <col min="11005" max="11005" width="12.625" style="157" customWidth="1"/>
    <col min="11006" max="11006" width="21" style="157" customWidth="1"/>
    <col min="11007" max="11007" width="4.375" style="157" customWidth="1"/>
    <col min="11008" max="11009" width="4.75" style="157" customWidth="1"/>
    <col min="11010" max="11010" width="49.25" style="157" customWidth="1"/>
    <col min="11011" max="11011" width="8.75" style="157" customWidth="1"/>
    <col min="11012" max="11012" width="7.5" style="157" customWidth="1"/>
    <col min="11013" max="11013" width="12.625" style="157" customWidth="1"/>
    <col min="11014" max="11014" width="15.625" style="157" customWidth="1"/>
    <col min="11015" max="11015" width="6.625" style="157" customWidth="1"/>
    <col min="11016" max="11016" width="4.375" style="157" customWidth="1"/>
    <col min="11017" max="11255" width="9" style="157"/>
    <col min="11256" max="11256" width="4.75" style="157" customWidth="1"/>
    <col min="11257" max="11257" width="5.75" style="157" customWidth="1"/>
    <col min="11258" max="11258" width="49.25" style="157" customWidth="1"/>
    <col min="11259" max="11259" width="8.75" style="157" customWidth="1"/>
    <col min="11260" max="11260" width="7.5" style="157" customWidth="1"/>
    <col min="11261" max="11261" width="12.625" style="157" customWidth="1"/>
    <col min="11262" max="11262" width="21" style="157" customWidth="1"/>
    <col min="11263" max="11263" width="4.375" style="157" customWidth="1"/>
    <col min="11264" max="11265" width="4.75" style="157" customWidth="1"/>
    <col min="11266" max="11266" width="49.25" style="157" customWidth="1"/>
    <col min="11267" max="11267" width="8.75" style="157" customWidth="1"/>
    <col min="11268" max="11268" width="7.5" style="157" customWidth="1"/>
    <col min="11269" max="11269" width="12.625" style="157" customWidth="1"/>
    <col min="11270" max="11270" width="15.625" style="157" customWidth="1"/>
    <col min="11271" max="11271" width="6.625" style="157" customWidth="1"/>
    <col min="11272" max="11272" width="4.375" style="157" customWidth="1"/>
    <col min="11273" max="11511" width="9" style="157"/>
    <col min="11512" max="11512" width="4.75" style="157" customWidth="1"/>
    <col min="11513" max="11513" width="5.75" style="157" customWidth="1"/>
    <col min="11514" max="11514" width="49.25" style="157" customWidth="1"/>
    <col min="11515" max="11515" width="8.75" style="157" customWidth="1"/>
    <col min="11516" max="11516" width="7.5" style="157" customWidth="1"/>
    <col min="11517" max="11517" width="12.625" style="157" customWidth="1"/>
    <col min="11518" max="11518" width="21" style="157" customWidth="1"/>
    <col min="11519" max="11519" width="4.375" style="157" customWidth="1"/>
    <col min="11520" max="11521" width="4.75" style="157" customWidth="1"/>
    <col min="11522" max="11522" width="49.25" style="157" customWidth="1"/>
    <col min="11523" max="11523" width="8.75" style="157" customWidth="1"/>
    <col min="11524" max="11524" width="7.5" style="157" customWidth="1"/>
    <col min="11525" max="11525" width="12.625" style="157" customWidth="1"/>
    <col min="11526" max="11526" width="15.625" style="157" customWidth="1"/>
    <col min="11527" max="11527" width="6.625" style="157" customWidth="1"/>
    <col min="11528" max="11528" width="4.375" style="157" customWidth="1"/>
    <col min="11529" max="11767" width="9" style="157"/>
    <col min="11768" max="11768" width="4.75" style="157" customWidth="1"/>
    <col min="11769" max="11769" width="5.75" style="157" customWidth="1"/>
    <col min="11770" max="11770" width="49.25" style="157" customWidth="1"/>
    <col min="11771" max="11771" width="8.75" style="157" customWidth="1"/>
    <col min="11772" max="11772" width="7.5" style="157" customWidth="1"/>
    <col min="11773" max="11773" width="12.625" style="157" customWidth="1"/>
    <col min="11774" max="11774" width="21" style="157" customWidth="1"/>
    <col min="11775" max="11775" width="4.375" style="157" customWidth="1"/>
    <col min="11776" max="11777" width="4.75" style="157" customWidth="1"/>
    <col min="11778" max="11778" width="49.25" style="157" customWidth="1"/>
    <col min="11779" max="11779" width="8.75" style="157" customWidth="1"/>
    <col min="11780" max="11780" width="7.5" style="157" customWidth="1"/>
    <col min="11781" max="11781" width="12.625" style="157" customWidth="1"/>
    <col min="11782" max="11782" width="15.625" style="157" customWidth="1"/>
    <col min="11783" max="11783" width="6.625" style="157" customWidth="1"/>
    <col min="11784" max="11784" width="4.375" style="157" customWidth="1"/>
    <col min="11785" max="12023" width="9" style="157"/>
    <col min="12024" max="12024" width="4.75" style="157" customWidth="1"/>
    <col min="12025" max="12025" width="5.75" style="157" customWidth="1"/>
    <col min="12026" max="12026" width="49.25" style="157" customWidth="1"/>
    <col min="12027" max="12027" width="8.75" style="157" customWidth="1"/>
    <col min="12028" max="12028" width="7.5" style="157" customWidth="1"/>
    <col min="12029" max="12029" width="12.625" style="157" customWidth="1"/>
    <col min="12030" max="12030" width="21" style="157" customWidth="1"/>
    <col min="12031" max="12031" width="4.375" style="157" customWidth="1"/>
    <col min="12032" max="12033" width="4.75" style="157" customWidth="1"/>
    <col min="12034" max="12034" width="49.25" style="157" customWidth="1"/>
    <col min="12035" max="12035" width="8.75" style="157" customWidth="1"/>
    <col min="12036" max="12036" width="7.5" style="157" customWidth="1"/>
    <col min="12037" max="12037" width="12.625" style="157" customWidth="1"/>
    <col min="12038" max="12038" width="15.625" style="157" customWidth="1"/>
    <col min="12039" max="12039" width="6.625" style="157" customWidth="1"/>
    <col min="12040" max="12040" width="4.375" style="157" customWidth="1"/>
    <col min="12041" max="12279" width="9" style="157"/>
    <col min="12280" max="12280" width="4.75" style="157" customWidth="1"/>
    <col min="12281" max="12281" width="5.75" style="157" customWidth="1"/>
    <col min="12282" max="12282" width="49.25" style="157" customWidth="1"/>
    <col min="12283" max="12283" width="8.75" style="157" customWidth="1"/>
    <col min="12284" max="12284" width="7.5" style="157" customWidth="1"/>
    <col min="12285" max="12285" width="12.625" style="157" customWidth="1"/>
    <col min="12286" max="12286" width="21" style="157" customWidth="1"/>
    <col min="12287" max="12287" width="4.375" style="157" customWidth="1"/>
    <col min="12288" max="12289" width="4.75" style="157" customWidth="1"/>
    <col min="12290" max="12290" width="49.25" style="157" customWidth="1"/>
    <col min="12291" max="12291" width="8.75" style="157" customWidth="1"/>
    <col min="12292" max="12292" width="7.5" style="157" customWidth="1"/>
    <col min="12293" max="12293" width="12.625" style="157" customWidth="1"/>
    <col min="12294" max="12294" width="15.625" style="157" customWidth="1"/>
    <col min="12295" max="12295" width="6.625" style="157" customWidth="1"/>
    <col min="12296" max="12296" width="4.375" style="157" customWidth="1"/>
    <col min="12297" max="12535" width="9" style="157"/>
    <col min="12536" max="12536" width="4.75" style="157" customWidth="1"/>
    <col min="12537" max="12537" width="5.75" style="157" customWidth="1"/>
    <col min="12538" max="12538" width="49.25" style="157" customWidth="1"/>
    <col min="12539" max="12539" width="8.75" style="157" customWidth="1"/>
    <col min="12540" max="12540" width="7.5" style="157" customWidth="1"/>
    <col min="12541" max="12541" width="12.625" style="157" customWidth="1"/>
    <col min="12542" max="12542" width="21" style="157" customWidth="1"/>
    <col min="12543" max="12543" width="4.375" style="157" customWidth="1"/>
    <col min="12544" max="12545" width="4.75" style="157" customWidth="1"/>
    <col min="12546" max="12546" width="49.25" style="157" customWidth="1"/>
    <col min="12547" max="12547" width="8.75" style="157" customWidth="1"/>
    <col min="12548" max="12548" width="7.5" style="157" customWidth="1"/>
    <col min="12549" max="12549" width="12.625" style="157" customWidth="1"/>
    <col min="12550" max="12550" width="15.625" style="157" customWidth="1"/>
    <col min="12551" max="12551" width="6.625" style="157" customWidth="1"/>
    <col min="12552" max="12552" width="4.375" style="157" customWidth="1"/>
    <col min="12553" max="12791" width="9" style="157"/>
    <col min="12792" max="12792" width="4.75" style="157" customWidth="1"/>
    <col min="12793" max="12793" width="5.75" style="157" customWidth="1"/>
    <col min="12794" max="12794" width="49.25" style="157" customWidth="1"/>
    <col min="12795" max="12795" width="8.75" style="157" customWidth="1"/>
    <col min="12796" max="12796" width="7.5" style="157" customWidth="1"/>
    <col min="12797" max="12797" width="12.625" style="157" customWidth="1"/>
    <col min="12798" max="12798" width="21" style="157" customWidth="1"/>
    <col min="12799" max="12799" width="4.375" style="157" customWidth="1"/>
    <col min="12800" max="12801" width="4.75" style="157" customWidth="1"/>
    <col min="12802" max="12802" width="49.25" style="157" customWidth="1"/>
    <col min="12803" max="12803" width="8.75" style="157" customWidth="1"/>
    <col min="12804" max="12804" width="7.5" style="157" customWidth="1"/>
    <col min="12805" max="12805" width="12.625" style="157" customWidth="1"/>
    <col min="12806" max="12806" width="15.625" style="157" customWidth="1"/>
    <col min="12807" max="12807" width="6.625" style="157" customWidth="1"/>
    <col min="12808" max="12808" width="4.375" style="157" customWidth="1"/>
    <col min="12809" max="13047" width="9" style="157"/>
    <col min="13048" max="13048" width="4.75" style="157" customWidth="1"/>
    <col min="13049" max="13049" width="5.75" style="157" customWidth="1"/>
    <col min="13050" max="13050" width="49.25" style="157" customWidth="1"/>
    <col min="13051" max="13051" width="8.75" style="157" customWidth="1"/>
    <col min="13052" max="13052" width="7.5" style="157" customWidth="1"/>
    <col min="13053" max="13053" width="12.625" style="157" customWidth="1"/>
    <col min="13054" max="13054" width="21" style="157" customWidth="1"/>
    <col min="13055" max="13055" width="4.375" style="157" customWidth="1"/>
    <col min="13056" max="13057" width="4.75" style="157" customWidth="1"/>
    <col min="13058" max="13058" width="49.25" style="157" customWidth="1"/>
    <col min="13059" max="13059" width="8.75" style="157" customWidth="1"/>
    <col min="13060" max="13060" width="7.5" style="157" customWidth="1"/>
    <col min="13061" max="13061" width="12.625" style="157" customWidth="1"/>
    <col min="13062" max="13062" width="15.625" style="157" customWidth="1"/>
    <col min="13063" max="13063" width="6.625" style="157" customWidth="1"/>
    <col min="13064" max="13064" width="4.375" style="157" customWidth="1"/>
    <col min="13065" max="13303" width="9" style="157"/>
    <col min="13304" max="13304" width="4.75" style="157" customWidth="1"/>
    <col min="13305" max="13305" width="5.75" style="157" customWidth="1"/>
    <col min="13306" max="13306" width="49.25" style="157" customWidth="1"/>
    <col min="13307" max="13307" width="8.75" style="157" customWidth="1"/>
    <col min="13308" max="13308" width="7.5" style="157" customWidth="1"/>
    <col min="13309" max="13309" width="12.625" style="157" customWidth="1"/>
    <col min="13310" max="13310" width="21" style="157" customWidth="1"/>
    <col min="13311" max="13311" width="4.375" style="157" customWidth="1"/>
    <col min="13312" max="13313" width="4.75" style="157" customWidth="1"/>
    <col min="13314" max="13314" width="49.25" style="157" customWidth="1"/>
    <col min="13315" max="13315" width="8.75" style="157" customWidth="1"/>
    <col min="13316" max="13316" width="7.5" style="157" customWidth="1"/>
    <col min="13317" max="13317" width="12.625" style="157" customWidth="1"/>
    <col min="13318" max="13318" width="15.625" style="157" customWidth="1"/>
    <col min="13319" max="13319" width="6.625" style="157" customWidth="1"/>
    <col min="13320" max="13320" width="4.375" style="157" customWidth="1"/>
    <col min="13321" max="13559" width="9" style="157"/>
    <col min="13560" max="13560" width="4.75" style="157" customWidth="1"/>
    <col min="13561" max="13561" width="5.75" style="157" customWidth="1"/>
    <col min="13562" max="13562" width="49.25" style="157" customWidth="1"/>
    <col min="13563" max="13563" width="8.75" style="157" customWidth="1"/>
    <col min="13564" max="13564" width="7.5" style="157" customWidth="1"/>
    <col min="13565" max="13565" width="12.625" style="157" customWidth="1"/>
    <col min="13566" max="13566" width="21" style="157" customWidth="1"/>
    <col min="13567" max="13567" width="4.375" style="157" customWidth="1"/>
    <col min="13568" max="13569" width="4.75" style="157" customWidth="1"/>
    <col min="13570" max="13570" width="49.25" style="157" customWidth="1"/>
    <col min="13571" max="13571" width="8.75" style="157" customWidth="1"/>
    <col min="13572" max="13572" width="7.5" style="157" customWidth="1"/>
    <col min="13573" max="13573" width="12.625" style="157" customWidth="1"/>
    <col min="13574" max="13574" width="15.625" style="157" customWidth="1"/>
    <col min="13575" max="13575" width="6.625" style="157" customWidth="1"/>
    <col min="13576" max="13576" width="4.375" style="157" customWidth="1"/>
    <col min="13577" max="13815" width="9" style="157"/>
    <col min="13816" max="13816" width="4.75" style="157" customWidth="1"/>
    <col min="13817" max="13817" width="5.75" style="157" customWidth="1"/>
    <col min="13818" max="13818" width="49.25" style="157" customWidth="1"/>
    <col min="13819" max="13819" width="8.75" style="157" customWidth="1"/>
    <col min="13820" max="13820" width="7.5" style="157" customWidth="1"/>
    <col min="13821" max="13821" width="12.625" style="157" customWidth="1"/>
    <col min="13822" max="13822" width="21" style="157" customWidth="1"/>
    <col min="13823" max="13823" width="4.375" style="157" customWidth="1"/>
    <col min="13824" max="13825" width="4.75" style="157" customWidth="1"/>
    <col min="13826" max="13826" width="49.25" style="157" customWidth="1"/>
    <col min="13827" max="13827" width="8.75" style="157" customWidth="1"/>
    <col min="13828" max="13828" width="7.5" style="157" customWidth="1"/>
    <col min="13829" max="13829" width="12.625" style="157" customWidth="1"/>
    <col min="13830" max="13830" width="15.625" style="157" customWidth="1"/>
    <col min="13831" max="13831" width="6.625" style="157" customWidth="1"/>
    <col min="13832" max="13832" width="4.375" style="157" customWidth="1"/>
    <col min="13833" max="14071" width="9" style="157"/>
    <col min="14072" max="14072" width="4.75" style="157" customWidth="1"/>
    <col min="14073" max="14073" width="5.75" style="157" customWidth="1"/>
    <col min="14074" max="14074" width="49.25" style="157" customWidth="1"/>
    <col min="14075" max="14075" width="8.75" style="157" customWidth="1"/>
    <col min="14076" max="14076" width="7.5" style="157" customWidth="1"/>
    <col min="14077" max="14077" width="12.625" style="157" customWidth="1"/>
    <col min="14078" max="14078" width="21" style="157" customWidth="1"/>
    <col min="14079" max="14079" width="4.375" style="157" customWidth="1"/>
    <col min="14080" max="14081" width="4.75" style="157" customWidth="1"/>
    <col min="14082" max="14082" width="49.25" style="157" customWidth="1"/>
    <col min="14083" max="14083" width="8.75" style="157" customWidth="1"/>
    <col min="14084" max="14084" width="7.5" style="157" customWidth="1"/>
    <col min="14085" max="14085" width="12.625" style="157" customWidth="1"/>
    <col min="14086" max="14086" width="15.625" style="157" customWidth="1"/>
    <col min="14087" max="14087" width="6.625" style="157" customWidth="1"/>
    <col min="14088" max="14088" width="4.375" style="157" customWidth="1"/>
    <col min="14089" max="14327" width="9" style="157"/>
    <col min="14328" max="14328" width="4.75" style="157" customWidth="1"/>
    <col min="14329" max="14329" width="5.75" style="157" customWidth="1"/>
    <col min="14330" max="14330" width="49.25" style="157" customWidth="1"/>
    <col min="14331" max="14331" width="8.75" style="157" customWidth="1"/>
    <col min="14332" max="14332" width="7.5" style="157" customWidth="1"/>
    <col min="14333" max="14333" width="12.625" style="157" customWidth="1"/>
    <col min="14334" max="14334" width="21" style="157" customWidth="1"/>
    <col min="14335" max="14335" width="4.375" style="157" customWidth="1"/>
    <col min="14336" max="14337" width="4.75" style="157" customWidth="1"/>
    <col min="14338" max="14338" width="49.25" style="157" customWidth="1"/>
    <col min="14339" max="14339" width="8.75" style="157" customWidth="1"/>
    <col min="14340" max="14340" width="7.5" style="157" customWidth="1"/>
    <col min="14341" max="14341" width="12.625" style="157" customWidth="1"/>
    <col min="14342" max="14342" width="15.625" style="157" customWidth="1"/>
    <col min="14343" max="14343" width="6.625" style="157" customWidth="1"/>
    <col min="14344" max="14344" width="4.375" style="157" customWidth="1"/>
    <col min="14345" max="14583" width="9" style="157"/>
    <col min="14584" max="14584" width="4.75" style="157" customWidth="1"/>
    <col min="14585" max="14585" width="5.75" style="157" customWidth="1"/>
    <col min="14586" max="14586" width="49.25" style="157" customWidth="1"/>
    <col min="14587" max="14587" width="8.75" style="157" customWidth="1"/>
    <col min="14588" max="14588" width="7.5" style="157" customWidth="1"/>
    <col min="14589" max="14589" width="12.625" style="157" customWidth="1"/>
    <col min="14590" max="14590" width="21" style="157" customWidth="1"/>
    <col min="14591" max="14591" width="4.375" style="157" customWidth="1"/>
    <col min="14592" max="14593" width="4.75" style="157" customWidth="1"/>
    <col min="14594" max="14594" width="49.25" style="157" customWidth="1"/>
    <col min="14595" max="14595" width="8.75" style="157" customWidth="1"/>
    <col min="14596" max="14596" width="7.5" style="157" customWidth="1"/>
    <col min="14597" max="14597" width="12.625" style="157" customWidth="1"/>
    <col min="14598" max="14598" width="15.625" style="157" customWidth="1"/>
    <col min="14599" max="14599" width="6.625" style="157" customWidth="1"/>
    <col min="14600" max="14600" width="4.375" style="157" customWidth="1"/>
    <col min="14601" max="14839" width="9" style="157"/>
    <col min="14840" max="14840" width="4.75" style="157" customWidth="1"/>
    <col min="14841" max="14841" width="5.75" style="157" customWidth="1"/>
    <col min="14842" max="14842" width="49.25" style="157" customWidth="1"/>
    <col min="14843" max="14843" width="8.75" style="157" customWidth="1"/>
    <col min="14844" max="14844" width="7.5" style="157" customWidth="1"/>
    <col min="14845" max="14845" width="12.625" style="157" customWidth="1"/>
    <col min="14846" max="14846" width="21" style="157" customWidth="1"/>
    <col min="14847" max="14847" width="4.375" style="157" customWidth="1"/>
    <col min="14848" max="14849" width="4.75" style="157" customWidth="1"/>
    <col min="14850" max="14850" width="49.25" style="157" customWidth="1"/>
    <col min="14851" max="14851" width="8.75" style="157" customWidth="1"/>
    <col min="14852" max="14852" width="7.5" style="157" customWidth="1"/>
    <col min="14853" max="14853" width="12.625" style="157" customWidth="1"/>
    <col min="14854" max="14854" width="15.625" style="157" customWidth="1"/>
    <col min="14855" max="14855" width="6.625" style="157" customWidth="1"/>
    <col min="14856" max="14856" width="4.375" style="157" customWidth="1"/>
    <col min="14857" max="15095" width="9" style="157"/>
    <col min="15096" max="15096" width="4.75" style="157" customWidth="1"/>
    <col min="15097" max="15097" width="5.75" style="157" customWidth="1"/>
    <col min="15098" max="15098" width="49.25" style="157" customWidth="1"/>
    <col min="15099" max="15099" width="8.75" style="157" customWidth="1"/>
    <col min="15100" max="15100" width="7.5" style="157" customWidth="1"/>
    <col min="15101" max="15101" width="12.625" style="157" customWidth="1"/>
    <col min="15102" max="15102" width="21" style="157" customWidth="1"/>
    <col min="15103" max="15103" width="4.375" style="157" customWidth="1"/>
    <col min="15104" max="15105" width="4.75" style="157" customWidth="1"/>
    <col min="15106" max="15106" width="49.25" style="157" customWidth="1"/>
    <col min="15107" max="15107" width="8.75" style="157" customWidth="1"/>
    <col min="15108" max="15108" width="7.5" style="157" customWidth="1"/>
    <col min="15109" max="15109" width="12.625" style="157" customWidth="1"/>
    <col min="15110" max="15110" width="15.625" style="157" customWidth="1"/>
    <col min="15111" max="15111" width="6.625" style="157" customWidth="1"/>
    <col min="15112" max="15112" width="4.375" style="157" customWidth="1"/>
    <col min="15113" max="15351" width="9" style="157"/>
    <col min="15352" max="15352" width="4.75" style="157" customWidth="1"/>
    <col min="15353" max="15353" width="5.75" style="157" customWidth="1"/>
    <col min="15354" max="15354" width="49.25" style="157" customWidth="1"/>
    <col min="15355" max="15355" width="8.75" style="157" customWidth="1"/>
    <col min="15356" max="15356" width="7.5" style="157" customWidth="1"/>
    <col min="15357" max="15357" width="12.625" style="157" customWidth="1"/>
    <col min="15358" max="15358" width="21" style="157" customWidth="1"/>
    <col min="15359" max="15359" width="4.375" style="157" customWidth="1"/>
    <col min="15360" max="15361" width="4.75" style="157" customWidth="1"/>
    <col min="15362" max="15362" width="49.25" style="157" customWidth="1"/>
    <col min="15363" max="15363" width="8.75" style="157" customWidth="1"/>
    <col min="15364" max="15364" width="7.5" style="157" customWidth="1"/>
    <col min="15365" max="15365" width="12.625" style="157" customWidth="1"/>
    <col min="15366" max="15366" width="15.625" style="157" customWidth="1"/>
    <col min="15367" max="15367" width="6.625" style="157" customWidth="1"/>
    <col min="15368" max="15368" width="4.375" style="157" customWidth="1"/>
    <col min="15369" max="15607" width="9" style="157"/>
    <col min="15608" max="15608" width="4.75" style="157" customWidth="1"/>
    <col min="15609" max="15609" width="5.75" style="157" customWidth="1"/>
    <col min="15610" max="15610" width="49.25" style="157" customWidth="1"/>
    <col min="15611" max="15611" width="8.75" style="157" customWidth="1"/>
    <col min="15612" max="15612" width="7.5" style="157" customWidth="1"/>
    <col min="15613" max="15613" width="12.625" style="157" customWidth="1"/>
    <col min="15614" max="15614" width="21" style="157" customWidth="1"/>
    <col min="15615" max="15615" width="4.375" style="157" customWidth="1"/>
    <col min="15616" max="15617" width="4.75" style="157" customWidth="1"/>
    <col min="15618" max="15618" width="49.25" style="157" customWidth="1"/>
    <col min="15619" max="15619" width="8.75" style="157" customWidth="1"/>
    <col min="15620" max="15620" width="7.5" style="157" customWidth="1"/>
    <col min="15621" max="15621" width="12.625" style="157" customWidth="1"/>
    <col min="15622" max="15622" width="15.625" style="157" customWidth="1"/>
    <col min="15623" max="15623" width="6.625" style="157" customWidth="1"/>
    <col min="15624" max="15624" width="4.375" style="157" customWidth="1"/>
    <col min="15625" max="15863" width="9" style="157"/>
    <col min="15864" max="15864" width="4.75" style="157" customWidth="1"/>
    <col min="15865" max="15865" width="5.75" style="157" customWidth="1"/>
    <col min="15866" max="15866" width="49.25" style="157" customWidth="1"/>
    <col min="15867" max="15867" width="8.75" style="157" customWidth="1"/>
    <col min="15868" max="15868" width="7.5" style="157" customWidth="1"/>
    <col min="15869" max="15869" width="12.625" style="157" customWidth="1"/>
    <col min="15870" max="15870" width="21" style="157" customWidth="1"/>
    <col min="15871" max="15871" width="4.375" style="157" customWidth="1"/>
    <col min="15872" max="15873" width="4.75" style="157" customWidth="1"/>
    <col min="15874" max="15874" width="49.25" style="157" customWidth="1"/>
    <col min="15875" max="15875" width="8.75" style="157" customWidth="1"/>
    <col min="15876" max="15876" width="7.5" style="157" customWidth="1"/>
    <col min="15877" max="15877" width="12.625" style="157" customWidth="1"/>
    <col min="15878" max="15878" width="15.625" style="157" customWidth="1"/>
    <col min="15879" max="15879" width="6.625" style="157" customWidth="1"/>
    <col min="15880" max="15880" width="4.375" style="157" customWidth="1"/>
    <col min="15881" max="16119" width="9" style="157"/>
    <col min="16120" max="16120" width="4.75" style="157" customWidth="1"/>
    <col min="16121" max="16121" width="5.75" style="157" customWidth="1"/>
    <col min="16122" max="16122" width="49.25" style="157" customWidth="1"/>
    <col min="16123" max="16123" width="8.75" style="157" customWidth="1"/>
    <col min="16124" max="16124" width="7.5" style="157" customWidth="1"/>
    <col min="16125" max="16125" width="12.625" style="157" customWidth="1"/>
    <col min="16126" max="16126" width="21" style="157" customWidth="1"/>
    <col min="16127" max="16127" width="4.375" style="157" customWidth="1"/>
    <col min="16128" max="16129" width="4.75" style="157" customWidth="1"/>
    <col min="16130" max="16130" width="49.25" style="157" customWidth="1"/>
    <col min="16131" max="16131" width="8.75" style="157" customWidth="1"/>
    <col min="16132" max="16132" width="7.5" style="157" customWidth="1"/>
    <col min="16133" max="16133" width="12.625" style="157" customWidth="1"/>
    <col min="16134" max="16134" width="15.625" style="157" customWidth="1"/>
    <col min="16135" max="16135" width="6.625" style="157" customWidth="1"/>
    <col min="16136" max="16136" width="4.375" style="157" customWidth="1"/>
    <col min="16137" max="16384" width="9" style="157"/>
  </cols>
  <sheetData>
    <row r="1" spans="1:8" ht="16.5" customHeight="1" x14ac:dyDescent="0.15">
      <c r="A1" s="157" t="s">
        <v>454</v>
      </c>
      <c r="D1" s="158" t="s">
        <v>261</v>
      </c>
      <c r="E1" s="158" t="s">
        <v>260</v>
      </c>
      <c r="H1" s="160"/>
    </row>
    <row r="2" spans="1:8" ht="23.25" customHeight="1" x14ac:dyDescent="0.15">
      <c r="A2" s="222" t="s">
        <v>648</v>
      </c>
      <c r="B2" s="222"/>
      <c r="C2" s="222"/>
      <c r="D2" s="163"/>
      <c r="E2" s="164" t="s">
        <v>263</v>
      </c>
      <c r="H2" s="222"/>
    </row>
    <row r="3" spans="1:8" ht="19.5" customHeight="1" thickBot="1" x14ac:dyDescent="0.2">
      <c r="A3" s="242" t="s">
        <v>599</v>
      </c>
      <c r="B3" s="243"/>
      <c r="C3" s="298"/>
      <c r="D3" s="163"/>
      <c r="E3" s="164"/>
      <c r="F3" s="245"/>
      <c r="G3" s="245"/>
      <c r="H3" s="246"/>
    </row>
    <row r="4" spans="1:8" ht="18.75" customHeight="1" x14ac:dyDescent="0.15">
      <c r="A4" s="167" t="s">
        <v>140</v>
      </c>
      <c r="B4" s="1813" t="s">
        <v>532</v>
      </c>
      <c r="C4" s="1782" t="s">
        <v>536</v>
      </c>
      <c r="D4" s="1815" t="s">
        <v>643</v>
      </c>
      <c r="E4" s="1790"/>
      <c r="F4" s="1790"/>
      <c r="G4" s="1790"/>
      <c r="H4" s="1791"/>
    </row>
    <row r="5" spans="1:8" ht="18.75" customHeight="1" thickBot="1" x14ac:dyDescent="0.2">
      <c r="A5" s="169" t="s">
        <v>137</v>
      </c>
      <c r="B5" s="1814"/>
      <c r="C5" s="1783"/>
      <c r="D5" s="170" t="s">
        <v>134</v>
      </c>
      <c r="E5" s="303" t="s">
        <v>644</v>
      </c>
      <c r="F5" s="304" t="s">
        <v>645</v>
      </c>
      <c r="G5" s="306" t="s">
        <v>646</v>
      </c>
      <c r="H5" s="305" t="s">
        <v>647</v>
      </c>
    </row>
    <row r="6" spans="1:8" s="254" customFormat="1" ht="15.95" customHeight="1" thickTop="1" x14ac:dyDescent="0.15">
      <c r="A6" s="249">
        <v>1</v>
      </c>
      <c r="B6" s="250" t="str">
        <f t="shared" ref="B6:B55" si="0">IF(A6&lt;=昼間終,"昼",IF(AND(A6&gt;=夜間始,A6&lt;=夜間終),"夜",IF(A6=電話相談工種番号,"昼夜",IF(AND(A6&gt;=材料始,A6&lt;=材料終),"材料",""))))</f>
        <v>昼</v>
      </c>
      <c r="C6" s="174" t="str">
        <f t="shared" ref="C6:C55" si="1">IF(A6="","",VLOOKUP(A6,工種材料全リスト,2,FALSE))</f>
        <v>現地調査工（桝取付管）</v>
      </c>
      <c r="D6" s="176" t="str">
        <f t="shared" ref="D6:D37" si="2">IF(A6="","",VLOOKUP(A6,工種材料全リスト,3,FALSE))</f>
        <v>ヵ所</v>
      </c>
      <c r="E6" s="251"/>
      <c r="F6" s="252"/>
      <c r="G6" s="307"/>
      <c r="H6" s="310">
        <f>IF(A6="","",SUM(E6:G6))</f>
        <v>0</v>
      </c>
    </row>
    <row r="7" spans="1:8" s="254" customFormat="1" ht="15.95" customHeight="1" x14ac:dyDescent="0.15">
      <c r="A7" s="249">
        <f t="shared" ref="A7:A55" si="3">IF(A6="","",IF(A6+1=昼間終+1,夜間始,IF(A6+1=夜間終+1,IF($E$2="中央区",電話相談工種番号,材料始),IF(A6+1=材料終+1,"",A6+1))))</f>
        <v>2</v>
      </c>
      <c r="B7" s="255" t="str">
        <f t="shared" si="0"/>
        <v>昼</v>
      </c>
      <c r="C7" s="180" t="str">
        <f t="shared" si="1"/>
        <v>桝接続確認工</v>
      </c>
      <c r="D7" s="176" t="str">
        <f t="shared" si="2"/>
        <v>ヵ所</v>
      </c>
      <c r="E7" s="251"/>
      <c r="F7" s="256"/>
      <c r="G7" s="307"/>
      <c r="H7" s="310">
        <f t="shared" ref="H7:H55" si="4">IF(A7="","",SUM(E7:G7))</f>
        <v>0</v>
      </c>
    </row>
    <row r="8" spans="1:8" s="254" customFormat="1" ht="15.95" customHeight="1" x14ac:dyDescent="0.15">
      <c r="A8" s="249">
        <f t="shared" si="3"/>
        <v>3</v>
      </c>
      <c r="B8" s="255" t="str">
        <f t="shared" si="0"/>
        <v>昼</v>
      </c>
      <c r="C8" s="180" t="str">
        <f t="shared" si="1"/>
        <v>取付管カメラ調査工</v>
      </c>
      <c r="D8" s="176" t="str">
        <f t="shared" si="2"/>
        <v>ヵ所</v>
      </c>
      <c r="E8" s="251"/>
      <c r="F8" s="256"/>
      <c r="G8" s="307"/>
      <c r="H8" s="310">
        <f>IF(A8="","",SUM(E8:G8))</f>
        <v>0</v>
      </c>
    </row>
    <row r="9" spans="1:8" s="254" customFormat="1" ht="15.95" customHeight="1" x14ac:dyDescent="0.15">
      <c r="A9" s="249">
        <f t="shared" si="3"/>
        <v>4</v>
      </c>
      <c r="B9" s="255" t="str">
        <f t="shared" si="0"/>
        <v>昼</v>
      </c>
      <c r="C9" s="180" t="str">
        <f t="shared" si="1"/>
        <v>桝探し工</v>
      </c>
      <c r="D9" s="176" t="str">
        <f t="shared" si="2"/>
        <v>ヵ所</v>
      </c>
      <c r="E9" s="251"/>
      <c r="F9" s="256"/>
      <c r="G9" s="307"/>
      <c r="H9" s="310">
        <f t="shared" si="4"/>
        <v>0</v>
      </c>
    </row>
    <row r="10" spans="1:8" s="254" customFormat="1" ht="15.95" customHeight="1" x14ac:dyDescent="0.15">
      <c r="A10" s="249">
        <f t="shared" si="3"/>
        <v>5</v>
      </c>
      <c r="B10" s="255" t="str">
        <f t="shared" si="0"/>
        <v>昼</v>
      </c>
      <c r="C10" s="180" t="str">
        <f t="shared" si="1"/>
        <v>コンクリート桝修正工</v>
      </c>
      <c r="D10" s="176" t="str">
        <f t="shared" si="2"/>
        <v>ヵ所</v>
      </c>
      <c r="E10" s="251"/>
      <c r="F10" s="256"/>
      <c r="G10" s="307"/>
      <c r="H10" s="310">
        <f t="shared" si="4"/>
        <v>0</v>
      </c>
    </row>
    <row r="11" spans="1:8" s="254" customFormat="1" ht="15.95" customHeight="1" x14ac:dyDescent="0.15">
      <c r="A11" s="249">
        <f t="shared" si="3"/>
        <v>6</v>
      </c>
      <c r="B11" s="255" t="str">
        <f t="shared" si="0"/>
        <v>昼</v>
      </c>
      <c r="C11" s="180" t="str">
        <f t="shared" si="1"/>
        <v>塩ビ桝修正工</v>
      </c>
      <c r="D11" s="176" t="str">
        <f t="shared" si="2"/>
        <v>ヵ所</v>
      </c>
      <c r="E11" s="251"/>
      <c r="F11" s="256"/>
      <c r="G11" s="307"/>
      <c r="H11" s="310">
        <f t="shared" si="4"/>
        <v>0</v>
      </c>
    </row>
    <row r="12" spans="1:8" s="254" customFormat="1" ht="15.95" customHeight="1" x14ac:dyDescent="0.15">
      <c r="A12" s="249">
        <f t="shared" si="3"/>
        <v>7</v>
      </c>
      <c r="B12" s="255" t="str">
        <f t="shared" si="0"/>
        <v>昼</v>
      </c>
      <c r="C12" s="180" t="str">
        <f t="shared" si="1"/>
        <v>桝取付部修繕工</v>
      </c>
      <c r="D12" s="176" t="str">
        <f t="shared" si="2"/>
        <v>ヵ所</v>
      </c>
      <c r="E12" s="251"/>
      <c r="F12" s="256"/>
      <c r="G12" s="307"/>
      <c r="H12" s="310">
        <f t="shared" si="4"/>
        <v>0</v>
      </c>
    </row>
    <row r="13" spans="1:8" s="254" customFormat="1" ht="15.95" customHeight="1" x14ac:dyDescent="0.15">
      <c r="A13" s="249">
        <f t="shared" si="3"/>
        <v>8</v>
      </c>
      <c r="B13" s="255" t="str">
        <f t="shared" si="0"/>
        <v>昼</v>
      </c>
      <c r="C13" s="180" t="str">
        <f t="shared" si="1"/>
        <v>桝蓋交換工</v>
      </c>
      <c r="D13" s="176" t="str">
        <f t="shared" si="2"/>
        <v>ヵ所</v>
      </c>
      <c r="E13" s="251"/>
      <c r="F13" s="256"/>
      <c r="G13" s="307"/>
      <c r="H13" s="310">
        <f t="shared" si="4"/>
        <v>0</v>
      </c>
    </row>
    <row r="14" spans="1:8" s="254" customFormat="1" ht="15.95" customHeight="1" x14ac:dyDescent="0.15">
      <c r="A14" s="249">
        <f t="shared" si="3"/>
        <v>9</v>
      </c>
      <c r="B14" s="255" t="str">
        <f t="shared" si="0"/>
        <v>昼</v>
      </c>
      <c r="C14" s="180" t="str">
        <f t="shared" si="1"/>
        <v>閉塞工</v>
      </c>
      <c r="D14" s="176" t="str">
        <f t="shared" si="2"/>
        <v>ヵ所</v>
      </c>
      <c r="E14" s="251"/>
      <c r="F14" s="256"/>
      <c r="G14" s="307"/>
      <c r="H14" s="310">
        <f t="shared" si="4"/>
        <v>0</v>
      </c>
    </row>
    <row r="15" spans="1:8" s="254" customFormat="1" ht="15.95" customHeight="1" x14ac:dyDescent="0.15">
      <c r="A15" s="249">
        <f t="shared" si="3"/>
        <v>10</v>
      </c>
      <c r="B15" s="255" t="str">
        <f t="shared" si="0"/>
        <v>昼</v>
      </c>
      <c r="C15" s="180" t="str">
        <f t="shared" si="1"/>
        <v>桝内修繕工</v>
      </c>
      <c r="D15" s="176" t="str">
        <f t="shared" si="2"/>
        <v>ヵ所</v>
      </c>
      <c r="E15" s="251"/>
      <c r="F15" s="256"/>
      <c r="G15" s="307"/>
      <c r="H15" s="310">
        <f t="shared" si="4"/>
        <v>0</v>
      </c>
    </row>
    <row r="16" spans="1:8" s="254" customFormat="1" ht="15.95" customHeight="1" x14ac:dyDescent="0.15">
      <c r="A16" s="249">
        <f t="shared" si="3"/>
        <v>11</v>
      </c>
      <c r="B16" s="255" t="str">
        <f t="shared" si="0"/>
        <v>昼</v>
      </c>
      <c r="C16" s="180" t="str">
        <f t="shared" si="1"/>
        <v>コンクリート桝設置工</v>
      </c>
      <c r="D16" s="176" t="str">
        <f t="shared" si="2"/>
        <v>ヵ所</v>
      </c>
      <c r="E16" s="251"/>
      <c r="F16" s="256"/>
      <c r="G16" s="307"/>
      <c r="H16" s="310">
        <f t="shared" si="4"/>
        <v>0</v>
      </c>
    </row>
    <row r="17" spans="1:8" s="254" customFormat="1" ht="15.95" customHeight="1" x14ac:dyDescent="0.15">
      <c r="A17" s="249">
        <f t="shared" si="3"/>
        <v>12</v>
      </c>
      <c r="B17" s="255" t="str">
        <f t="shared" si="0"/>
        <v>昼</v>
      </c>
      <c r="C17" s="180" t="str">
        <f t="shared" si="1"/>
        <v>塩ビ桝設置工</v>
      </c>
      <c r="D17" s="176" t="str">
        <f t="shared" si="2"/>
        <v>ヵ所</v>
      </c>
      <c r="E17" s="251"/>
      <c r="F17" s="256"/>
      <c r="G17" s="307"/>
      <c r="H17" s="310">
        <f t="shared" si="4"/>
        <v>0</v>
      </c>
    </row>
    <row r="18" spans="1:8" s="254" customFormat="1" ht="15.95" customHeight="1" x14ac:dyDescent="0.15">
      <c r="A18" s="249">
        <f t="shared" si="3"/>
        <v>13</v>
      </c>
      <c r="B18" s="255" t="str">
        <f t="shared" si="0"/>
        <v>昼</v>
      </c>
      <c r="C18" s="180" t="str">
        <f t="shared" si="1"/>
        <v>現地調査点検工（マンホール）</v>
      </c>
      <c r="D18" s="176" t="str">
        <f t="shared" si="2"/>
        <v>ヵ所</v>
      </c>
      <c r="E18" s="251"/>
      <c r="F18" s="256"/>
      <c r="G18" s="307"/>
      <c r="H18" s="310">
        <f t="shared" si="4"/>
        <v>0</v>
      </c>
    </row>
    <row r="19" spans="1:8" s="254" customFormat="1" ht="15.95" customHeight="1" x14ac:dyDescent="0.15">
      <c r="A19" s="249">
        <f t="shared" si="3"/>
        <v>14</v>
      </c>
      <c r="B19" s="255" t="str">
        <f t="shared" si="0"/>
        <v>昼</v>
      </c>
      <c r="C19" s="180" t="str">
        <f t="shared" si="1"/>
        <v>鉄蓋溶接工</v>
      </c>
      <c r="D19" s="176" t="str">
        <f t="shared" si="2"/>
        <v>ヵ所</v>
      </c>
      <c r="E19" s="251"/>
      <c r="F19" s="256"/>
      <c r="G19" s="307"/>
      <c r="H19" s="310">
        <f t="shared" si="4"/>
        <v>0</v>
      </c>
    </row>
    <row r="20" spans="1:8" s="254" customFormat="1" ht="15.95" customHeight="1" x14ac:dyDescent="0.15">
      <c r="A20" s="249">
        <f t="shared" si="3"/>
        <v>15</v>
      </c>
      <c r="B20" s="255" t="str">
        <f t="shared" si="0"/>
        <v>昼</v>
      </c>
      <c r="C20" s="180" t="str">
        <f t="shared" si="1"/>
        <v>足掛金物補修工（W=400）</v>
      </c>
      <c r="D20" s="176" t="str">
        <f t="shared" si="2"/>
        <v>ヵ所</v>
      </c>
      <c r="E20" s="251"/>
      <c r="F20" s="256"/>
      <c r="G20" s="307"/>
      <c r="H20" s="310">
        <f t="shared" si="4"/>
        <v>0</v>
      </c>
    </row>
    <row r="21" spans="1:8" s="254" customFormat="1" ht="15.95" customHeight="1" x14ac:dyDescent="0.15">
      <c r="A21" s="249">
        <f t="shared" si="3"/>
        <v>16</v>
      </c>
      <c r="B21" s="255" t="str">
        <f t="shared" si="0"/>
        <v>昼</v>
      </c>
      <c r="C21" s="180" t="str">
        <f t="shared" si="1"/>
        <v>足掛金物補修工（W=150 継足管）</v>
      </c>
      <c r="D21" s="176" t="str">
        <f t="shared" si="2"/>
        <v>ヵ所</v>
      </c>
      <c r="E21" s="251"/>
      <c r="F21" s="256"/>
      <c r="G21" s="307"/>
      <c r="H21" s="310">
        <f t="shared" si="4"/>
        <v>0</v>
      </c>
    </row>
    <row r="22" spans="1:8" s="254" customFormat="1" ht="15.95" customHeight="1" x14ac:dyDescent="0.15">
      <c r="A22" s="249">
        <f t="shared" si="3"/>
        <v>17</v>
      </c>
      <c r="B22" s="255" t="str">
        <f t="shared" si="0"/>
        <v>昼</v>
      </c>
      <c r="C22" s="180" t="str">
        <f t="shared" si="1"/>
        <v>足掛金物補修工（W=150 直壁）</v>
      </c>
      <c r="D22" s="176" t="str">
        <f t="shared" si="2"/>
        <v>ヵ所</v>
      </c>
      <c r="E22" s="251"/>
      <c r="F22" s="256"/>
      <c r="G22" s="307"/>
      <c r="H22" s="310">
        <f t="shared" si="4"/>
        <v>0</v>
      </c>
    </row>
    <row r="23" spans="1:8" s="254" customFormat="1" ht="15.95" customHeight="1" x14ac:dyDescent="0.15">
      <c r="A23" s="249">
        <f t="shared" si="3"/>
        <v>18</v>
      </c>
      <c r="B23" s="255" t="str">
        <f t="shared" si="0"/>
        <v>昼</v>
      </c>
      <c r="C23" s="180" t="str">
        <f t="shared" si="1"/>
        <v>断熱蓋設置・点検工</v>
      </c>
      <c r="D23" s="176" t="str">
        <f t="shared" si="2"/>
        <v>ヵ所</v>
      </c>
      <c r="E23" s="251"/>
      <c r="F23" s="256"/>
      <c r="G23" s="307"/>
      <c r="H23" s="310">
        <f t="shared" si="4"/>
        <v>0</v>
      </c>
    </row>
    <row r="24" spans="1:8" s="254" customFormat="1" ht="15.95" customHeight="1" x14ac:dyDescent="0.15">
      <c r="A24" s="249">
        <f t="shared" si="3"/>
        <v>19</v>
      </c>
      <c r="B24" s="255" t="str">
        <f t="shared" si="0"/>
        <v>昼</v>
      </c>
      <c r="C24" s="174" t="str">
        <f t="shared" si="1"/>
        <v>光ケーブル点検工</v>
      </c>
      <c r="D24" s="176" t="str">
        <f t="shared" si="2"/>
        <v>ヵ所</v>
      </c>
      <c r="E24" s="251"/>
      <c r="F24" s="256"/>
      <c r="G24" s="307"/>
      <c r="H24" s="310">
        <f t="shared" si="4"/>
        <v>0</v>
      </c>
    </row>
    <row r="25" spans="1:8" s="254" customFormat="1" ht="15.95" customHeight="1" x14ac:dyDescent="0.15">
      <c r="A25" s="249">
        <f t="shared" si="3"/>
        <v>20</v>
      </c>
      <c r="B25" s="255" t="str">
        <f t="shared" si="0"/>
        <v>昼</v>
      </c>
      <c r="C25" s="180" t="str">
        <f t="shared" si="1"/>
        <v>特殊マンホール・吐口点検工</v>
      </c>
      <c r="D25" s="176" t="str">
        <f t="shared" si="2"/>
        <v>ヵ所</v>
      </c>
      <c r="E25" s="251"/>
      <c r="F25" s="256"/>
      <c r="G25" s="307"/>
      <c r="H25" s="310">
        <f t="shared" si="4"/>
        <v>0</v>
      </c>
    </row>
    <row r="26" spans="1:8" s="254" customFormat="1" ht="15.95" customHeight="1" x14ac:dyDescent="0.15">
      <c r="A26" s="249">
        <f t="shared" si="3"/>
        <v>21</v>
      </c>
      <c r="B26" s="255" t="str">
        <f t="shared" si="0"/>
        <v>昼</v>
      </c>
      <c r="C26" s="180" t="str">
        <f t="shared" si="1"/>
        <v>特殊マンホール・吐口清掃工</v>
      </c>
      <c r="D26" s="176" t="str">
        <f t="shared" si="2"/>
        <v>ヵ所</v>
      </c>
      <c r="E26" s="251"/>
      <c r="F26" s="256"/>
      <c r="G26" s="307"/>
      <c r="H26" s="310">
        <f t="shared" si="4"/>
        <v>0</v>
      </c>
    </row>
    <row r="27" spans="1:8" s="254" customFormat="1" ht="15.95" customHeight="1" x14ac:dyDescent="0.15">
      <c r="A27" s="249">
        <f t="shared" si="3"/>
        <v>22</v>
      </c>
      <c r="B27" s="255" t="str">
        <f t="shared" si="0"/>
        <v>昼</v>
      </c>
      <c r="C27" s="180" t="str">
        <f t="shared" si="1"/>
        <v>合流改善施設点検工</v>
      </c>
      <c r="D27" s="176" t="str">
        <f t="shared" si="2"/>
        <v>ヵ所</v>
      </c>
      <c r="E27" s="251"/>
      <c r="F27" s="256"/>
      <c r="G27" s="307"/>
      <c r="H27" s="310">
        <f t="shared" si="4"/>
        <v>0</v>
      </c>
    </row>
    <row r="28" spans="1:8" s="254" customFormat="1" ht="15.95" customHeight="1" x14ac:dyDescent="0.15">
      <c r="A28" s="249">
        <f t="shared" si="3"/>
        <v>23</v>
      </c>
      <c r="B28" s="255" t="str">
        <f t="shared" si="0"/>
        <v>昼</v>
      </c>
      <c r="C28" s="180" t="str">
        <f t="shared" si="1"/>
        <v>合流改善施設（ネット式）清掃工</v>
      </c>
      <c r="D28" s="176" t="str">
        <f t="shared" si="2"/>
        <v>枚</v>
      </c>
      <c r="E28" s="251"/>
      <c r="F28" s="256"/>
      <c r="G28" s="307"/>
      <c r="H28" s="310">
        <f t="shared" si="4"/>
        <v>0</v>
      </c>
    </row>
    <row r="29" spans="1:8" s="254" customFormat="1" ht="15.95" customHeight="1" x14ac:dyDescent="0.15">
      <c r="A29" s="249">
        <f t="shared" si="3"/>
        <v>24</v>
      </c>
      <c r="B29" s="255" t="str">
        <f t="shared" si="0"/>
        <v>昼</v>
      </c>
      <c r="C29" s="180" t="str">
        <f t="shared" si="1"/>
        <v>合流改善施設（ブラシ・機械式）清掃工</v>
      </c>
      <c r="D29" s="176" t="str">
        <f t="shared" si="2"/>
        <v>ヵ所</v>
      </c>
      <c r="E29" s="251"/>
      <c r="F29" s="256"/>
      <c r="G29" s="307"/>
      <c r="H29" s="310">
        <f t="shared" si="4"/>
        <v>0</v>
      </c>
    </row>
    <row r="30" spans="1:8" s="254" customFormat="1" ht="15.95" customHeight="1" x14ac:dyDescent="0.15">
      <c r="A30" s="249">
        <f t="shared" si="3"/>
        <v>25</v>
      </c>
      <c r="B30" s="255" t="str">
        <f t="shared" si="0"/>
        <v>昼</v>
      </c>
      <c r="C30" s="180" t="str">
        <f t="shared" si="1"/>
        <v>合流改善施設（水面制御式）清掃工</v>
      </c>
      <c r="D30" s="187" t="str">
        <f t="shared" si="2"/>
        <v>ヵ所</v>
      </c>
      <c r="E30" s="251"/>
      <c r="F30" s="256"/>
      <c r="G30" s="307"/>
      <c r="H30" s="310">
        <f t="shared" si="4"/>
        <v>0</v>
      </c>
    </row>
    <row r="31" spans="1:8" s="254" customFormat="1" ht="15.95" customHeight="1" x14ac:dyDescent="0.15">
      <c r="A31" s="249">
        <f t="shared" si="3"/>
        <v>26</v>
      </c>
      <c r="B31" s="255" t="str">
        <f t="shared" si="0"/>
        <v>昼</v>
      </c>
      <c r="C31" s="180" t="str">
        <f t="shared" si="1"/>
        <v>オイルフェンス設置撤去工</v>
      </c>
      <c r="D31" s="188" t="str">
        <f t="shared" si="2"/>
        <v>ヵ所</v>
      </c>
      <c r="E31" s="251"/>
      <c r="F31" s="256"/>
      <c r="G31" s="307"/>
      <c r="H31" s="310">
        <f t="shared" si="4"/>
        <v>0</v>
      </c>
    </row>
    <row r="32" spans="1:8" s="254" customFormat="1" ht="15.95" customHeight="1" x14ac:dyDescent="0.15">
      <c r="A32" s="249">
        <f t="shared" si="3"/>
        <v>27</v>
      </c>
      <c r="B32" s="255" t="str">
        <f t="shared" si="0"/>
        <v>昼</v>
      </c>
      <c r="C32" s="189" t="str">
        <f t="shared" si="1"/>
        <v>硫化水素測定工</v>
      </c>
      <c r="D32" s="188" t="str">
        <f t="shared" si="2"/>
        <v>ヵ所</v>
      </c>
      <c r="E32" s="251"/>
      <c r="F32" s="256"/>
      <c r="G32" s="307"/>
      <c r="H32" s="310">
        <f t="shared" si="4"/>
        <v>0</v>
      </c>
    </row>
    <row r="33" spans="1:8" s="254" customFormat="1" ht="15.95" customHeight="1" x14ac:dyDescent="0.15">
      <c r="A33" s="249">
        <f t="shared" si="3"/>
        <v>28</v>
      </c>
      <c r="B33" s="255" t="str">
        <f t="shared" si="0"/>
        <v>昼</v>
      </c>
      <c r="C33" s="180" t="str">
        <f t="shared" si="1"/>
        <v>人孔巡視調査工</v>
      </c>
      <c r="D33" s="188" t="str">
        <f t="shared" si="2"/>
        <v>ヵ所</v>
      </c>
      <c r="E33" s="251"/>
      <c r="F33" s="256"/>
      <c r="G33" s="307"/>
      <c r="H33" s="310">
        <f t="shared" si="4"/>
        <v>0</v>
      </c>
    </row>
    <row r="34" spans="1:8" s="254" customFormat="1" ht="15.95" customHeight="1" x14ac:dyDescent="0.15">
      <c r="A34" s="249">
        <f t="shared" si="3"/>
        <v>29</v>
      </c>
      <c r="B34" s="255" t="str">
        <f t="shared" si="0"/>
        <v>昼</v>
      </c>
      <c r="C34" s="180" t="str">
        <f t="shared" si="1"/>
        <v>本管潜行目視調査工</v>
      </c>
      <c r="D34" s="188" t="str">
        <f t="shared" si="2"/>
        <v>m</v>
      </c>
      <c r="E34" s="251"/>
      <c r="F34" s="256"/>
      <c r="G34" s="307"/>
      <c r="H34" s="310">
        <f t="shared" si="4"/>
        <v>0</v>
      </c>
    </row>
    <row r="35" spans="1:8" s="254" customFormat="1" ht="15.95" customHeight="1" x14ac:dyDescent="0.15">
      <c r="A35" s="249">
        <f t="shared" si="3"/>
        <v>30</v>
      </c>
      <c r="B35" s="255" t="str">
        <f t="shared" si="0"/>
        <v>昼</v>
      </c>
      <c r="C35" s="180" t="str">
        <f t="shared" si="1"/>
        <v>本管カメラ調査工</v>
      </c>
      <c r="D35" s="188" t="str">
        <f t="shared" si="2"/>
        <v>m</v>
      </c>
      <c r="E35" s="251"/>
      <c r="F35" s="256"/>
      <c r="G35" s="307"/>
      <c r="H35" s="310">
        <f t="shared" si="4"/>
        <v>0</v>
      </c>
    </row>
    <row r="36" spans="1:8" s="254" customFormat="1" ht="15.95" customHeight="1" x14ac:dyDescent="0.15">
      <c r="A36" s="249">
        <f t="shared" si="3"/>
        <v>31</v>
      </c>
      <c r="B36" s="255" t="str">
        <f t="shared" si="0"/>
        <v>昼</v>
      </c>
      <c r="C36" s="180" t="str">
        <f t="shared" si="1"/>
        <v>取付管特殊カメラ据付工</v>
      </c>
      <c r="D36" s="188" t="str">
        <f t="shared" si="2"/>
        <v>m</v>
      </c>
      <c r="E36" s="251"/>
      <c r="F36" s="256"/>
      <c r="G36" s="307"/>
      <c r="H36" s="310">
        <f t="shared" si="4"/>
        <v>0</v>
      </c>
    </row>
    <row r="37" spans="1:8" s="254" customFormat="1" ht="15.95" customHeight="1" x14ac:dyDescent="0.15">
      <c r="A37" s="249">
        <f t="shared" si="3"/>
        <v>32</v>
      </c>
      <c r="B37" s="255" t="str">
        <f t="shared" si="0"/>
        <v>昼</v>
      </c>
      <c r="C37" s="180" t="str">
        <f t="shared" si="1"/>
        <v>取付管特殊カメラ調査工</v>
      </c>
      <c r="D37" s="188" t="str">
        <f t="shared" si="2"/>
        <v>ヵ所</v>
      </c>
      <c r="E37" s="251"/>
      <c r="F37" s="256"/>
      <c r="G37" s="307"/>
      <c r="H37" s="310">
        <f t="shared" si="4"/>
        <v>0</v>
      </c>
    </row>
    <row r="38" spans="1:8" s="254" customFormat="1" ht="15.95" customHeight="1" x14ac:dyDescent="0.15">
      <c r="A38" s="249">
        <f t="shared" si="3"/>
        <v>33</v>
      </c>
      <c r="B38" s="255" t="str">
        <f t="shared" si="0"/>
        <v>昼</v>
      </c>
      <c r="C38" s="180" t="str">
        <f t="shared" si="1"/>
        <v>取付管清掃工</v>
      </c>
      <c r="D38" s="188" t="str">
        <f t="shared" ref="D38:D55" si="5">IF(A38="","",VLOOKUP(A38,工種材料全リスト,3,FALSE))</f>
        <v>ヵ所</v>
      </c>
      <c r="E38" s="251"/>
      <c r="F38" s="256"/>
      <c r="G38" s="307"/>
      <c r="H38" s="310">
        <f t="shared" si="4"/>
        <v>0</v>
      </c>
    </row>
    <row r="39" spans="1:8" s="254" customFormat="1" ht="15.95" customHeight="1" x14ac:dyDescent="0.15">
      <c r="A39" s="249">
        <f t="shared" si="3"/>
        <v>34</v>
      </c>
      <c r="B39" s="255" t="str">
        <f t="shared" si="0"/>
        <v>昼</v>
      </c>
      <c r="C39" s="180" t="str">
        <f t="shared" si="1"/>
        <v>取付管清掃工（未作業）</v>
      </c>
      <c r="D39" s="188" t="str">
        <f t="shared" si="5"/>
        <v>ヵ所</v>
      </c>
      <c r="E39" s="251"/>
      <c r="F39" s="256"/>
      <c r="G39" s="307"/>
      <c r="H39" s="310">
        <f t="shared" si="4"/>
        <v>0</v>
      </c>
    </row>
    <row r="40" spans="1:8" s="254" customFormat="1" ht="15.95" customHeight="1" x14ac:dyDescent="0.15">
      <c r="A40" s="249">
        <f t="shared" si="3"/>
        <v>35</v>
      </c>
      <c r="B40" s="255" t="str">
        <f t="shared" si="0"/>
        <v>昼</v>
      </c>
      <c r="C40" s="180" t="str">
        <f t="shared" si="1"/>
        <v>高圧洗浄車運転工</v>
      </c>
      <c r="D40" s="188" t="str">
        <f t="shared" si="5"/>
        <v>h</v>
      </c>
      <c r="E40" s="251"/>
      <c r="F40" s="256"/>
      <c r="G40" s="307"/>
      <c r="H40" s="310">
        <f t="shared" si="4"/>
        <v>0</v>
      </c>
    </row>
    <row r="41" spans="1:8" s="254" customFormat="1" ht="15.95" customHeight="1" x14ac:dyDescent="0.15">
      <c r="A41" s="249">
        <f t="shared" si="3"/>
        <v>36</v>
      </c>
      <c r="B41" s="255" t="str">
        <f t="shared" si="0"/>
        <v>昼</v>
      </c>
      <c r="C41" s="180" t="str">
        <f t="shared" si="1"/>
        <v>給水車運転工</v>
      </c>
      <c r="D41" s="188" t="str">
        <f t="shared" si="5"/>
        <v>h</v>
      </c>
      <c r="E41" s="251"/>
      <c r="F41" s="256"/>
      <c r="G41" s="307"/>
      <c r="H41" s="310">
        <f t="shared" si="4"/>
        <v>0</v>
      </c>
    </row>
    <row r="42" spans="1:8" s="254" customFormat="1" ht="15.95" customHeight="1" x14ac:dyDescent="0.15">
      <c r="A42" s="249">
        <f t="shared" si="3"/>
        <v>37</v>
      </c>
      <c r="B42" s="255" t="str">
        <f t="shared" si="0"/>
        <v>昼</v>
      </c>
      <c r="C42" s="180" t="str">
        <f t="shared" si="1"/>
        <v>本管洗浄工</v>
      </c>
      <c r="D42" s="188" t="str">
        <f t="shared" si="5"/>
        <v>m</v>
      </c>
      <c r="E42" s="251"/>
      <c r="F42" s="256"/>
      <c r="G42" s="307"/>
      <c r="H42" s="310">
        <f t="shared" si="4"/>
        <v>0</v>
      </c>
    </row>
    <row r="43" spans="1:8" s="254" customFormat="1" ht="15.95" customHeight="1" x14ac:dyDescent="0.15">
      <c r="A43" s="249">
        <f t="shared" si="3"/>
        <v>38</v>
      </c>
      <c r="B43" s="255" t="str">
        <f t="shared" si="0"/>
        <v>昼</v>
      </c>
      <c r="C43" s="180" t="str">
        <f t="shared" si="1"/>
        <v>バキューム車運転工(4t)</v>
      </c>
      <c r="D43" s="188" t="str">
        <f t="shared" si="5"/>
        <v>h</v>
      </c>
      <c r="E43" s="251"/>
      <c r="F43" s="256"/>
      <c r="G43" s="307"/>
      <c r="H43" s="310">
        <f t="shared" si="4"/>
        <v>0</v>
      </c>
    </row>
    <row r="44" spans="1:8" s="254" customFormat="1" ht="15.95" customHeight="1" x14ac:dyDescent="0.15">
      <c r="A44" s="249">
        <f t="shared" si="3"/>
        <v>39</v>
      </c>
      <c r="B44" s="255" t="str">
        <f t="shared" si="0"/>
        <v>昼</v>
      </c>
      <c r="C44" s="180" t="str">
        <f t="shared" si="1"/>
        <v>バキューム車運転工(8t)</v>
      </c>
      <c r="D44" s="188" t="str">
        <f t="shared" si="5"/>
        <v>h</v>
      </c>
      <c r="E44" s="251"/>
      <c r="F44" s="256"/>
      <c r="G44" s="307"/>
      <c r="H44" s="310">
        <f t="shared" si="4"/>
        <v>0</v>
      </c>
    </row>
    <row r="45" spans="1:8" s="254" customFormat="1" ht="15.95" customHeight="1" x14ac:dyDescent="0.15">
      <c r="A45" s="249">
        <f t="shared" si="3"/>
        <v>40</v>
      </c>
      <c r="B45" s="255" t="str">
        <f t="shared" si="0"/>
        <v>昼</v>
      </c>
      <c r="C45" s="180" t="str">
        <f t="shared" si="1"/>
        <v>土のう仮締切工</v>
      </c>
      <c r="D45" s="188" t="str">
        <f t="shared" si="5"/>
        <v>袋</v>
      </c>
      <c r="E45" s="251"/>
      <c r="F45" s="256"/>
      <c r="G45" s="307"/>
      <c r="H45" s="310">
        <f t="shared" si="4"/>
        <v>0</v>
      </c>
    </row>
    <row r="46" spans="1:8" s="254" customFormat="1" ht="15.95" customHeight="1" x14ac:dyDescent="0.15">
      <c r="A46" s="249">
        <f t="shared" si="3"/>
        <v>41</v>
      </c>
      <c r="B46" s="255" t="str">
        <f t="shared" si="0"/>
        <v>昼</v>
      </c>
      <c r="C46" s="180" t="str">
        <f t="shared" si="1"/>
        <v>道路雨水桝清掃工</v>
      </c>
      <c r="D46" s="188" t="str">
        <f t="shared" si="5"/>
        <v>ヵ所</v>
      </c>
      <c r="E46" s="251"/>
      <c r="F46" s="256"/>
      <c r="G46" s="307"/>
      <c r="H46" s="310">
        <f t="shared" si="4"/>
        <v>0</v>
      </c>
    </row>
    <row r="47" spans="1:8" s="254" customFormat="1" ht="15.95" customHeight="1" x14ac:dyDescent="0.15">
      <c r="A47" s="249">
        <f t="shared" si="3"/>
        <v>42</v>
      </c>
      <c r="B47" s="255" t="str">
        <f t="shared" si="0"/>
        <v>昼</v>
      </c>
      <c r="C47" s="180" t="str">
        <f t="shared" si="1"/>
        <v>道路雨水桝・浸透桝点検工</v>
      </c>
      <c r="D47" s="188" t="str">
        <f t="shared" si="5"/>
        <v>ヵ所</v>
      </c>
      <c r="E47" s="251"/>
      <c r="F47" s="256"/>
      <c r="G47" s="307"/>
      <c r="H47" s="310">
        <f t="shared" si="4"/>
        <v>0</v>
      </c>
    </row>
    <row r="48" spans="1:8" s="254" customFormat="1" ht="15.95" customHeight="1" x14ac:dyDescent="0.15">
      <c r="A48" s="249">
        <f t="shared" si="3"/>
        <v>43</v>
      </c>
      <c r="B48" s="255" t="str">
        <f t="shared" si="0"/>
        <v>昼</v>
      </c>
      <c r="C48" s="180" t="str">
        <f t="shared" si="1"/>
        <v>取付管内面補修材（φ150）</v>
      </c>
      <c r="D48" s="188" t="str">
        <f t="shared" si="5"/>
        <v>ｍ</v>
      </c>
      <c r="E48" s="251"/>
      <c r="F48" s="256"/>
      <c r="G48" s="307"/>
      <c r="H48" s="310">
        <f t="shared" si="4"/>
        <v>0</v>
      </c>
    </row>
    <row r="49" spans="1:8" s="254" customFormat="1" ht="15.95" customHeight="1" x14ac:dyDescent="0.15">
      <c r="A49" s="249">
        <f t="shared" si="3"/>
        <v>44</v>
      </c>
      <c r="B49" s="255" t="str">
        <f t="shared" si="0"/>
        <v>昼</v>
      </c>
      <c r="C49" s="180" t="str">
        <f t="shared" si="1"/>
        <v>取付管内面修繕工（φ150）</v>
      </c>
      <c r="D49" s="188" t="str">
        <f t="shared" si="5"/>
        <v>ヵ所</v>
      </c>
      <c r="E49" s="251"/>
      <c r="F49" s="256"/>
      <c r="G49" s="307"/>
      <c r="H49" s="310">
        <f t="shared" si="4"/>
        <v>0</v>
      </c>
    </row>
    <row r="50" spans="1:8" s="254" customFormat="1" ht="15.95" customHeight="1" x14ac:dyDescent="0.15">
      <c r="A50" s="249">
        <f t="shared" si="3"/>
        <v>45</v>
      </c>
      <c r="B50" s="255" t="str">
        <f t="shared" si="0"/>
        <v>昼</v>
      </c>
      <c r="C50" s="180" t="str">
        <f t="shared" si="1"/>
        <v>管路内面修繕工（φ150～200）</v>
      </c>
      <c r="D50" s="188" t="str">
        <f t="shared" si="5"/>
        <v>ヵ所</v>
      </c>
      <c r="E50" s="251"/>
      <c r="F50" s="256"/>
      <c r="G50" s="307"/>
      <c r="H50" s="310">
        <f t="shared" si="4"/>
        <v>0</v>
      </c>
    </row>
    <row r="51" spans="1:8" s="254" customFormat="1" ht="15.95" customHeight="1" x14ac:dyDescent="0.15">
      <c r="A51" s="249">
        <f t="shared" si="3"/>
        <v>46</v>
      </c>
      <c r="B51" s="255" t="str">
        <f t="shared" si="0"/>
        <v>昼</v>
      </c>
      <c r="C51" s="180" t="str">
        <f t="shared" si="1"/>
        <v>管路内面修繕工（φ250～380）</v>
      </c>
      <c r="D51" s="188" t="str">
        <f t="shared" si="5"/>
        <v>ヵ所</v>
      </c>
      <c r="E51" s="251"/>
      <c r="F51" s="256"/>
      <c r="G51" s="307"/>
      <c r="H51" s="310">
        <f t="shared" si="4"/>
        <v>0</v>
      </c>
    </row>
    <row r="52" spans="1:8" s="254" customFormat="1" ht="15.95" customHeight="1" x14ac:dyDescent="0.15">
      <c r="A52" s="249">
        <f t="shared" si="3"/>
        <v>47</v>
      </c>
      <c r="B52" s="255" t="str">
        <f t="shared" si="0"/>
        <v>昼</v>
      </c>
      <c r="C52" s="180" t="str">
        <f t="shared" si="1"/>
        <v>管路内面修繕工（φ400～450）</v>
      </c>
      <c r="D52" s="188" t="str">
        <f t="shared" si="5"/>
        <v>ヵ所</v>
      </c>
      <c r="E52" s="251"/>
      <c r="F52" s="256"/>
      <c r="G52" s="307"/>
      <c r="H52" s="310">
        <f t="shared" si="4"/>
        <v>0</v>
      </c>
    </row>
    <row r="53" spans="1:8" s="254" customFormat="1" ht="15.95" customHeight="1" x14ac:dyDescent="0.15">
      <c r="A53" s="258">
        <f t="shared" si="3"/>
        <v>48</v>
      </c>
      <c r="B53" s="259" t="str">
        <f t="shared" si="0"/>
        <v>昼</v>
      </c>
      <c r="C53" s="189" t="str">
        <f t="shared" si="1"/>
        <v>管路内面修繕工（φ500～600）</v>
      </c>
      <c r="D53" s="188" t="str">
        <f t="shared" si="5"/>
        <v>ヵ所</v>
      </c>
      <c r="E53" s="251"/>
      <c r="F53" s="256"/>
      <c r="G53" s="307"/>
      <c r="H53" s="311">
        <f t="shared" si="4"/>
        <v>0</v>
      </c>
    </row>
    <row r="54" spans="1:8" s="254" customFormat="1" ht="15.95" customHeight="1" x14ac:dyDescent="0.15">
      <c r="A54" s="262">
        <f t="shared" si="3"/>
        <v>49</v>
      </c>
      <c r="B54" s="255" t="str">
        <f t="shared" si="0"/>
        <v>昼</v>
      </c>
      <c r="C54" s="180" t="str">
        <f t="shared" si="1"/>
        <v>管路内面修繕工（φ700～750）</v>
      </c>
      <c r="D54" s="181" t="str">
        <f t="shared" si="5"/>
        <v>ヵ所</v>
      </c>
      <c r="E54" s="263"/>
      <c r="F54" s="256"/>
      <c r="G54" s="309"/>
      <c r="H54" s="312">
        <f t="shared" si="4"/>
        <v>0</v>
      </c>
    </row>
    <row r="55" spans="1:8" s="254" customFormat="1" ht="15.95" customHeight="1" thickBot="1" x14ac:dyDescent="0.2">
      <c r="A55" s="313">
        <f t="shared" si="3"/>
        <v>50</v>
      </c>
      <c r="B55" s="259" t="str">
        <f t="shared" si="0"/>
        <v>昼</v>
      </c>
      <c r="C55" s="196" t="str">
        <f t="shared" si="1"/>
        <v>一体型内面補修工（φ250～300）</v>
      </c>
      <c r="D55" s="188" t="str">
        <f t="shared" si="5"/>
        <v>ヵ所</v>
      </c>
      <c r="E55" s="315"/>
      <c r="F55" s="257"/>
      <c r="G55" s="308"/>
      <c r="H55" s="311">
        <f t="shared" si="4"/>
        <v>0</v>
      </c>
    </row>
    <row r="56" spans="1:8" ht="18.75" customHeight="1" x14ac:dyDescent="0.15">
      <c r="A56" s="325"/>
      <c r="B56" s="326"/>
      <c r="C56" s="327"/>
      <c r="D56" s="325"/>
      <c r="E56" s="325"/>
      <c r="F56" s="325"/>
      <c r="G56" s="325"/>
      <c r="H56" s="325"/>
    </row>
    <row r="57" spans="1:8" ht="18.75" customHeight="1" x14ac:dyDescent="0.15">
      <c r="A57" s="279"/>
      <c r="B57" s="280"/>
      <c r="C57" s="281"/>
      <c r="D57" s="282"/>
      <c r="E57" s="282"/>
      <c r="F57" s="283"/>
      <c r="G57" s="283"/>
      <c r="H57" s="282"/>
    </row>
    <row r="58" spans="1:8" ht="18.75" customHeight="1" thickBot="1" x14ac:dyDescent="0.2">
      <c r="A58" s="279"/>
      <c r="B58" s="280"/>
      <c r="C58" s="281"/>
      <c r="D58" s="282"/>
      <c r="E58" s="282"/>
      <c r="F58" s="283"/>
      <c r="G58" s="283"/>
      <c r="H58" s="282"/>
    </row>
    <row r="59" spans="1:8" ht="14.25" hidden="1" customHeight="1" thickBot="1" x14ac:dyDescent="0.2">
      <c r="A59" s="284"/>
      <c r="B59" s="285"/>
      <c r="C59" s="286"/>
      <c r="D59" s="286"/>
      <c r="E59" s="286"/>
      <c r="F59" s="287"/>
      <c r="G59" s="287"/>
      <c r="H59" s="286"/>
    </row>
    <row r="60" spans="1:8" ht="15.95" customHeight="1" thickTop="1" x14ac:dyDescent="0.15">
      <c r="A60" s="249">
        <f>IF(A55="","",IF(A55+1=昼間終+1,夜間始,IF(A55+1=夜間終+1,IF($E$2="中央区",電話相談工種番号,材料始),IF(A55+1=材料終+1,"",A55+1))))</f>
        <v>51</v>
      </c>
      <c r="B60" s="250" t="str">
        <f t="shared" ref="B60:B109" si="6">IF(A60&lt;=昼間終,"昼",IF(AND(A60&gt;=夜間始,A60&lt;=夜間終),"夜",IF(A60=電話相談工種番号,"昼夜",IF(AND(A60&gt;=材料始,A60&lt;=材料終),"材料",""))))</f>
        <v>昼</v>
      </c>
      <c r="C60" s="174" t="str">
        <f t="shared" ref="C60:C109" si="7">IF(A60="","",VLOOKUP(A60,工種材料全リスト,2,FALSE))</f>
        <v>一体型内面補修工（φ350）</v>
      </c>
      <c r="D60" s="176" t="str">
        <f t="shared" ref="D60:D91" si="8">IF(A60="","",VLOOKUP(A60,工種材料全リスト,3,FALSE))</f>
        <v>ヵ所</v>
      </c>
      <c r="E60" s="251"/>
      <c r="F60" s="252"/>
      <c r="G60" s="307"/>
      <c r="H60" s="310">
        <f>IF(A60="","",SUM(E60:G60))</f>
        <v>0</v>
      </c>
    </row>
    <row r="61" spans="1:8" ht="15.95" customHeight="1" x14ac:dyDescent="0.15">
      <c r="A61" s="249">
        <f t="shared" ref="A61:A109" si="9">IF(A60="","",IF(A60+1=昼間終+1,夜間始,IF(A60+1=夜間終+1,IF($E$2="中央区",電話相談工種番号,材料始),IF(A60+1=材料終+1,"",A60+1))))</f>
        <v>52</v>
      </c>
      <c r="B61" s="255" t="str">
        <f t="shared" si="6"/>
        <v>昼</v>
      </c>
      <c r="C61" s="180" t="str">
        <f t="shared" si="7"/>
        <v>一体型内面補修工（φ400～450）</v>
      </c>
      <c r="D61" s="176" t="str">
        <f t="shared" si="8"/>
        <v>ヵ所</v>
      </c>
      <c r="E61" s="251"/>
      <c r="F61" s="256"/>
      <c r="G61" s="307"/>
      <c r="H61" s="310">
        <f t="shared" ref="H61:H109" si="10">IF(A61="","",SUM(E61:G61))</f>
        <v>0</v>
      </c>
    </row>
    <row r="62" spans="1:8" ht="15.95" customHeight="1" x14ac:dyDescent="0.15">
      <c r="A62" s="249">
        <f t="shared" si="9"/>
        <v>53</v>
      </c>
      <c r="B62" s="255" t="str">
        <f t="shared" si="6"/>
        <v>昼</v>
      </c>
      <c r="C62" s="180" t="str">
        <f t="shared" si="7"/>
        <v>段差修正工（φ250～350）</v>
      </c>
      <c r="D62" s="176" t="str">
        <f t="shared" si="8"/>
        <v>ヵ所</v>
      </c>
      <c r="E62" s="251"/>
      <c r="F62" s="256"/>
      <c r="G62" s="307"/>
      <c r="H62" s="310">
        <f t="shared" si="10"/>
        <v>0</v>
      </c>
    </row>
    <row r="63" spans="1:8" ht="15.95" customHeight="1" x14ac:dyDescent="0.15">
      <c r="A63" s="249">
        <f t="shared" si="9"/>
        <v>54</v>
      </c>
      <c r="B63" s="255" t="str">
        <f t="shared" si="6"/>
        <v>昼</v>
      </c>
      <c r="C63" s="180" t="str">
        <f t="shared" si="7"/>
        <v>パッカー止水工（φ250～350）</v>
      </c>
      <c r="D63" s="176" t="str">
        <f t="shared" si="8"/>
        <v>L</v>
      </c>
      <c r="E63" s="251"/>
      <c r="F63" s="256"/>
      <c r="G63" s="307"/>
      <c r="H63" s="310">
        <f t="shared" si="10"/>
        <v>0</v>
      </c>
    </row>
    <row r="64" spans="1:8" ht="15.95" customHeight="1" x14ac:dyDescent="0.15">
      <c r="A64" s="249">
        <f t="shared" si="9"/>
        <v>55</v>
      </c>
      <c r="B64" s="255" t="str">
        <f t="shared" si="6"/>
        <v>昼</v>
      </c>
      <c r="C64" s="180" t="str">
        <f t="shared" si="7"/>
        <v>パッカー止水工（φ400～600）</v>
      </c>
      <c r="D64" s="176" t="str">
        <f t="shared" si="8"/>
        <v>L</v>
      </c>
      <c r="E64" s="251"/>
      <c r="F64" s="256"/>
      <c r="G64" s="307"/>
      <c r="H64" s="310">
        <f t="shared" si="10"/>
        <v>0</v>
      </c>
    </row>
    <row r="65" spans="1:8" ht="15.95" customHeight="1" x14ac:dyDescent="0.15">
      <c r="A65" s="249">
        <f t="shared" si="9"/>
        <v>56</v>
      </c>
      <c r="B65" s="255" t="str">
        <f t="shared" si="6"/>
        <v>昼</v>
      </c>
      <c r="C65" s="180" t="str">
        <f t="shared" si="7"/>
        <v>突出取付管除去工（機械）</v>
      </c>
      <c r="D65" s="176" t="str">
        <f t="shared" si="8"/>
        <v>ヵ所</v>
      </c>
      <c r="E65" s="251"/>
      <c r="F65" s="256"/>
      <c r="G65" s="307"/>
      <c r="H65" s="310">
        <f t="shared" si="10"/>
        <v>0</v>
      </c>
    </row>
    <row r="66" spans="1:8" ht="15.95" customHeight="1" x14ac:dyDescent="0.15">
      <c r="A66" s="249">
        <f t="shared" si="9"/>
        <v>57</v>
      </c>
      <c r="B66" s="255" t="str">
        <f t="shared" si="6"/>
        <v>昼</v>
      </c>
      <c r="C66" s="180" t="str">
        <f t="shared" si="7"/>
        <v>モルタル除去工（機械）</v>
      </c>
      <c r="D66" s="176" t="str">
        <f t="shared" si="8"/>
        <v>ヵ所</v>
      </c>
      <c r="E66" s="251"/>
      <c r="F66" s="256"/>
      <c r="G66" s="307"/>
      <c r="H66" s="310">
        <f t="shared" si="10"/>
        <v>0</v>
      </c>
    </row>
    <row r="67" spans="1:8" ht="15.95" customHeight="1" x14ac:dyDescent="0.15">
      <c r="A67" s="249">
        <f t="shared" si="9"/>
        <v>58</v>
      </c>
      <c r="B67" s="255" t="str">
        <f t="shared" si="6"/>
        <v>昼</v>
      </c>
      <c r="C67" s="180" t="str">
        <f t="shared" si="7"/>
        <v>木根・パッキン除去工（機械）</v>
      </c>
      <c r="D67" s="176" t="str">
        <f t="shared" si="8"/>
        <v>ヵ所</v>
      </c>
      <c r="E67" s="251"/>
      <c r="F67" s="256"/>
      <c r="G67" s="307"/>
      <c r="H67" s="310">
        <f t="shared" si="10"/>
        <v>0</v>
      </c>
    </row>
    <row r="68" spans="1:8" ht="15.95" customHeight="1" x14ac:dyDescent="0.15">
      <c r="A68" s="249">
        <f t="shared" si="9"/>
        <v>59</v>
      </c>
      <c r="B68" s="255" t="str">
        <f t="shared" si="6"/>
        <v>昼</v>
      </c>
      <c r="C68" s="180" t="str">
        <f t="shared" si="7"/>
        <v>モルタル等除去工（人力）</v>
      </c>
      <c r="D68" s="176" t="str">
        <f t="shared" si="8"/>
        <v>ヵ所</v>
      </c>
      <c r="E68" s="251"/>
      <c r="F68" s="256"/>
      <c r="G68" s="307"/>
      <c r="H68" s="310">
        <f t="shared" si="10"/>
        <v>0</v>
      </c>
    </row>
    <row r="69" spans="1:8" ht="15.95" customHeight="1" x14ac:dyDescent="0.15">
      <c r="A69" s="249">
        <f t="shared" si="9"/>
        <v>60</v>
      </c>
      <c r="B69" s="255" t="str">
        <f t="shared" si="6"/>
        <v>昼</v>
      </c>
      <c r="C69" s="180" t="str">
        <f t="shared" si="7"/>
        <v>取付管口仕上工（機械）</v>
      </c>
      <c r="D69" s="176" t="str">
        <f t="shared" si="8"/>
        <v>ヵ所</v>
      </c>
      <c r="E69" s="251"/>
      <c r="F69" s="256"/>
      <c r="G69" s="307"/>
      <c r="H69" s="310">
        <f t="shared" si="10"/>
        <v>0</v>
      </c>
    </row>
    <row r="70" spans="1:8" ht="15.95" customHeight="1" x14ac:dyDescent="0.15">
      <c r="A70" s="249">
        <f t="shared" si="9"/>
        <v>61</v>
      </c>
      <c r="B70" s="255" t="str">
        <f t="shared" si="6"/>
        <v>昼</v>
      </c>
      <c r="C70" s="180" t="str">
        <f t="shared" si="7"/>
        <v>インバート・躯体等補修工（5cm未満）</v>
      </c>
      <c r="D70" s="176" t="str">
        <f t="shared" si="8"/>
        <v>m2</v>
      </c>
      <c r="E70" s="251"/>
      <c r="F70" s="256"/>
      <c r="G70" s="307"/>
      <c r="H70" s="310">
        <f t="shared" si="10"/>
        <v>0</v>
      </c>
    </row>
    <row r="71" spans="1:8" ht="15.95" customHeight="1" x14ac:dyDescent="0.15">
      <c r="A71" s="249">
        <f t="shared" si="9"/>
        <v>62</v>
      </c>
      <c r="B71" s="255" t="str">
        <f t="shared" si="6"/>
        <v>昼</v>
      </c>
      <c r="C71" s="180" t="str">
        <f t="shared" si="7"/>
        <v>インバート・躯体等補修工（5cm以上）</v>
      </c>
      <c r="D71" s="176" t="str">
        <f t="shared" si="8"/>
        <v>m2</v>
      </c>
      <c r="E71" s="251"/>
      <c r="F71" s="256"/>
      <c r="G71" s="307"/>
      <c r="H71" s="310">
        <f t="shared" si="10"/>
        <v>0</v>
      </c>
    </row>
    <row r="72" spans="1:8" ht="15.95" customHeight="1" x14ac:dyDescent="0.15">
      <c r="A72" s="249">
        <f t="shared" si="9"/>
        <v>63</v>
      </c>
      <c r="B72" s="255" t="str">
        <f t="shared" si="6"/>
        <v>昼</v>
      </c>
      <c r="C72" s="180" t="str">
        <f t="shared" si="7"/>
        <v>目地補修工</v>
      </c>
      <c r="D72" s="176" t="str">
        <f t="shared" si="8"/>
        <v>m</v>
      </c>
      <c r="E72" s="251"/>
      <c r="F72" s="256"/>
      <c r="G72" s="307"/>
      <c r="H72" s="310">
        <f t="shared" si="10"/>
        <v>0</v>
      </c>
    </row>
    <row r="73" spans="1:8" ht="15.95" customHeight="1" x14ac:dyDescent="0.15">
      <c r="A73" s="249">
        <f t="shared" si="9"/>
        <v>64</v>
      </c>
      <c r="B73" s="255" t="str">
        <f t="shared" si="6"/>
        <v>昼</v>
      </c>
      <c r="C73" s="180" t="str">
        <f t="shared" si="7"/>
        <v>陥没仮復旧工</v>
      </c>
      <c r="D73" s="176" t="str">
        <f t="shared" si="8"/>
        <v>m3</v>
      </c>
      <c r="E73" s="251"/>
      <c r="F73" s="256"/>
      <c r="G73" s="307"/>
      <c r="H73" s="310">
        <f t="shared" si="10"/>
        <v>0</v>
      </c>
    </row>
    <row r="74" spans="1:8" ht="15.95" customHeight="1" x14ac:dyDescent="0.15">
      <c r="A74" s="249">
        <f t="shared" si="9"/>
        <v>65</v>
      </c>
      <c r="B74" s="255" t="str">
        <f t="shared" si="6"/>
        <v>昼</v>
      </c>
      <c r="C74" s="180" t="str">
        <f t="shared" si="7"/>
        <v>舗装復旧工</v>
      </c>
      <c r="D74" s="176" t="str">
        <f t="shared" si="8"/>
        <v>m2</v>
      </c>
      <c r="E74" s="251"/>
      <c r="F74" s="256"/>
      <c r="G74" s="307"/>
      <c r="H74" s="310">
        <f t="shared" si="10"/>
        <v>0</v>
      </c>
    </row>
    <row r="75" spans="1:8" ht="15.95" customHeight="1" x14ac:dyDescent="0.15">
      <c r="A75" s="249">
        <f t="shared" si="9"/>
        <v>66</v>
      </c>
      <c r="B75" s="255" t="str">
        <f t="shared" si="6"/>
        <v>昼</v>
      </c>
      <c r="C75" s="180" t="str">
        <f t="shared" si="7"/>
        <v>舗装仮復旧工</v>
      </c>
      <c r="D75" s="176" t="str">
        <f t="shared" si="8"/>
        <v>m2</v>
      </c>
      <c r="E75" s="251"/>
      <c r="F75" s="256"/>
      <c r="G75" s="307"/>
      <c r="H75" s="310">
        <f t="shared" si="10"/>
        <v>0</v>
      </c>
    </row>
    <row r="76" spans="1:8" ht="15.95" customHeight="1" x14ac:dyDescent="0.15">
      <c r="A76" s="249">
        <f t="shared" si="9"/>
        <v>67</v>
      </c>
      <c r="B76" s="255" t="str">
        <f t="shared" si="6"/>
        <v>昼</v>
      </c>
      <c r="C76" s="180" t="str">
        <f t="shared" si="7"/>
        <v>インターロッキング復旧工</v>
      </c>
      <c r="D76" s="176" t="str">
        <f t="shared" si="8"/>
        <v>m2</v>
      </c>
      <c r="E76" s="251"/>
      <c r="F76" s="256"/>
      <c r="G76" s="307"/>
      <c r="H76" s="310">
        <f t="shared" si="10"/>
        <v>0</v>
      </c>
    </row>
    <row r="77" spans="1:8" ht="15.95" customHeight="1" x14ac:dyDescent="0.15">
      <c r="A77" s="249">
        <f t="shared" si="9"/>
        <v>68</v>
      </c>
      <c r="B77" s="255" t="str">
        <f t="shared" si="6"/>
        <v>昼</v>
      </c>
      <c r="C77" s="180" t="str">
        <f t="shared" si="7"/>
        <v>掘削工</v>
      </c>
      <c r="D77" s="176" t="str">
        <f t="shared" si="8"/>
        <v>m3</v>
      </c>
      <c r="E77" s="251"/>
      <c r="F77" s="256"/>
      <c r="G77" s="307"/>
      <c r="H77" s="310">
        <f t="shared" si="10"/>
        <v>0</v>
      </c>
    </row>
    <row r="78" spans="1:8" ht="15.95" customHeight="1" x14ac:dyDescent="0.15">
      <c r="A78" s="249">
        <f t="shared" si="9"/>
        <v>69</v>
      </c>
      <c r="B78" s="255" t="str">
        <f t="shared" si="6"/>
        <v>昼</v>
      </c>
      <c r="C78" s="174" t="str">
        <f t="shared" si="7"/>
        <v>除草工</v>
      </c>
      <c r="D78" s="176" t="str">
        <f t="shared" si="8"/>
        <v>m2</v>
      </c>
      <c r="E78" s="251"/>
      <c r="F78" s="256"/>
      <c r="G78" s="307"/>
      <c r="H78" s="310">
        <f t="shared" si="10"/>
        <v>0</v>
      </c>
    </row>
    <row r="79" spans="1:8" ht="15.95" customHeight="1" x14ac:dyDescent="0.15">
      <c r="A79" s="249">
        <f t="shared" si="9"/>
        <v>70</v>
      </c>
      <c r="B79" s="255" t="str">
        <f t="shared" si="6"/>
        <v>昼</v>
      </c>
      <c r="C79" s="180" t="str">
        <f t="shared" si="7"/>
        <v>伐採工（幹周20cm未満）</v>
      </c>
      <c r="D79" s="176" t="str">
        <f t="shared" si="8"/>
        <v>本</v>
      </c>
      <c r="E79" s="251"/>
      <c r="F79" s="256"/>
      <c r="G79" s="307"/>
      <c r="H79" s="310">
        <f t="shared" si="10"/>
        <v>0</v>
      </c>
    </row>
    <row r="80" spans="1:8" ht="15.95" customHeight="1" x14ac:dyDescent="0.15">
      <c r="A80" s="249">
        <f t="shared" si="9"/>
        <v>71</v>
      </c>
      <c r="B80" s="255" t="str">
        <f t="shared" si="6"/>
        <v>昼</v>
      </c>
      <c r="C80" s="180" t="str">
        <f t="shared" si="7"/>
        <v>伐採工（幹周20cm以上30cm未満）</v>
      </c>
      <c r="D80" s="176" t="str">
        <f t="shared" si="8"/>
        <v>本</v>
      </c>
      <c r="E80" s="251"/>
      <c r="F80" s="256"/>
      <c r="G80" s="307"/>
      <c r="H80" s="310">
        <f t="shared" si="10"/>
        <v>0</v>
      </c>
    </row>
    <row r="81" spans="1:8" ht="15.95" customHeight="1" x14ac:dyDescent="0.15">
      <c r="A81" s="249">
        <f t="shared" si="9"/>
        <v>72</v>
      </c>
      <c r="B81" s="255" t="str">
        <f t="shared" si="6"/>
        <v>昼</v>
      </c>
      <c r="C81" s="180" t="str">
        <f t="shared" si="7"/>
        <v>伐採工（幹周30cm以上60cm未満）</v>
      </c>
      <c r="D81" s="176" t="str">
        <f t="shared" si="8"/>
        <v>本</v>
      </c>
      <c r="E81" s="251"/>
      <c r="F81" s="256"/>
      <c r="G81" s="307"/>
      <c r="H81" s="310">
        <f t="shared" si="10"/>
        <v>0</v>
      </c>
    </row>
    <row r="82" spans="1:8" ht="15.95" customHeight="1" x14ac:dyDescent="0.15">
      <c r="A82" s="249">
        <f t="shared" si="9"/>
        <v>73</v>
      </c>
      <c r="B82" s="255" t="str">
        <f t="shared" si="6"/>
        <v>昼</v>
      </c>
      <c r="C82" s="180" t="str">
        <f t="shared" si="7"/>
        <v>抜根工（幹周20cm未満）</v>
      </c>
      <c r="D82" s="176" t="str">
        <f t="shared" si="8"/>
        <v>本</v>
      </c>
      <c r="E82" s="251"/>
      <c r="F82" s="256"/>
      <c r="G82" s="307"/>
      <c r="H82" s="310">
        <f t="shared" si="10"/>
        <v>0</v>
      </c>
    </row>
    <row r="83" spans="1:8" ht="15.95" customHeight="1" x14ac:dyDescent="0.15">
      <c r="A83" s="249">
        <f t="shared" si="9"/>
        <v>74</v>
      </c>
      <c r="B83" s="255" t="str">
        <f t="shared" si="6"/>
        <v>昼</v>
      </c>
      <c r="C83" s="180" t="str">
        <f t="shared" si="7"/>
        <v>抜根工（幹周20cm以上30cm未満）</v>
      </c>
      <c r="D83" s="176" t="str">
        <f t="shared" si="8"/>
        <v>本</v>
      </c>
      <c r="E83" s="251"/>
      <c r="F83" s="256"/>
      <c r="G83" s="307"/>
      <c r="H83" s="310">
        <f t="shared" si="10"/>
        <v>0</v>
      </c>
    </row>
    <row r="84" spans="1:8" ht="15.95" customHeight="1" x14ac:dyDescent="0.15">
      <c r="A84" s="249">
        <f t="shared" si="9"/>
        <v>75</v>
      </c>
      <c r="B84" s="255" t="str">
        <f t="shared" si="6"/>
        <v>昼</v>
      </c>
      <c r="C84" s="180" t="str">
        <f t="shared" si="7"/>
        <v>抜根工（幹周30cm以上60cm未満）</v>
      </c>
      <c r="D84" s="187" t="str">
        <f t="shared" si="8"/>
        <v>本</v>
      </c>
      <c r="E84" s="251"/>
      <c r="F84" s="256"/>
      <c r="G84" s="307"/>
      <c r="H84" s="310">
        <f t="shared" si="10"/>
        <v>0</v>
      </c>
    </row>
    <row r="85" spans="1:8" ht="15.95" customHeight="1" x14ac:dyDescent="0.15">
      <c r="A85" s="249">
        <f t="shared" si="9"/>
        <v>76</v>
      </c>
      <c r="B85" s="255" t="str">
        <f t="shared" si="6"/>
        <v>昼</v>
      </c>
      <c r="C85" s="180" t="str">
        <f t="shared" si="7"/>
        <v>車止め設置・取外し工</v>
      </c>
      <c r="D85" s="188" t="str">
        <f t="shared" si="8"/>
        <v>ヵ所</v>
      </c>
      <c r="E85" s="251"/>
      <c r="F85" s="256"/>
      <c r="G85" s="307"/>
      <c r="H85" s="310">
        <f t="shared" si="10"/>
        <v>0</v>
      </c>
    </row>
    <row r="86" spans="1:8" ht="15.95" customHeight="1" x14ac:dyDescent="0.15">
      <c r="A86" s="249">
        <f t="shared" si="9"/>
        <v>77</v>
      </c>
      <c r="B86" s="255" t="str">
        <f t="shared" si="6"/>
        <v>昼</v>
      </c>
      <c r="C86" s="189" t="str">
        <f t="shared" si="7"/>
        <v>車止め基礎設置工</v>
      </c>
      <c r="D86" s="188" t="str">
        <f t="shared" si="8"/>
        <v>ヵ所</v>
      </c>
      <c r="E86" s="251"/>
      <c r="F86" s="256"/>
      <c r="G86" s="307"/>
      <c r="H86" s="310">
        <f t="shared" si="10"/>
        <v>0</v>
      </c>
    </row>
    <row r="87" spans="1:8" ht="15.95" customHeight="1" x14ac:dyDescent="0.15">
      <c r="A87" s="249">
        <f t="shared" si="9"/>
        <v>78</v>
      </c>
      <c r="B87" s="255" t="str">
        <f t="shared" si="6"/>
        <v>昼</v>
      </c>
      <c r="C87" s="180" t="str">
        <f t="shared" si="7"/>
        <v>除雪工</v>
      </c>
      <c r="D87" s="188" t="str">
        <f t="shared" si="8"/>
        <v>ヵ所</v>
      </c>
      <c r="E87" s="251"/>
      <c r="F87" s="256"/>
      <c r="G87" s="307"/>
      <c r="H87" s="310">
        <f t="shared" si="10"/>
        <v>0</v>
      </c>
    </row>
    <row r="88" spans="1:8" ht="15.95" customHeight="1" x14ac:dyDescent="0.15">
      <c r="A88" s="249">
        <f t="shared" si="9"/>
        <v>79</v>
      </c>
      <c r="B88" s="255" t="str">
        <f t="shared" si="6"/>
        <v>昼</v>
      </c>
      <c r="C88" s="180" t="str">
        <f t="shared" si="7"/>
        <v>管理用地境界杭点検工</v>
      </c>
      <c r="D88" s="188" t="str">
        <f t="shared" si="8"/>
        <v>ヵ所</v>
      </c>
      <c r="E88" s="251"/>
      <c r="F88" s="256"/>
      <c r="G88" s="307"/>
      <c r="H88" s="310">
        <f t="shared" si="10"/>
        <v>0</v>
      </c>
    </row>
    <row r="89" spans="1:8" ht="15.95" customHeight="1" x14ac:dyDescent="0.15">
      <c r="A89" s="249">
        <f t="shared" si="9"/>
        <v>80</v>
      </c>
      <c r="B89" s="255" t="str">
        <f t="shared" si="6"/>
        <v>昼</v>
      </c>
      <c r="C89" s="180" t="str">
        <f t="shared" si="7"/>
        <v>油脂類等追跡調査工</v>
      </c>
      <c r="D89" s="188" t="str">
        <f t="shared" si="8"/>
        <v>h</v>
      </c>
      <c r="E89" s="251"/>
      <c r="F89" s="256"/>
      <c r="G89" s="307"/>
      <c r="H89" s="310">
        <f t="shared" si="10"/>
        <v>0</v>
      </c>
    </row>
    <row r="90" spans="1:8" ht="15.95" customHeight="1" x14ac:dyDescent="0.15">
      <c r="A90" s="249">
        <f t="shared" si="9"/>
        <v>81</v>
      </c>
      <c r="B90" s="255" t="str">
        <f t="shared" si="6"/>
        <v>昼</v>
      </c>
      <c r="C90" s="180" t="str">
        <f t="shared" si="7"/>
        <v>下水道管路巡視点検工</v>
      </c>
      <c r="D90" s="188" t="str">
        <f t="shared" si="8"/>
        <v>ｋm</v>
      </c>
      <c r="E90" s="251"/>
      <c r="F90" s="256"/>
      <c r="G90" s="307"/>
      <c r="H90" s="310">
        <f t="shared" si="10"/>
        <v>0</v>
      </c>
    </row>
    <row r="91" spans="1:8" ht="15.95" customHeight="1" x14ac:dyDescent="0.15">
      <c r="A91" s="249">
        <f t="shared" si="9"/>
        <v>82</v>
      </c>
      <c r="B91" s="255" t="str">
        <f t="shared" si="6"/>
        <v>昼</v>
      </c>
      <c r="C91" s="180" t="str">
        <f t="shared" si="7"/>
        <v>コンクリート殻運搬処理工</v>
      </c>
      <c r="D91" s="188" t="str">
        <f t="shared" si="8"/>
        <v>t</v>
      </c>
      <c r="E91" s="251"/>
      <c r="F91" s="256"/>
      <c r="G91" s="307"/>
      <c r="H91" s="310">
        <f t="shared" si="10"/>
        <v>0</v>
      </c>
    </row>
    <row r="92" spans="1:8" ht="15.95" customHeight="1" x14ac:dyDescent="0.15">
      <c r="A92" s="249">
        <f t="shared" si="9"/>
        <v>83</v>
      </c>
      <c r="B92" s="255" t="str">
        <f t="shared" si="6"/>
        <v>昼</v>
      </c>
      <c r="C92" s="180" t="str">
        <f t="shared" si="7"/>
        <v>舗装殻運搬工</v>
      </c>
      <c r="D92" s="188" t="str">
        <f t="shared" ref="D92:D109" si="11">IF(A92="","",VLOOKUP(A92,工種材料全リスト,3,FALSE))</f>
        <v>t</v>
      </c>
      <c r="E92" s="251"/>
      <c r="F92" s="256"/>
      <c r="G92" s="307"/>
      <c r="H92" s="310">
        <f t="shared" si="10"/>
        <v>0</v>
      </c>
    </row>
    <row r="93" spans="1:8" ht="15.95" customHeight="1" x14ac:dyDescent="0.15">
      <c r="A93" s="249">
        <f t="shared" si="9"/>
        <v>84</v>
      </c>
      <c r="B93" s="255" t="str">
        <f t="shared" si="6"/>
        <v>昼</v>
      </c>
      <c r="C93" s="180" t="str">
        <f t="shared" si="7"/>
        <v>土砂運搬工</v>
      </c>
      <c r="D93" s="188" t="str">
        <f t="shared" si="11"/>
        <v>m3</v>
      </c>
      <c r="E93" s="251"/>
      <c r="F93" s="256"/>
      <c r="G93" s="307"/>
      <c r="H93" s="310">
        <f t="shared" si="10"/>
        <v>0</v>
      </c>
    </row>
    <row r="94" spans="1:8" ht="15.95" customHeight="1" x14ac:dyDescent="0.15">
      <c r="A94" s="249">
        <f t="shared" si="9"/>
        <v>85</v>
      </c>
      <c r="B94" s="255" t="str">
        <f t="shared" si="6"/>
        <v>昼</v>
      </c>
      <c r="C94" s="180" t="str">
        <f t="shared" si="7"/>
        <v>塩ビ廃材運搬処理工</v>
      </c>
      <c r="D94" s="188" t="str">
        <f t="shared" si="11"/>
        <v>t</v>
      </c>
      <c r="E94" s="251"/>
      <c r="F94" s="256"/>
      <c r="G94" s="307"/>
      <c r="H94" s="310">
        <f t="shared" si="10"/>
        <v>0</v>
      </c>
    </row>
    <row r="95" spans="1:8" ht="15.95" customHeight="1" x14ac:dyDescent="0.15">
      <c r="A95" s="249">
        <f t="shared" si="9"/>
        <v>86</v>
      </c>
      <c r="B95" s="255" t="str">
        <f t="shared" si="6"/>
        <v>昼</v>
      </c>
      <c r="C95" s="180" t="str">
        <f t="shared" si="7"/>
        <v>廃プラスチック運搬処理工</v>
      </c>
      <c r="D95" s="188" t="str">
        <f t="shared" si="11"/>
        <v>t</v>
      </c>
      <c r="E95" s="251"/>
      <c r="F95" s="256"/>
      <c r="G95" s="307"/>
      <c r="H95" s="310">
        <f t="shared" si="10"/>
        <v>0</v>
      </c>
    </row>
    <row r="96" spans="1:8" ht="15.95" customHeight="1" x14ac:dyDescent="0.15">
      <c r="A96" s="249">
        <f t="shared" si="9"/>
        <v>87</v>
      </c>
      <c r="B96" s="255" t="str">
        <f t="shared" si="6"/>
        <v>昼</v>
      </c>
      <c r="C96" s="180" t="str">
        <f t="shared" si="7"/>
        <v>濁水運搬処理工</v>
      </c>
      <c r="D96" s="188" t="str">
        <f t="shared" si="11"/>
        <v>t</v>
      </c>
      <c r="E96" s="251"/>
      <c r="F96" s="256"/>
      <c r="G96" s="307"/>
      <c r="H96" s="310">
        <f t="shared" si="10"/>
        <v>0</v>
      </c>
    </row>
    <row r="97" spans="1:8" ht="15.95" customHeight="1" x14ac:dyDescent="0.15">
      <c r="A97" s="249">
        <f t="shared" si="9"/>
        <v>88</v>
      </c>
      <c r="B97" s="255" t="str">
        <f t="shared" si="6"/>
        <v>昼</v>
      </c>
      <c r="C97" s="180" t="str">
        <f t="shared" si="7"/>
        <v>下水道汚泥等運搬工（４ｔ）</v>
      </c>
      <c r="D97" s="188" t="str">
        <f t="shared" si="11"/>
        <v>回</v>
      </c>
      <c r="E97" s="251"/>
      <c r="F97" s="256"/>
      <c r="G97" s="307"/>
      <c r="H97" s="310">
        <f t="shared" si="10"/>
        <v>0</v>
      </c>
    </row>
    <row r="98" spans="1:8" ht="15.95" customHeight="1" x14ac:dyDescent="0.15">
      <c r="A98" s="249">
        <f t="shared" si="9"/>
        <v>89</v>
      </c>
      <c r="B98" s="255" t="str">
        <f t="shared" si="6"/>
        <v>昼</v>
      </c>
      <c r="C98" s="180" t="str">
        <f t="shared" si="7"/>
        <v>下水道汚泥等運搬工（８ｔ）</v>
      </c>
      <c r="D98" s="188" t="str">
        <f t="shared" si="11"/>
        <v>回</v>
      </c>
      <c r="E98" s="251"/>
      <c r="F98" s="256"/>
      <c r="G98" s="307"/>
      <c r="H98" s="310">
        <f t="shared" si="10"/>
        <v>0</v>
      </c>
    </row>
    <row r="99" spans="1:8" ht="15.95" customHeight="1" x14ac:dyDescent="0.15">
      <c r="A99" s="249">
        <f t="shared" si="9"/>
        <v>90</v>
      </c>
      <c r="B99" s="255" t="str">
        <f t="shared" si="6"/>
        <v>昼</v>
      </c>
      <c r="C99" s="180" t="str">
        <f t="shared" si="7"/>
        <v>コンクリートくず等運搬工</v>
      </c>
      <c r="D99" s="188" t="str">
        <f t="shared" si="11"/>
        <v>回</v>
      </c>
      <c r="E99" s="251"/>
      <c r="F99" s="256"/>
      <c r="G99" s="307"/>
      <c r="H99" s="310">
        <f t="shared" si="10"/>
        <v>0</v>
      </c>
    </row>
    <row r="100" spans="1:8" ht="15.95" customHeight="1" x14ac:dyDescent="0.15">
      <c r="A100" s="249">
        <f t="shared" si="9"/>
        <v>91</v>
      </c>
      <c r="B100" s="255" t="str">
        <f t="shared" si="6"/>
        <v>昼</v>
      </c>
      <c r="C100" s="180" t="str">
        <f t="shared" si="7"/>
        <v>きょう雑物収集運搬工</v>
      </c>
      <c r="D100" s="188" t="str">
        <f t="shared" si="11"/>
        <v>m3</v>
      </c>
      <c r="E100" s="251"/>
      <c r="F100" s="256"/>
      <c r="G100" s="307"/>
      <c r="H100" s="310">
        <f t="shared" si="10"/>
        <v>0</v>
      </c>
    </row>
    <row r="101" spans="1:8" ht="15.95" customHeight="1" x14ac:dyDescent="0.15">
      <c r="A101" s="249">
        <f t="shared" si="9"/>
        <v>92</v>
      </c>
      <c r="B101" s="255" t="str">
        <f t="shared" si="6"/>
        <v>昼</v>
      </c>
      <c r="C101" s="180" t="str">
        <f t="shared" si="7"/>
        <v>伐採物運搬工</v>
      </c>
      <c r="D101" s="188" t="str">
        <f t="shared" si="11"/>
        <v>回</v>
      </c>
      <c r="E101" s="251"/>
      <c r="F101" s="256"/>
      <c r="G101" s="307"/>
      <c r="H101" s="310">
        <f t="shared" si="10"/>
        <v>0</v>
      </c>
    </row>
    <row r="102" spans="1:8" ht="15.95" customHeight="1" x14ac:dyDescent="0.15">
      <c r="A102" s="249">
        <f t="shared" si="9"/>
        <v>93</v>
      </c>
      <c r="B102" s="255" t="str">
        <f t="shared" si="6"/>
        <v>昼</v>
      </c>
      <c r="C102" s="180" t="str">
        <f t="shared" si="7"/>
        <v>刈り草・枝等処理費</v>
      </c>
      <c r="D102" s="188" t="str">
        <f t="shared" si="11"/>
        <v>t</v>
      </c>
      <c r="E102" s="251"/>
      <c r="F102" s="256"/>
      <c r="G102" s="307"/>
      <c r="H102" s="310">
        <f t="shared" si="10"/>
        <v>0</v>
      </c>
    </row>
    <row r="103" spans="1:8" ht="15.95" customHeight="1" x14ac:dyDescent="0.15">
      <c r="A103" s="249">
        <f t="shared" si="9"/>
        <v>94</v>
      </c>
      <c r="B103" s="255" t="str">
        <f t="shared" si="6"/>
        <v>昼</v>
      </c>
      <c r="C103" s="180" t="str">
        <f t="shared" si="7"/>
        <v>ポンプ設置撤去工</v>
      </c>
      <c r="D103" s="188" t="str">
        <f t="shared" si="11"/>
        <v>ヵ所</v>
      </c>
      <c r="E103" s="251"/>
      <c r="F103" s="256"/>
      <c r="G103" s="307"/>
      <c r="H103" s="310">
        <f t="shared" si="10"/>
        <v>0</v>
      </c>
    </row>
    <row r="104" spans="1:8" ht="15.95" customHeight="1" x14ac:dyDescent="0.15">
      <c r="A104" s="249">
        <f t="shared" si="9"/>
        <v>95</v>
      </c>
      <c r="B104" s="255" t="str">
        <f t="shared" si="6"/>
        <v>昼</v>
      </c>
      <c r="C104" s="180" t="str">
        <f t="shared" si="7"/>
        <v>ﾎﾟﾝﾌﾟ運転工（0～40m3未満 作業時）</v>
      </c>
      <c r="D104" s="188" t="str">
        <f t="shared" si="11"/>
        <v>台日</v>
      </c>
      <c r="E104" s="251"/>
      <c r="F104" s="256"/>
      <c r="G104" s="307"/>
      <c r="H104" s="310">
        <f t="shared" si="10"/>
        <v>0</v>
      </c>
    </row>
    <row r="105" spans="1:8" ht="15.95" customHeight="1" x14ac:dyDescent="0.15">
      <c r="A105" s="249">
        <f t="shared" si="9"/>
        <v>96</v>
      </c>
      <c r="B105" s="255" t="str">
        <f t="shared" si="6"/>
        <v>昼</v>
      </c>
      <c r="C105" s="180" t="str">
        <f t="shared" si="7"/>
        <v>ﾎﾟﾝﾌﾟ運転工（0～40m3未満 常時）</v>
      </c>
      <c r="D105" s="188" t="str">
        <f t="shared" si="11"/>
        <v>台日</v>
      </c>
      <c r="E105" s="251"/>
      <c r="F105" s="256"/>
      <c r="G105" s="307"/>
      <c r="H105" s="310">
        <f t="shared" si="10"/>
        <v>0</v>
      </c>
    </row>
    <row r="106" spans="1:8" ht="15.95" customHeight="1" x14ac:dyDescent="0.15">
      <c r="A106" s="249">
        <f t="shared" si="9"/>
        <v>97</v>
      </c>
      <c r="B106" s="255" t="str">
        <f t="shared" si="6"/>
        <v>昼</v>
      </c>
      <c r="C106" s="180" t="str">
        <f t="shared" si="7"/>
        <v>ﾎﾟﾝﾌﾟ運転工（40～120m3未満 作業時)</v>
      </c>
      <c r="D106" s="188" t="str">
        <f t="shared" si="11"/>
        <v>台日</v>
      </c>
      <c r="E106" s="251"/>
      <c r="F106" s="256"/>
      <c r="G106" s="307"/>
      <c r="H106" s="310">
        <f t="shared" si="10"/>
        <v>0</v>
      </c>
    </row>
    <row r="107" spans="1:8" ht="15.95" customHeight="1" x14ac:dyDescent="0.15">
      <c r="A107" s="258">
        <f t="shared" si="9"/>
        <v>98</v>
      </c>
      <c r="B107" s="259" t="str">
        <f t="shared" si="6"/>
        <v>昼</v>
      </c>
      <c r="C107" s="189" t="str">
        <f t="shared" si="7"/>
        <v>ﾎﾟﾝﾌﾟ運転工（40～120m3未満 常時)</v>
      </c>
      <c r="D107" s="188" t="str">
        <f t="shared" si="11"/>
        <v>台日</v>
      </c>
      <c r="E107" s="251"/>
      <c r="F107" s="256"/>
      <c r="G107" s="307"/>
      <c r="H107" s="311">
        <f t="shared" si="10"/>
        <v>0</v>
      </c>
    </row>
    <row r="108" spans="1:8" ht="15.95" customHeight="1" x14ac:dyDescent="0.15">
      <c r="A108" s="262">
        <f t="shared" si="9"/>
        <v>99</v>
      </c>
      <c r="B108" s="255" t="str">
        <f t="shared" si="6"/>
        <v>昼</v>
      </c>
      <c r="C108" s="180" t="str">
        <f t="shared" si="7"/>
        <v>交通誘導警備員Ａ</v>
      </c>
      <c r="D108" s="181" t="str">
        <f t="shared" si="11"/>
        <v>人日</v>
      </c>
      <c r="E108" s="263"/>
      <c r="F108" s="256"/>
      <c r="G108" s="309"/>
      <c r="H108" s="312">
        <f t="shared" si="10"/>
        <v>0</v>
      </c>
    </row>
    <row r="109" spans="1:8" ht="15.95" customHeight="1" thickBot="1" x14ac:dyDescent="0.2">
      <c r="A109" s="313">
        <f t="shared" si="9"/>
        <v>101</v>
      </c>
      <c r="B109" s="259" t="str">
        <f t="shared" si="6"/>
        <v>夜</v>
      </c>
      <c r="C109" s="196" t="str">
        <f t="shared" si="7"/>
        <v>現地調査工（桝取付管）</v>
      </c>
      <c r="D109" s="188" t="str">
        <f t="shared" si="11"/>
        <v>ヵ所</v>
      </c>
      <c r="E109" s="315"/>
      <c r="F109" s="257"/>
      <c r="G109" s="308"/>
      <c r="H109" s="311">
        <f t="shared" si="10"/>
        <v>0</v>
      </c>
    </row>
    <row r="110" spans="1:8" ht="18.75" customHeight="1" x14ac:dyDescent="0.15">
      <c r="A110" s="325"/>
      <c r="B110" s="326"/>
      <c r="C110" s="327"/>
      <c r="D110" s="325"/>
      <c r="E110" s="325"/>
      <c r="F110" s="325"/>
      <c r="G110" s="325"/>
      <c r="H110" s="325"/>
    </row>
    <row r="111" spans="1:8" ht="18.75" customHeight="1" x14ac:dyDescent="0.15">
      <c r="A111" s="279"/>
      <c r="B111" s="280"/>
      <c r="C111" s="281"/>
      <c r="D111" s="282"/>
      <c r="E111" s="282"/>
      <c r="F111" s="283"/>
      <c r="G111" s="283"/>
      <c r="H111" s="282"/>
    </row>
    <row r="112" spans="1:8" ht="18.75" customHeight="1" thickBot="1" x14ac:dyDescent="0.2">
      <c r="A112" s="279"/>
      <c r="B112" s="280"/>
      <c r="C112" s="281"/>
      <c r="D112" s="282"/>
      <c r="E112" s="282"/>
      <c r="F112" s="283"/>
      <c r="G112" s="283"/>
      <c r="H112" s="282"/>
    </row>
    <row r="113" spans="1:8" ht="14.25" hidden="1" customHeight="1" thickBot="1" x14ac:dyDescent="0.2">
      <c r="A113" s="284"/>
      <c r="B113" s="285"/>
      <c r="C113" s="286"/>
      <c r="D113" s="286"/>
      <c r="E113" s="286"/>
      <c r="F113" s="287"/>
      <c r="G113" s="287"/>
      <c r="H113" s="286"/>
    </row>
    <row r="114" spans="1:8" ht="15.95" customHeight="1" thickTop="1" x14ac:dyDescent="0.15">
      <c r="A114" s="249">
        <f>IF(A109="","",IF(A109+1=昼間終+1,夜間始,IF(A109+1=夜間終+1,IF($E$2="中央区",電話相談工種番号,材料始),IF(A109+1=材料終+1,"",A109+1))))</f>
        <v>102</v>
      </c>
      <c r="B114" s="302" t="str">
        <f t="shared" ref="B114:B163" si="12">IF(A114&lt;=昼間終,"昼",IF(AND(A114&gt;=夜間始,A114&lt;=夜間終),"夜",IF(A114=電話相談工種番号,"昼夜",IF(AND(A114&gt;=材料始,A114&lt;=材料終),"材料",""))))</f>
        <v>夜</v>
      </c>
      <c r="C114" s="299" t="str">
        <f t="shared" ref="C114:C163" si="13">IF(A114="","",VLOOKUP(A114,工種材料全リスト,2,FALSE))</f>
        <v>取付管カメラ調査工</v>
      </c>
      <c r="D114" s="176" t="str">
        <f t="shared" ref="D114:D145" si="14">IF(A114="","",VLOOKUP(A114,工種材料全リスト,3,FALSE))</f>
        <v>ヵ所</v>
      </c>
      <c r="E114" s="251"/>
      <c r="F114" s="252"/>
      <c r="G114" s="307"/>
      <c r="H114" s="310">
        <f>IF(A114="","",SUM(E114:G114))</f>
        <v>0</v>
      </c>
    </row>
    <row r="115" spans="1:8" ht="15.95" customHeight="1" x14ac:dyDescent="0.15">
      <c r="A115" s="249">
        <f t="shared" ref="A115:A163" si="15">IF(A114="","",IF(A114+1=昼間終+1,夜間始,IF(A114+1=夜間終+1,IF($E$2="中央区",電話相談工種番号,材料始),IF(A114+1=材料終+1,"",A114+1))))</f>
        <v>103</v>
      </c>
      <c r="B115" s="301" t="str">
        <f t="shared" si="12"/>
        <v>夜</v>
      </c>
      <c r="C115" s="300" t="str">
        <f t="shared" si="13"/>
        <v>桝探し工</v>
      </c>
      <c r="D115" s="176" t="str">
        <f t="shared" si="14"/>
        <v>ヵ所</v>
      </c>
      <c r="E115" s="251"/>
      <c r="F115" s="256"/>
      <c r="G115" s="307"/>
      <c r="H115" s="310">
        <f t="shared" ref="H115:H163" si="16">IF(A115="","",SUM(E115:G115))</f>
        <v>0</v>
      </c>
    </row>
    <row r="116" spans="1:8" ht="15.95" customHeight="1" x14ac:dyDescent="0.15">
      <c r="A116" s="249">
        <f t="shared" si="15"/>
        <v>104</v>
      </c>
      <c r="B116" s="301" t="str">
        <f t="shared" si="12"/>
        <v>夜</v>
      </c>
      <c r="C116" s="180" t="str">
        <f t="shared" si="13"/>
        <v>コンクリート桝修正工</v>
      </c>
      <c r="D116" s="176" t="str">
        <f t="shared" si="14"/>
        <v>ヵ所</v>
      </c>
      <c r="E116" s="251"/>
      <c r="F116" s="256"/>
      <c r="G116" s="307"/>
      <c r="H116" s="310">
        <f t="shared" si="16"/>
        <v>0</v>
      </c>
    </row>
    <row r="117" spans="1:8" ht="15.95" customHeight="1" x14ac:dyDescent="0.15">
      <c r="A117" s="249">
        <f t="shared" si="15"/>
        <v>105</v>
      </c>
      <c r="B117" s="301" t="str">
        <f t="shared" si="12"/>
        <v>夜</v>
      </c>
      <c r="C117" s="180" t="str">
        <f t="shared" si="13"/>
        <v>塩ビ桝修正工</v>
      </c>
      <c r="D117" s="176" t="str">
        <f t="shared" si="14"/>
        <v>ヵ所</v>
      </c>
      <c r="E117" s="251"/>
      <c r="F117" s="256"/>
      <c r="G117" s="307"/>
      <c r="H117" s="310">
        <f t="shared" si="16"/>
        <v>0</v>
      </c>
    </row>
    <row r="118" spans="1:8" ht="15.95" customHeight="1" x14ac:dyDescent="0.15">
      <c r="A118" s="249">
        <f t="shared" si="15"/>
        <v>106</v>
      </c>
      <c r="B118" s="301" t="str">
        <f t="shared" si="12"/>
        <v>夜</v>
      </c>
      <c r="C118" s="180" t="str">
        <f t="shared" si="13"/>
        <v>桝取付部修繕工</v>
      </c>
      <c r="D118" s="176" t="str">
        <f t="shared" si="14"/>
        <v>ヵ所</v>
      </c>
      <c r="E118" s="251"/>
      <c r="F118" s="256"/>
      <c r="G118" s="307"/>
      <c r="H118" s="310">
        <f t="shared" si="16"/>
        <v>0</v>
      </c>
    </row>
    <row r="119" spans="1:8" ht="15.95" customHeight="1" x14ac:dyDescent="0.15">
      <c r="A119" s="249">
        <f t="shared" si="15"/>
        <v>107</v>
      </c>
      <c r="B119" s="301" t="str">
        <f t="shared" si="12"/>
        <v>夜</v>
      </c>
      <c r="C119" s="180" t="str">
        <f t="shared" si="13"/>
        <v>桝蓋交換工</v>
      </c>
      <c r="D119" s="176" t="str">
        <f t="shared" si="14"/>
        <v>ヵ所</v>
      </c>
      <c r="E119" s="251"/>
      <c r="F119" s="256"/>
      <c r="G119" s="307"/>
      <c r="H119" s="310">
        <f t="shared" si="16"/>
        <v>0</v>
      </c>
    </row>
    <row r="120" spans="1:8" ht="15.95" customHeight="1" x14ac:dyDescent="0.15">
      <c r="A120" s="249">
        <f t="shared" si="15"/>
        <v>108</v>
      </c>
      <c r="B120" s="301" t="str">
        <f t="shared" si="12"/>
        <v>夜</v>
      </c>
      <c r="C120" s="180" t="str">
        <f t="shared" si="13"/>
        <v>閉塞工</v>
      </c>
      <c r="D120" s="176" t="str">
        <f t="shared" si="14"/>
        <v>ヵ所</v>
      </c>
      <c r="E120" s="251"/>
      <c r="F120" s="256"/>
      <c r="G120" s="307"/>
      <c r="H120" s="310">
        <f t="shared" si="16"/>
        <v>0</v>
      </c>
    </row>
    <row r="121" spans="1:8" ht="15.95" customHeight="1" x14ac:dyDescent="0.15">
      <c r="A121" s="249">
        <f t="shared" si="15"/>
        <v>109</v>
      </c>
      <c r="B121" s="301" t="str">
        <f t="shared" si="12"/>
        <v>夜</v>
      </c>
      <c r="C121" s="180" t="str">
        <f t="shared" si="13"/>
        <v>桝内修繕工</v>
      </c>
      <c r="D121" s="176" t="str">
        <f t="shared" si="14"/>
        <v>ヵ所</v>
      </c>
      <c r="E121" s="251"/>
      <c r="F121" s="256"/>
      <c r="G121" s="307"/>
      <c r="H121" s="310">
        <f t="shared" si="16"/>
        <v>0</v>
      </c>
    </row>
    <row r="122" spans="1:8" ht="15.95" customHeight="1" x14ac:dyDescent="0.15">
      <c r="A122" s="249">
        <f t="shared" si="15"/>
        <v>110</v>
      </c>
      <c r="B122" s="301" t="str">
        <f t="shared" si="12"/>
        <v>夜</v>
      </c>
      <c r="C122" s="180" t="str">
        <f t="shared" si="13"/>
        <v>コンクリート桝設置工</v>
      </c>
      <c r="D122" s="176" t="str">
        <f t="shared" si="14"/>
        <v>ヵ所</v>
      </c>
      <c r="E122" s="251"/>
      <c r="F122" s="256"/>
      <c r="G122" s="307"/>
      <c r="H122" s="310">
        <f t="shared" si="16"/>
        <v>0</v>
      </c>
    </row>
    <row r="123" spans="1:8" ht="15.95" customHeight="1" x14ac:dyDescent="0.15">
      <c r="A123" s="249">
        <f t="shared" si="15"/>
        <v>111</v>
      </c>
      <c r="B123" s="301" t="str">
        <f t="shared" si="12"/>
        <v>夜</v>
      </c>
      <c r="C123" s="180" t="str">
        <f t="shared" si="13"/>
        <v>塩ビ桝設置工</v>
      </c>
      <c r="D123" s="176" t="str">
        <f t="shared" si="14"/>
        <v>ヵ所</v>
      </c>
      <c r="E123" s="251"/>
      <c r="F123" s="256"/>
      <c r="G123" s="307"/>
      <c r="H123" s="310">
        <f t="shared" si="16"/>
        <v>0</v>
      </c>
    </row>
    <row r="124" spans="1:8" ht="15.95" customHeight="1" x14ac:dyDescent="0.15">
      <c r="A124" s="249">
        <f t="shared" si="15"/>
        <v>112</v>
      </c>
      <c r="B124" s="301" t="str">
        <f t="shared" si="12"/>
        <v>夜</v>
      </c>
      <c r="C124" s="180" t="str">
        <f t="shared" si="13"/>
        <v>現地調査点検工（マンホール）</v>
      </c>
      <c r="D124" s="176" t="str">
        <f t="shared" si="14"/>
        <v>ヵ所</v>
      </c>
      <c r="E124" s="251"/>
      <c r="F124" s="256"/>
      <c r="G124" s="307"/>
      <c r="H124" s="310">
        <f t="shared" si="16"/>
        <v>0</v>
      </c>
    </row>
    <row r="125" spans="1:8" ht="15.95" customHeight="1" x14ac:dyDescent="0.15">
      <c r="A125" s="249">
        <f t="shared" si="15"/>
        <v>113</v>
      </c>
      <c r="B125" s="301" t="str">
        <f t="shared" si="12"/>
        <v>夜</v>
      </c>
      <c r="C125" s="180" t="str">
        <f t="shared" si="13"/>
        <v>足掛金物補修工（W=400）</v>
      </c>
      <c r="D125" s="176" t="str">
        <f t="shared" si="14"/>
        <v>ヵ所</v>
      </c>
      <c r="E125" s="251"/>
      <c r="F125" s="256"/>
      <c r="G125" s="307"/>
      <c r="H125" s="310">
        <f t="shared" si="16"/>
        <v>0</v>
      </c>
    </row>
    <row r="126" spans="1:8" ht="15.95" customHeight="1" x14ac:dyDescent="0.15">
      <c r="A126" s="249">
        <f t="shared" si="15"/>
        <v>114</v>
      </c>
      <c r="B126" s="301" t="str">
        <f t="shared" si="12"/>
        <v>夜</v>
      </c>
      <c r="C126" s="180" t="str">
        <f t="shared" si="13"/>
        <v>足掛金物補修工（W=150 継足管）</v>
      </c>
      <c r="D126" s="176" t="str">
        <f t="shared" si="14"/>
        <v>ヵ所</v>
      </c>
      <c r="E126" s="251"/>
      <c r="F126" s="256"/>
      <c r="G126" s="307"/>
      <c r="H126" s="310">
        <f t="shared" si="16"/>
        <v>0</v>
      </c>
    </row>
    <row r="127" spans="1:8" ht="15.95" customHeight="1" x14ac:dyDescent="0.15">
      <c r="A127" s="249">
        <f t="shared" si="15"/>
        <v>115</v>
      </c>
      <c r="B127" s="301" t="str">
        <f t="shared" si="12"/>
        <v>夜</v>
      </c>
      <c r="C127" s="180" t="str">
        <f t="shared" si="13"/>
        <v>足掛金物補修工（W=150 直壁）</v>
      </c>
      <c r="D127" s="176" t="str">
        <f t="shared" si="14"/>
        <v>ヵ所</v>
      </c>
      <c r="E127" s="251"/>
      <c r="F127" s="256"/>
      <c r="G127" s="307"/>
      <c r="H127" s="310">
        <f t="shared" si="16"/>
        <v>0</v>
      </c>
    </row>
    <row r="128" spans="1:8" ht="15.95" customHeight="1" x14ac:dyDescent="0.15">
      <c r="A128" s="249">
        <f t="shared" si="15"/>
        <v>116</v>
      </c>
      <c r="B128" s="301" t="str">
        <f t="shared" si="12"/>
        <v>夜</v>
      </c>
      <c r="C128" s="180" t="str">
        <f t="shared" si="13"/>
        <v>光ケーブル点検工</v>
      </c>
      <c r="D128" s="176" t="str">
        <f t="shared" si="14"/>
        <v>ヵ所</v>
      </c>
      <c r="E128" s="251"/>
      <c r="F128" s="256"/>
      <c r="G128" s="307"/>
      <c r="H128" s="310">
        <f t="shared" si="16"/>
        <v>0</v>
      </c>
    </row>
    <row r="129" spans="1:8" ht="15.95" customHeight="1" x14ac:dyDescent="0.15">
      <c r="A129" s="249">
        <f t="shared" si="15"/>
        <v>117</v>
      </c>
      <c r="B129" s="301" t="str">
        <f t="shared" si="12"/>
        <v>夜</v>
      </c>
      <c r="C129" s="180" t="str">
        <f t="shared" si="13"/>
        <v>オイルフェンス設置撤去工</v>
      </c>
      <c r="D129" s="176" t="str">
        <f t="shared" si="14"/>
        <v>ヵ所</v>
      </c>
      <c r="E129" s="251"/>
      <c r="F129" s="256"/>
      <c r="G129" s="307"/>
      <c r="H129" s="310">
        <f t="shared" si="16"/>
        <v>0</v>
      </c>
    </row>
    <row r="130" spans="1:8" ht="15.95" customHeight="1" x14ac:dyDescent="0.15">
      <c r="A130" s="249">
        <f t="shared" si="15"/>
        <v>118</v>
      </c>
      <c r="B130" s="301" t="str">
        <f t="shared" si="12"/>
        <v>夜</v>
      </c>
      <c r="C130" s="180" t="str">
        <f t="shared" si="13"/>
        <v>本管潜行目視調査工</v>
      </c>
      <c r="D130" s="176" t="str">
        <f t="shared" si="14"/>
        <v>m</v>
      </c>
      <c r="E130" s="251"/>
      <c r="F130" s="256"/>
      <c r="G130" s="307"/>
      <c r="H130" s="310">
        <f t="shared" si="16"/>
        <v>0</v>
      </c>
    </row>
    <row r="131" spans="1:8" ht="15.95" customHeight="1" x14ac:dyDescent="0.15">
      <c r="A131" s="249">
        <f t="shared" si="15"/>
        <v>119</v>
      </c>
      <c r="B131" s="301" t="str">
        <f t="shared" si="12"/>
        <v>夜</v>
      </c>
      <c r="C131" s="180" t="str">
        <f t="shared" si="13"/>
        <v>本管カメラ調査工</v>
      </c>
      <c r="D131" s="176" t="str">
        <f t="shared" si="14"/>
        <v>m</v>
      </c>
      <c r="E131" s="251"/>
      <c r="F131" s="256"/>
      <c r="G131" s="307"/>
      <c r="H131" s="310">
        <f t="shared" si="16"/>
        <v>0</v>
      </c>
    </row>
    <row r="132" spans="1:8" ht="15.95" customHeight="1" x14ac:dyDescent="0.15">
      <c r="A132" s="249">
        <f t="shared" si="15"/>
        <v>120</v>
      </c>
      <c r="B132" s="301" t="str">
        <f t="shared" si="12"/>
        <v>夜</v>
      </c>
      <c r="C132" s="174" t="str">
        <f t="shared" si="13"/>
        <v>取付管特殊カメラ据付工</v>
      </c>
      <c r="D132" s="176" t="str">
        <f t="shared" si="14"/>
        <v>m</v>
      </c>
      <c r="E132" s="251"/>
      <c r="F132" s="256"/>
      <c r="G132" s="307"/>
      <c r="H132" s="310">
        <f t="shared" si="16"/>
        <v>0</v>
      </c>
    </row>
    <row r="133" spans="1:8" ht="15.95" customHeight="1" x14ac:dyDescent="0.15">
      <c r="A133" s="249">
        <f t="shared" si="15"/>
        <v>121</v>
      </c>
      <c r="B133" s="301" t="str">
        <f t="shared" si="12"/>
        <v>夜</v>
      </c>
      <c r="C133" s="180" t="str">
        <f t="shared" si="13"/>
        <v>取付管特殊カメラ調査工</v>
      </c>
      <c r="D133" s="176" t="str">
        <f t="shared" si="14"/>
        <v>ヵ所</v>
      </c>
      <c r="E133" s="251"/>
      <c r="F133" s="256"/>
      <c r="G133" s="307"/>
      <c r="H133" s="310">
        <f t="shared" si="16"/>
        <v>0</v>
      </c>
    </row>
    <row r="134" spans="1:8" ht="15.95" customHeight="1" x14ac:dyDescent="0.15">
      <c r="A134" s="249">
        <f t="shared" si="15"/>
        <v>122</v>
      </c>
      <c r="B134" s="301" t="str">
        <f t="shared" si="12"/>
        <v>夜</v>
      </c>
      <c r="C134" s="180" t="str">
        <f t="shared" si="13"/>
        <v>取付管清掃工</v>
      </c>
      <c r="D134" s="176" t="str">
        <f t="shared" si="14"/>
        <v>ヵ所</v>
      </c>
      <c r="E134" s="251"/>
      <c r="F134" s="256"/>
      <c r="G134" s="307"/>
      <c r="H134" s="310">
        <f t="shared" si="16"/>
        <v>0</v>
      </c>
    </row>
    <row r="135" spans="1:8" ht="15.95" customHeight="1" x14ac:dyDescent="0.15">
      <c r="A135" s="249">
        <f t="shared" si="15"/>
        <v>123</v>
      </c>
      <c r="B135" s="301" t="str">
        <f t="shared" si="12"/>
        <v>夜</v>
      </c>
      <c r="C135" s="180" t="str">
        <f t="shared" si="13"/>
        <v>取付管清掃工（未作業）</v>
      </c>
      <c r="D135" s="176" t="str">
        <f t="shared" si="14"/>
        <v>ヵ所</v>
      </c>
      <c r="E135" s="251"/>
      <c r="F135" s="256"/>
      <c r="G135" s="307"/>
      <c r="H135" s="310">
        <f t="shared" si="16"/>
        <v>0</v>
      </c>
    </row>
    <row r="136" spans="1:8" ht="15.95" customHeight="1" x14ac:dyDescent="0.15">
      <c r="A136" s="249">
        <f t="shared" si="15"/>
        <v>124</v>
      </c>
      <c r="B136" s="301" t="str">
        <f t="shared" si="12"/>
        <v>夜</v>
      </c>
      <c r="C136" s="180" t="str">
        <f t="shared" si="13"/>
        <v>高圧洗浄車運転工</v>
      </c>
      <c r="D136" s="176" t="str">
        <f t="shared" si="14"/>
        <v>h</v>
      </c>
      <c r="E136" s="251"/>
      <c r="F136" s="256"/>
      <c r="G136" s="307"/>
      <c r="H136" s="310">
        <f t="shared" si="16"/>
        <v>0</v>
      </c>
    </row>
    <row r="137" spans="1:8" ht="15.95" customHeight="1" x14ac:dyDescent="0.15">
      <c r="A137" s="249">
        <f t="shared" si="15"/>
        <v>125</v>
      </c>
      <c r="B137" s="301" t="str">
        <f t="shared" si="12"/>
        <v>夜</v>
      </c>
      <c r="C137" s="180" t="str">
        <f t="shared" si="13"/>
        <v>給水車運転工</v>
      </c>
      <c r="D137" s="176" t="str">
        <f t="shared" si="14"/>
        <v>h</v>
      </c>
      <c r="E137" s="251"/>
      <c r="F137" s="256"/>
      <c r="G137" s="307"/>
      <c r="H137" s="310">
        <f t="shared" si="16"/>
        <v>0</v>
      </c>
    </row>
    <row r="138" spans="1:8" ht="15.95" customHeight="1" x14ac:dyDescent="0.15">
      <c r="A138" s="249">
        <f t="shared" si="15"/>
        <v>126</v>
      </c>
      <c r="B138" s="301" t="str">
        <f t="shared" si="12"/>
        <v>夜</v>
      </c>
      <c r="C138" s="180" t="str">
        <f t="shared" si="13"/>
        <v>本管洗浄工</v>
      </c>
      <c r="D138" s="187" t="str">
        <f t="shared" si="14"/>
        <v>m</v>
      </c>
      <c r="E138" s="251"/>
      <c r="F138" s="256"/>
      <c r="G138" s="307"/>
      <c r="H138" s="310">
        <f t="shared" si="16"/>
        <v>0</v>
      </c>
    </row>
    <row r="139" spans="1:8" ht="15.95" customHeight="1" x14ac:dyDescent="0.15">
      <c r="A139" s="249">
        <f t="shared" si="15"/>
        <v>127</v>
      </c>
      <c r="B139" s="301" t="str">
        <f t="shared" si="12"/>
        <v>夜</v>
      </c>
      <c r="C139" s="180" t="str">
        <f t="shared" si="13"/>
        <v>バキューム車運転工(4t)</v>
      </c>
      <c r="D139" s="188" t="str">
        <f t="shared" si="14"/>
        <v>h</v>
      </c>
      <c r="E139" s="251"/>
      <c r="F139" s="256"/>
      <c r="G139" s="307"/>
      <c r="H139" s="310">
        <f t="shared" si="16"/>
        <v>0</v>
      </c>
    </row>
    <row r="140" spans="1:8" ht="15.95" customHeight="1" x14ac:dyDescent="0.15">
      <c r="A140" s="249">
        <f t="shared" si="15"/>
        <v>128</v>
      </c>
      <c r="B140" s="301" t="str">
        <f t="shared" si="12"/>
        <v>夜</v>
      </c>
      <c r="C140" s="189" t="str">
        <f t="shared" si="13"/>
        <v>バキューム車運転工(8t)</v>
      </c>
      <c r="D140" s="188" t="str">
        <f t="shared" si="14"/>
        <v>h</v>
      </c>
      <c r="E140" s="251"/>
      <c r="F140" s="256"/>
      <c r="G140" s="307"/>
      <c r="H140" s="310">
        <f t="shared" si="16"/>
        <v>0</v>
      </c>
    </row>
    <row r="141" spans="1:8" ht="15.95" customHeight="1" x14ac:dyDescent="0.15">
      <c r="A141" s="249">
        <f t="shared" si="15"/>
        <v>129</v>
      </c>
      <c r="B141" s="301" t="str">
        <f t="shared" si="12"/>
        <v>夜</v>
      </c>
      <c r="C141" s="180" t="str">
        <f t="shared" si="13"/>
        <v>土のう仮締切工</v>
      </c>
      <c r="D141" s="188" t="str">
        <f t="shared" si="14"/>
        <v>袋</v>
      </c>
      <c r="E141" s="251"/>
      <c r="F141" s="256"/>
      <c r="G141" s="307"/>
      <c r="H141" s="310">
        <f t="shared" si="16"/>
        <v>0</v>
      </c>
    </row>
    <row r="142" spans="1:8" ht="15.95" customHeight="1" x14ac:dyDescent="0.15">
      <c r="A142" s="249">
        <f t="shared" si="15"/>
        <v>130</v>
      </c>
      <c r="B142" s="301" t="str">
        <f t="shared" si="12"/>
        <v>夜</v>
      </c>
      <c r="C142" s="180" t="str">
        <f t="shared" si="13"/>
        <v>道路雨水桝清掃工</v>
      </c>
      <c r="D142" s="188" t="str">
        <f t="shared" si="14"/>
        <v>ヵ所</v>
      </c>
      <c r="E142" s="251"/>
      <c r="F142" s="256"/>
      <c r="G142" s="307"/>
      <c r="H142" s="310">
        <f t="shared" si="16"/>
        <v>0</v>
      </c>
    </row>
    <row r="143" spans="1:8" ht="15.95" customHeight="1" x14ac:dyDescent="0.15">
      <c r="A143" s="249">
        <f t="shared" si="15"/>
        <v>131</v>
      </c>
      <c r="B143" s="301" t="str">
        <f t="shared" si="12"/>
        <v>夜</v>
      </c>
      <c r="C143" s="180" t="str">
        <f t="shared" si="13"/>
        <v>道路雨水桝・浸透桝点検工</v>
      </c>
      <c r="D143" s="188" t="str">
        <f t="shared" si="14"/>
        <v>ヵ所</v>
      </c>
      <c r="E143" s="251"/>
      <c r="F143" s="256"/>
      <c r="G143" s="307"/>
      <c r="H143" s="310">
        <f t="shared" si="16"/>
        <v>0</v>
      </c>
    </row>
    <row r="144" spans="1:8" ht="15.95" customHeight="1" x14ac:dyDescent="0.15">
      <c r="A144" s="249">
        <f t="shared" si="15"/>
        <v>132</v>
      </c>
      <c r="B144" s="301" t="str">
        <f t="shared" si="12"/>
        <v>夜</v>
      </c>
      <c r="C144" s="180" t="str">
        <f t="shared" si="13"/>
        <v>取付管内面補修材（φ150）</v>
      </c>
      <c r="D144" s="188" t="str">
        <f t="shared" si="14"/>
        <v>ｍ</v>
      </c>
      <c r="E144" s="251"/>
      <c r="F144" s="256"/>
      <c r="G144" s="307"/>
      <c r="H144" s="310">
        <f t="shared" si="16"/>
        <v>0</v>
      </c>
    </row>
    <row r="145" spans="1:8" ht="15.95" customHeight="1" x14ac:dyDescent="0.15">
      <c r="A145" s="249">
        <f t="shared" si="15"/>
        <v>133</v>
      </c>
      <c r="B145" s="301" t="str">
        <f t="shared" si="12"/>
        <v>夜</v>
      </c>
      <c r="C145" s="180" t="str">
        <f t="shared" si="13"/>
        <v>取付管内面修繕工（φ150）</v>
      </c>
      <c r="D145" s="188" t="str">
        <f t="shared" si="14"/>
        <v>ヵ所</v>
      </c>
      <c r="E145" s="251"/>
      <c r="F145" s="256"/>
      <c r="G145" s="307"/>
      <c r="H145" s="310">
        <f t="shared" si="16"/>
        <v>0</v>
      </c>
    </row>
    <row r="146" spans="1:8" ht="15.95" customHeight="1" x14ac:dyDescent="0.15">
      <c r="A146" s="249">
        <f t="shared" si="15"/>
        <v>134</v>
      </c>
      <c r="B146" s="301" t="str">
        <f t="shared" si="12"/>
        <v>夜</v>
      </c>
      <c r="C146" s="180" t="str">
        <f t="shared" si="13"/>
        <v>管路内面修繕工（φ150～200）</v>
      </c>
      <c r="D146" s="188" t="str">
        <f t="shared" ref="D146:D163" si="17">IF(A146="","",VLOOKUP(A146,工種材料全リスト,3,FALSE))</f>
        <v>ヵ所</v>
      </c>
      <c r="E146" s="251"/>
      <c r="F146" s="256"/>
      <c r="G146" s="307"/>
      <c r="H146" s="310">
        <f t="shared" si="16"/>
        <v>0</v>
      </c>
    </row>
    <row r="147" spans="1:8" ht="15.95" customHeight="1" x14ac:dyDescent="0.15">
      <c r="A147" s="249">
        <f t="shared" si="15"/>
        <v>135</v>
      </c>
      <c r="B147" s="301" t="str">
        <f t="shared" si="12"/>
        <v>夜</v>
      </c>
      <c r="C147" s="180" t="str">
        <f t="shared" si="13"/>
        <v>管路内面修繕工（φ250～380）</v>
      </c>
      <c r="D147" s="188" t="str">
        <f t="shared" si="17"/>
        <v>ヵ所</v>
      </c>
      <c r="E147" s="251"/>
      <c r="F147" s="256"/>
      <c r="G147" s="307"/>
      <c r="H147" s="310">
        <f t="shared" si="16"/>
        <v>0</v>
      </c>
    </row>
    <row r="148" spans="1:8" ht="15.95" customHeight="1" x14ac:dyDescent="0.15">
      <c r="A148" s="249">
        <f t="shared" si="15"/>
        <v>136</v>
      </c>
      <c r="B148" s="301" t="str">
        <f t="shared" si="12"/>
        <v>夜</v>
      </c>
      <c r="C148" s="180" t="str">
        <f t="shared" si="13"/>
        <v>管路内面修繕工（φ400～450）</v>
      </c>
      <c r="D148" s="188" t="str">
        <f t="shared" si="17"/>
        <v>ヵ所</v>
      </c>
      <c r="E148" s="251"/>
      <c r="F148" s="256"/>
      <c r="G148" s="307"/>
      <c r="H148" s="310">
        <f t="shared" si="16"/>
        <v>0</v>
      </c>
    </row>
    <row r="149" spans="1:8" ht="15.95" customHeight="1" x14ac:dyDescent="0.15">
      <c r="A149" s="249">
        <f t="shared" si="15"/>
        <v>137</v>
      </c>
      <c r="B149" s="301" t="str">
        <f t="shared" si="12"/>
        <v>夜</v>
      </c>
      <c r="C149" s="180" t="str">
        <f t="shared" si="13"/>
        <v>管路内面修繕工（φ500～600）</v>
      </c>
      <c r="D149" s="188" t="str">
        <f t="shared" si="17"/>
        <v>ヵ所</v>
      </c>
      <c r="E149" s="251"/>
      <c r="F149" s="256"/>
      <c r="G149" s="307"/>
      <c r="H149" s="310">
        <f t="shared" si="16"/>
        <v>0</v>
      </c>
    </row>
    <row r="150" spans="1:8" ht="15.95" customHeight="1" x14ac:dyDescent="0.15">
      <c r="A150" s="249">
        <f t="shared" si="15"/>
        <v>138</v>
      </c>
      <c r="B150" s="301" t="str">
        <f t="shared" si="12"/>
        <v>夜</v>
      </c>
      <c r="C150" s="180" t="str">
        <f t="shared" si="13"/>
        <v>管路内面修繕工（φ700～750）</v>
      </c>
      <c r="D150" s="188" t="str">
        <f t="shared" si="17"/>
        <v>ヵ所</v>
      </c>
      <c r="E150" s="251"/>
      <c r="F150" s="256"/>
      <c r="G150" s="307"/>
      <c r="H150" s="310">
        <f t="shared" si="16"/>
        <v>0</v>
      </c>
    </row>
    <row r="151" spans="1:8" ht="15.95" customHeight="1" x14ac:dyDescent="0.15">
      <c r="A151" s="249">
        <f t="shared" si="15"/>
        <v>139</v>
      </c>
      <c r="B151" s="301" t="str">
        <f t="shared" si="12"/>
        <v>夜</v>
      </c>
      <c r="C151" s="180" t="str">
        <f t="shared" si="13"/>
        <v>一体型内面補修工（φ250～300）</v>
      </c>
      <c r="D151" s="188" t="str">
        <f t="shared" si="17"/>
        <v>ヵ所</v>
      </c>
      <c r="E151" s="251"/>
      <c r="F151" s="256"/>
      <c r="G151" s="307"/>
      <c r="H151" s="310">
        <f t="shared" si="16"/>
        <v>0</v>
      </c>
    </row>
    <row r="152" spans="1:8" ht="15.95" customHeight="1" x14ac:dyDescent="0.15">
      <c r="A152" s="249">
        <f t="shared" si="15"/>
        <v>140</v>
      </c>
      <c r="B152" s="301" t="str">
        <f t="shared" si="12"/>
        <v>夜</v>
      </c>
      <c r="C152" s="180" t="str">
        <f t="shared" si="13"/>
        <v>一体型内面補修工（φ350）</v>
      </c>
      <c r="D152" s="188" t="str">
        <f t="shared" si="17"/>
        <v>ヵ所</v>
      </c>
      <c r="E152" s="251"/>
      <c r="F152" s="256"/>
      <c r="G152" s="307"/>
      <c r="H152" s="310">
        <f t="shared" si="16"/>
        <v>0</v>
      </c>
    </row>
    <row r="153" spans="1:8" ht="15.95" customHeight="1" x14ac:dyDescent="0.15">
      <c r="A153" s="249">
        <f t="shared" si="15"/>
        <v>141</v>
      </c>
      <c r="B153" s="301" t="str">
        <f t="shared" si="12"/>
        <v>夜</v>
      </c>
      <c r="C153" s="180" t="str">
        <f t="shared" si="13"/>
        <v>一体型内面補修工（φ400～450）</v>
      </c>
      <c r="D153" s="188" t="str">
        <f t="shared" si="17"/>
        <v>ヵ所</v>
      </c>
      <c r="E153" s="251"/>
      <c r="F153" s="256"/>
      <c r="G153" s="307"/>
      <c r="H153" s="310">
        <f t="shared" si="16"/>
        <v>0</v>
      </c>
    </row>
    <row r="154" spans="1:8" ht="15.95" customHeight="1" x14ac:dyDescent="0.15">
      <c r="A154" s="249">
        <f t="shared" si="15"/>
        <v>142</v>
      </c>
      <c r="B154" s="301" t="str">
        <f t="shared" si="12"/>
        <v>夜</v>
      </c>
      <c r="C154" s="180" t="str">
        <f t="shared" si="13"/>
        <v>段差修正工（φ250～350）</v>
      </c>
      <c r="D154" s="188" t="str">
        <f t="shared" si="17"/>
        <v>ヵ所</v>
      </c>
      <c r="E154" s="251"/>
      <c r="F154" s="256"/>
      <c r="G154" s="307"/>
      <c r="H154" s="310">
        <f t="shared" si="16"/>
        <v>0</v>
      </c>
    </row>
    <row r="155" spans="1:8" ht="15.95" customHeight="1" x14ac:dyDescent="0.15">
      <c r="A155" s="249">
        <f t="shared" si="15"/>
        <v>143</v>
      </c>
      <c r="B155" s="301" t="str">
        <f t="shared" si="12"/>
        <v>夜</v>
      </c>
      <c r="C155" s="180" t="str">
        <f t="shared" si="13"/>
        <v>パッカー止水工（φ250～350）</v>
      </c>
      <c r="D155" s="188" t="str">
        <f t="shared" si="17"/>
        <v>L</v>
      </c>
      <c r="E155" s="251"/>
      <c r="F155" s="256"/>
      <c r="G155" s="307"/>
      <c r="H155" s="310">
        <f t="shared" si="16"/>
        <v>0</v>
      </c>
    </row>
    <row r="156" spans="1:8" ht="15.95" customHeight="1" x14ac:dyDescent="0.15">
      <c r="A156" s="249">
        <f t="shared" si="15"/>
        <v>144</v>
      </c>
      <c r="B156" s="301" t="str">
        <f t="shared" si="12"/>
        <v>夜</v>
      </c>
      <c r="C156" s="180" t="str">
        <f t="shared" si="13"/>
        <v>パッカー止水工（φ400～600）</v>
      </c>
      <c r="D156" s="188" t="str">
        <f t="shared" si="17"/>
        <v>L</v>
      </c>
      <c r="E156" s="251"/>
      <c r="F156" s="256"/>
      <c r="G156" s="307"/>
      <c r="H156" s="310">
        <f t="shared" si="16"/>
        <v>0</v>
      </c>
    </row>
    <row r="157" spans="1:8" ht="15.95" customHeight="1" x14ac:dyDescent="0.15">
      <c r="A157" s="249">
        <f t="shared" si="15"/>
        <v>145</v>
      </c>
      <c r="B157" s="301" t="str">
        <f t="shared" si="12"/>
        <v>夜</v>
      </c>
      <c r="C157" s="180" t="str">
        <f t="shared" si="13"/>
        <v>突出取付管除去工（機械）</v>
      </c>
      <c r="D157" s="188" t="str">
        <f t="shared" si="17"/>
        <v>ヵ所</v>
      </c>
      <c r="E157" s="251"/>
      <c r="F157" s="256"/>
      <c r="G157" s="307"/>
      <c r="H157" s="310">
        <f t="shared" si="16"/>
        <v>0</v>
      </c>
    </row>
    <row r="158" spans="1:8" ht="15.95" customHeight="1" x14ac:dyDescent="0.15">
      <c r="A158" s="249">
        <f t="shared" si="15"/>
        <v>146</v>
      </c>
      <c r="B158" s="301" t="str">
        <f t="shared" si="12"/>
        <v>夜</v>
      </c>
      <c r="C158" s="180" t="str">
        <f t="shared" si="13"/>
        <v>モルタル除去工（機械）</v>
      </c>
      <c r="D158" s="188" t="str">
        <f t="shared" si="17"/>
        <v>ヵ所</v>
      </c>
      <c r="E158" s="251"/>
      <c r="F158" s="256"/>
      <c r="G158" s="307"/>
      <c r="H158" s="310">
        <f t="shared" si="16"/>
        <v>0</v>
      </c>
    </row>
    <row r="159" spans="1:8" ht="15.95" customHeight="1" x14ac:dyDescent="0.15">
      <c r="A159" s="249">
        <f t="shared" si="15"/>
        <v>147</v>
      </c>
      <c r="B159" s="301" t="str">
        <f t="shared" si="12"/>
        <v>夜</v>
      </c>
      <c r="C159" s="180" t="str">
        <f t="shared" si="13"/>
        <v>木根・パッキン除去工（機械）</v>
      </c>
      <c r="D159" s="188" t="str">
        <f t="shared" si="17"/>
        <v>ヵ所</v>
      </c>
      <c r="E159" s="251"/>
      <c r="F159" s="256"/>
      <c r="G159" s="307"/>
      <c r="H159" s="310">
        <f t="shared" si="16"/>
        <v>0</v>
      </c>
    </row>
    <row r="160" spans="1:8" ht="15.95" customHeight="1" x14ac:dyDescent="0.15">
      <c r="A160" s="249">
        <f t="shared" si="15"/>
        <v>148</v>
      </c>
      <c r="B160" s="301" t="str">
        <f t="shared" si="12"/>
        <v>夜</v>
      </c>
      <c r="C160" s="180" t="str">
        <f t="shared" si="13"/>
        <v>モルタル等除去工（人力）</v>
      </c>
      <c r="D160" s="188" t="str">
        <f t="shared" si="17"/>
        <v>ヵ所</v>
      </c>
      <c r="E160" s="251"/>
      <c r="F160" s="256"/>
      <c r="G160" s="307"/>
      <c r="H160" s="310">
        <f t="shared" si="16"/>
        <v>0</v>
      </c>
    </row>
    <row r="161" spans="1:8" ht="15.95" customHeight="1" x14ac:dyDescent="0.15">
      <c r="A161" s="258">
        <f t="shared" si="15"/>
        <v>149</v>
      </c>
      <c r="B161" s="301" t="str">
        <f t="shared" si="12"/>
        <v>夜</v>
      </c>
      <c r="C161" s="189" t="str">
        <f t="shared" si="13"/>
        <v>取付管口仕上工（機械）</v>
      </c>
      <c r="D161" s="188" t="str">
        <f t="shared" si="17"/>
        <v>ヵ所</v>
      </c>
      <c r="E161" s="251"/>
      <c r="F161" s="256"/>
      <c r="G161" s="307"/>
      <c r="H161" s="311">
        <f t="shared" si="16"/>
        <v>0</v>
      </c>
    </row>
    <row r="162" spans="1:8" ht="15.95" customHeight="1" x14ac:dyDescent="0.15">
      <c r="A162" s="262">
        <f t="shared" si="15"/>
        <v>150</v>
      </c>
      <c r="B162" s="301" t="str">
        <f t="shared" si="12"/>
        <v>夜</v>
      </c>
      <c r="C162" s="180" t="str">
        <f t="shared" si="13"/>
        <v>インバート・躯体等補修工（5cm未満）</v>
      </c>
      <c r="D162" s="181" t="str">
        <f t="shared" si="17"/>
        <v>m2</v>
      </c>
      <c r="E162" s="263"/>
      <c r="F162" s="256"/>
      <c r="G162" s="309"/>
      <c r="H162" s="312">
        <f t="shared" si="16"/>
        <v>0</v>
      </c>
    </row>
    <row r="163" spans="1:8" ht="15.95" customHeight="1" thickBot="1" x14ac:dyDescent="0.2">
      <c r="A163" s="313">
        <f t="shared" si="15"/>
        <v>151</v>
      </c>
      <c r="B163" s="314" t="str">
        <f t="shared" si="12"/>
        <v>夜</v>
      </c>
      <c r="C163" s="196" t="str">
        <f t="shared" si="13"/>
        <v>インバート・躯体等補修工（5cm以上）</v>
      </c>
      <c r="D163" s="188" t="str">
        <f t="shared" si="17"/>
        <v>m2</v>
      </c>
      <c r="E163" s="315"/>
      <c r="F163" s="257"/>
      <c r="G163" s="308"/>
      <c r="H163" s="311">
        <f t="shared" si="16"/>
        <v>0</v>
      </c>
    </row>
    <row r="164" spans="1:8" ht="18.75" customHeight="1" x14ac:dyDescent="0.15">
      <c r="A164" s="325"/>
      <c r="B164" s="326"/>
      <c r="C164" s="327"/>
      <c r="D164" s="325"/>
      <c r="E164" s="325"/>
      <c r="F164" s="325"/>
      <c r="G164" s="325"/>
      <c r="H164" s="325"/>
    </row>
    <row r="165" spans="1:8" ht="18.75" customHeight="1" x14ac:dyDescent="0.15">
      <c r="A165" s="279"/>
      <c r="B165" s="280"/>
      <c r="C165" s="281"/>
      <c r="D165" s="282"/>
      <c r="E165" s="282"/>
      <c r="F165" s="283"/>
      <c r="G165" s="283"/>
      <c r="H165" s="282"/>
    </row>
    <row r="166" spans="1:8" ht="18.75" customHeight="1" thickBot="1" x14ac:dyDescent="0.2">
      <c r="A166" s="279"/>
      <c r="B166" s="280"/>
      <c r="C166" s="281"/>
      <c r="D166" s="282"/>
      <c r="E166" s="282"/>
      <c r="F166" s="283"/>
      <c r="G166" s="283"/>
      <c r="H166" s="282"/>
    </row>
    <row r="167" spans="1:8" ht="14.25" hidden="1" customHeight="1" thickBot="1" x14ac:dyDescent="0.2">
      <c r="A167" s="284"/>
      <c r="B167" s="285"/>
      <c r="C167" s="286"/>
      <c r="D167" s="286"/>
      <c r="E167" s="286"/>
      <c r="F167" s="287"/>
      <c r="G167" s="287"/>
      <c r="H167" s="286"/>
    </row>
    <row r="168" spans="1:8" ht="15.95" customHeight="1" thickTop="1" x14ac:dyDescent="0.15">
      <c r="A168" s="249">
        <f>IF(A163="","",IF(A163+1=昼間終+1,夜間始,IF(A163+1=夜間終+1,IF($E$2="中央区",電話相談工種番号,材料始),IF(A163+1=材料終+1,"",A163+1))))</f>
        <v>152</v>
      </c>
      <c r="B168" s="302" t="str">
        <f t="shared" ref="B168:B217" si="18">IF(A168&lt;=昼間終,"昼",IF(AND(A168&gt;=夜間始,A168&lt;=夜間終),"夜",IF(A168=電話相談工種番号,"昼夜",IF(AND(A168&gt;=材料始,A168&lt;=材料終),"材料",""))))</f>
        <v>夜</v>
      </c>
      <c r="C168" s="174" t="str">
        <f t="shared" ref="C168:C217" si="19">IF(A168="","",VLOOKUP(A168,工種材料全リスト,2,FALSE))</f>
        <v>目地補修工</v>
      </c>
      <c r="D168" s="176" t="str">
        <f t="shared" ref="D168:D199" si="20">IF(A168="","",VLOOKUP(A168,工種材料全リスト,3,FALSE))</f>
        <v>m</v>
      </c>
      <c r="E168" s="251"/>
      <c r="F168" s="252"/>
      <c r="G168" s="307"/>
      <c r="H168" s="310">
        <f>IF(A168="","",SUM(E168:G168))</f>
        <v>0</v>
      </c>
    </row>
    <row r="169" spans="1:8" ht="15.95" customHeight="1" x14ac:dyDescent="0.15">
      <c r="A169" s="249">
        <f t="shared" ref="A169:A217" si="21">IF(A168="","",IF(A168+1=昼間終+1,夜間始,IF(A168+1=夜間終+1,IF($E$2="中央区",電話相談工種番号,材料始),IF(A168+1=材料終+1,"",A168+1))))</f>
        <v>153</v>
      </c>
      <c r="B169" s="301" t="str">
        <f t="shared" si="18"/>
        <v>夜</v>
      </c>
      <c r="C169" s="180" t="str">
        <f t="shared" si="19"/>
        <v>陥没仮復旧工</v>
      </c>
      <c r="D169" s="176" t="str">
        <f t="shared" si="20"/>
        <v>m3</v>
      </c>
      <c r="E169" s="251"/>
      <c r="F169" s="256"/>
      <c r="G169" s="307"/>
      <c r="H169" s="310">
        <f t="shared" ref="H169:H217" si="22">IF(A169="","",SUM(E169:G169))</f>
        <v>0</v>
      </c>
    </row>
    <row r="170" spans="1:8" ht="15.95" customHeight="1" x14ac:dyDescent="0.15">
      <c r="A170" s="249">
        <f t="shared" si="21"/>
        <v>154</v>
      </c>
      <c r="B170" s="301" t="str">
        <f t="shared" si="18"/>
        <v>夜</v>
      </c>
      <c r="C170" s="180" t="str">
        <f t="shared" si="19"/>
        <v>舗装復旧工</v>
      </c>
      <c r="D170" s="176" t="str">
        <f t="shared" si="20"/>
        <v>m2</v>
      </c>
      <c r="E170" s="251"/>
      <c r="F170" s="256"/>
      <c r="G170" s="307"/>
      <c r="H170" s="310">
        <f t="shared" si="22"/>
        <v>0</v>
      </c>
    </row>
    <row r="171" spans="1:8" ht="15.95" customHeight="1" x14ac:dyDescent="0.15">
      <c r="A171" s="249">
        <f t="shared" si="21"/>
        <v>155</v>
      </c>
      <c r="B171" s="301" t="str">
        <f t="shared" si="18"/>
        <v>夜</v>
      </c>
      <c r="C171" s="180" t="str">
        <f t="shared" si="19"/>
        <v>舗装仮復旧工</v>
      </c>
      <c r="D171" s="176" t="str">
        <f t="shared" si="20"/>
        <v>m2</v>
      </c>
      <c r="E171" s="251"/>
      <c r="F171" s="256"/>
      <c r="G171" s="307"/>
      <c r="H171" s="310">
        <f t="shared" si="22"/>
        <v>0</v>
      </c>
    </row>
    <row r="172" spans="1:8" ht="15.95" customHeight="1" x14ac:dyDescent="0.15">
      <c r="A172" s="249">
        <f t="shared" si="21"/>
        <v>156</v>
      </c>
      <c r="B172" s="301" t="str">
        <f t="shared" si="18"/>
        <v>夜</v>
      </c>
      <c r="C172" s="180" t="str">
        <f t="shared" si="19"/>
        <v>インターロッキング復旧工</v>
      </c>
      <c r="D172" s="176" t="str">
        <f t="shared" si="20"/>
        <v>m2</v>
      </c>
      <c r="E172" s="251"/>
      <c r="F172" s="256"/>
      <c r="G172" s="307"/>
      <c r="H172" s="310">
        <f t="shared" si="22"/>
        <v>0</v>
      </c>
    </row>
    <row r="173" spans="1:8" ht="15.95" customHeight="1" x14ac:dyDescent="0.15">
      <c r="A173" s="249">
        <f t="shared" si="21"/>
        <v>157</v>
      </c>
      <c r="B173" s="301" t="str">
        <f t="shared" si="18"/>
        <v>夜</v>
      </c>
      <c r="C173" s="180" t="str">
        <f t="shared" si="19"/>
        <v>掘削工</v>
      </c>
      <c r="D173" s="176" t="str">
        <f t="shared" si="20"/>
        <v>m3</v>
      </c>
      <c r="E173" s="251"/>
      <c r="F173" s="256"/>
      <c r="G173" s="307"/>
      <c r="H173" s="310">
        <f t="shared" si="22"/>
        <v>0</v>
      </c>
    </row>
    <row r="174" spans="1:8" ht="15.95" customHeight="1" x14ac:dyDescent="0.15">
      <c r="A174" s="249">
        <f t="shared" si="21"/>
        <v>158</v>
      </c>
      <c r="B174" s="301" t="str">
        <f t="shared" si="18"/>
        <v>夜</v>
      </c>
      <c r="C174" s="180" t="str">
        <f t="shared" si="19"/>
        <v>除雪工</v>
      </c>
      <c r="D174" s="176" t="str">
        <f t="shared" si="20"/>
        <v>ヵ所</v>
      </c>
      <c r="E174" s="251"/>
      <c r="F174" s="256"/>
      <c r="G174" s="307"/>
      <c r="H174" s="310">
        <f t="shared" si="22"/>
        <v>0</v>
      </c>
    </row>
    <row r="175" spans="1:8" ht="15.95" customHeight="1" x14ac:dyDescent="0.15">
      <c r="A175" s="249">
        <f t="shared" si="21"/>
        <v>159</v>
      </c>
      <c r="B175" s="301" t="str">
        <f t="shared" si="18"/>
        <v>夜</v>
      </c>
      <c r="C175" s="180" t="str">
        <f t="shared" si="19"/>
        <v>油脂類等追跡調査工</v>
      </c>
      <c r="D175" s="176" t="str">
        <f t="shared" si="20"/>
        <v>h</v>
      </c>
      <c r="E175" s="251"/>
      <c r="F175" s="256"/>
      <c r="G175" s="307"/>
      <c r="H175" s="310">
        <f t="shared" si="22"/>
        <v>0</v>
      </c>
    </row>
    <row r="176" spans="1:8" ht="15.95" customHeight="1" x14ac:dyDescent="0.15">
      <c r="A176" s="249">
        <f t="shared" si="21"/>
        <v>160</v>
      </c>
      <c r="B176" s="301" t="str">
        <f t="shared" si="18"/>
        <v>夜</v>
      </c>
      <c r="C176" s="180" t="str">
        <f t="shared" si="19"/>
        <v>下水道管路巡視点検工</v>
      </c>
      <c r="D176" s="176" t="str">
        <f t="shared" si="20"/>
        <v>ｋm</v>
      </c>
      <c r="E176" s="251"/>
      <c r="F176" s="256"/>
      <c r="G176" s="307"/>
      <c r="H176" s="310">
        <f t="shared" si="22"/>
        <v>0</v>
      </c>
    </row>
    <row r="177" spans="1:8" ht="15.95" customHeight="1" x14ac:dyDescent="0.15">
      <c r="A177" s="249">
        <f t="shared" si="21"/>
        <v>161</v>
      </c>
      <c r="B177" s="301" t="str">
        <f t="shared" si="18"/>
        <v>夜</v>
      </c>
      <c r="C177" s="180" t="str">
        <f t="shared" si="19"/>
        <v>ポンプ設置撤去工</v>
      </c>
      <c r="D177" s="176" t="str">
        <f t="shared" si="20"/>
        <v>ヵ所</v>
      </c>
      <c r="E177" s="251"/>
      <c r="F177" s="256"/>
      <c r="G177" s="307"/>
      <c r="H177" s="310">
        <f t="shared" si="22"/>
        <v>0</v>
      </c>
    </row>
    <row r="178" spans="1:8" ht="15.95" customHeight="1" x14ac:dyDescent="0.15">
      <c r="A178" s="249">
        <f t="shared" si="21"/>
        <v>162</v>
      </c>
      <c r="B178" s="301" t="str">
        <f t="shared" si="18"/>
        <v>夜</v>
      </c>
      <c r="C178" s="180" t="str">
        <f t="shared" si="19"/>
        <v>ﾎﾟﾝﾌﾟ運転工（0～40m3未満 作業時）</v>
      </c>
      <c r="D178" s="176" t="str">
        <f t="shared" si="20"/>
        <v>台日</v>
      </c>
      <c r="E178" s="251"/>
      <c r="F178" s="256"/>
      <c r="G178" s="307"/>
      <c r="H178" s="310">
        <f t="shared" si="22"/>
        <v>0</v>
      </c>
    </row>
    <row r="179" spans="1:8" ht="15.95" customHeight="1" x14ac:dyDescent="0.15">
      <c r="A179" s="249">
        <f t="shared" si="21"/>
        <v>163</v>
      </c>
      <c r="B179" s="301" t="str">
        <f t="shared" si="18"/>
        <v>夜</v>
      </c>
      <c r="C179" s="180" t="str">
        <f t="shared" si="19"/>
        <v>ﾎﾟﾝﾌﾟ運転工（0～40m3未満 常時）</v>
      </c>
      <c r="D179" s="176" t="str">
        <f t="shared" si="20"/>
        <v>台日</v>
      </c>
      <c r="E179" s="251"/>
      <c r="F179" s="256"/>
      <c r="G179" s="307"/>
      <c r="H179" s="310">
        <f t="shared" si="22"/>
        <v>0</v>
      </c>
    </row>
    <row r="180" spans="1:8" ht="15.95" customHeight="1" x14ac:dyDescent="0.15">
      <c r="A180" s="249">
        <f t="shared" si="21"/>
        <v>164</v>
      </c>
      <c r="B180" s="301" t="str">
        <f t="shared" si="18"/>
        <v>夜</v>
      </c>
      <c r="C180" s="180" t="str">
        <f t="shared" si="19"/>
        <v>ﾎﾟﾝﾌﾟ運転工（40～120m3未満 作業時)</v>
      </c>
      <c r="D180" s="176" t="str">
        <f t="shared" si="20"/>
        <v>台日</v>
      </c>
      <c r="E180" s="251"/>
      <c r="F180" s="256"/>
      <c r="G180" s="307"/>
      <c r="H180" s="310">
        <f t="shared" si="22"/>
        <v>0</v>
      </c>
    </row>
    <row r="181" spans="1:8" ht="15.95" customHeight="1" x14ac:dyDescent="0.15">
      <c r="A181" s="249">
        <f t="shared" si="21"/>
        <v>165</v>
      </c>
      <c r="B181" s="301" t="str">
        <f t="shared" si="18"/>
        <v>夜</v>
      </c>
      <c r="C181" s="180" t="str">
        <f t="shared" si="19"/>
        <v>ﾎﾟﾝﾌﾟ運転工（40～120m3未満 常時)</v>
      </c>
      <c r="D181" s="176" t="str">
        <f t="shared" si="20"/>
        <v>台日</v>
      </c>
      <c r="E181" s="251"/>
      <c r="F181" s="256"/>
      <c r="G181" s="307"/>
      <c r="H181" s="310">
        <f t="shared" si="22"/>
        <v>0</v>
      </c>
    </row>
    <row r="182" spans="1:8" ht="15.95" customHeight="1" x14ac:dyDescent="0.15">
      <c r="A182" s="249">
        <f t="shared" si="21"/>
        <v>166</v>
      </c>
      <c r="B182" s="301" t="str">
        <f t="shared" si="18"/>
        <v>夜</v>
      </c>
      <c r="C182" s="180" t="str">
        <f t="shared" si="19"/>
        <v>交通誘導警備員Ａ</v>
      </c>
      <c r="D182" s="176" t="str">
        <f t="shared" si="20"/>
        <v>人日</v>
      </c>
      <c r="E182" s="251"/>
      <c r="F182" s="256"/>
      <c r="G182" s="307"/>
      <c r="H182" s="310">
        <f t="shared" si="22"/>
        <v>0</v>
      </c>
    </row>
    <row r="183" spans="1:8" ht="15.95" customHeight="1" x14ac:dyDescent="0.15">
      <c r="A183" s="249">
        <f t="shared" si="21"/>
        <v>167</v>
      </c>
      <c r="B183" s="301" t="str">
        <f t="shared" si="18"/>
        <v>夜</v>
      </c>
      <c r="C183" s="180" t="str">
        <f t="shared" si="19"/>
        <v>交通誘導警備員Ｂ</v>
      </c>
      <c r="D183" s="176" t="str">
        <f t="shared" si="20"/>
        <v>人日</v>
      </c>
      <c r="E183" s="251"/>
      <c r="F183" s="256"/>
      <c r="G183" s="307"/>
      <c r="H183" s="310">
        <f t="shared" si="22"/>
        <v>0</v>
      </c>
    </row>
    <row r="184" spans="1:8" ht="15.95" customHeight="1" x14ac:dyDescent="0.15">
      <c r="A184" s="249">
        <f t="shared" si="21"/>
        <v>200</v>
      </c>
      <c r="B184" s="301" t="str">
        <f t="shared" si="18"/>
        <v>昼夜</v>
      </c>
      <c r="C184" s="180" t="str">
        <f t="shared" si="19"/>
        <v>電話受付相談</v>
      </c>
      <c r="D184" s="176" t="str">
        <f t="shared" si="20"/>
        <v>回</v>
      </c>
      <c r="E184" s="251"/>
      <c r="F184" s="256"/>
      <c r="G184" s="307"/>
      <c r="H184" s="310">
        <f t="shared" si="22"/>
        <v>0</v>
      </c>
    </row>
    <row r="185" spans="1:8" ht="15.95" customHeight="1" x14ac:dyDescent="0.15">
      <c r="A185" s="249">
        <f t="shared" si="21"/>
        <v>201</v>
      </c>
      <c r="B185" s="301" t="str">
        <f t="shared" si="18"/>
        <v>材料</v>
      </c>
      <c r="C185" s="180" t="str">
        <f t="shared" si="19"/>
        <v>汚水桝用蓋(共通）</v>
      </c>
      <c r="D185" s="176" t="str">
        <f t="shared" si="20"/>
        <v>個</v>
      </c>
      <c r="E185" s="251"/>
      <c r="F185" s="256"/>
      <c r="G185" s="307"/>
      <c r="H185" s="310">
        <f t="shared" si="22"/>
        <v>0</v>
      </c>
    </row>
    <row r="186" spans="1:8" ht="15.95" customHeight="1" x14ac:dyDescent="0.15">
      <c r="A186" s="249">
        <f t="shared" si="21"/>
        <v>202</v>
      </c>
      <c r="B186" s="301" t="str">
        <f t="shared" si="18"/>
        <v>材料</v>
      </c>
      <c r="C186" s="174" t="str">
        <f t="shared" si="19"/>
        <v>汚水桝用上部(小型)</v>
      </c>
      <c r="D186" s="176" t="str">
        <f t="shared" si="20"/>
        <v>個</v>
      </c>
      <c r="E186" s="251"/>
      <c r="F186" s="256"/>
      <c r="G186" s="307"/>
      <c r="H186" s="310">
        <f t="shared" si="22"/>
        <v>0</v>
      </c>
    </row>
    <row r="187" spans="1:8" ht="15.95" customHeight="1" x14ac:dyDescent="0.15">
      <c r="A187" s="249">
        <f t="shared" si="21"/>
        <v>203</v>
      </c>
      <c r="B187" s="301" t="str">
        <f t="shared" si="18"/>
        <v>材料</v>
      </c>
      <c r="C187" s="180" t="str">
        <f t="shared" si="19"/>
        <v>汚水桝用上部(旧型）</v>
      </c>
      <c r="D187" s="176" t="str">
        <f t="shared" si="20"/>
        <v>個</v>
      </c>
      <c r="E187" s="251"/>
      <c r="F187" s="256"/>
      <c r="G187" s="307"/>
      <c r="H187" s="310">
        <f t="shared" si="22"/>
        <v>0</v>
      </c>
    </row>
    <row r="188" spans="1:8" ht="15.95" customHeight="1" x14ac:dyDescent="0.15">
      <c r="A188" s="249">
        <f t="shared" si="21"/>
        <v>204</v>
      </c>
      <c r="B188" s="301" t="str">
        <f t="shared" si="18"/>
        <v>材料</v>
      </c>
      <c r="C188" s="180" t="str">
        <f t="shared" si="19"/>
        <v>汚水桝用増強蓋(共通)</v>
      </c>
      <c r="D188" s="176" t="str">
        <f t="shared" si="20"/>
        <v>個</v>
      </c>
      <c r="E188" s="251"/>
      <c r="F188" s="256"/>
      <c r="G188" s="307"/>
      <c r="H188" s="310">
        <f t="shared" si="22"/>
        <v>0</v>
      </c>
    </row>
    <row r="189" spans="1:8" ht="15.95" customHeight="1" x14ac:dyDescent="0.15">
      <c r="A189" s="249">
        <f t="shared" si="21"/>
        <v>205</v>
      </c>
      <c r="B189" s="301" t="str">
        <f t="shared" si="18"/>
        <v>材料</v>
      </c>
      <c r="C189" s="180" t="str">
        <f t="shared" si="19"/>
        <v>汚水桝用空気抜き付蓋(鉄巻き)(共通)</v>
      </c>
      <c r="D189" s="176" t="str">
        <f t="shared" si="20"/>
        <v>個</v>
      </c>
      <c r="E189" s="251"/>
      <c r="F189" s="256"/>
      <c r="G189" s="307"/>
      <c r="H189" s="310">
        <f t="shared" si="22"/>
        <v>0</v>
      </c>
    </row>
    <row r="190" spans="1:8" ht="15.95" customHeight="1" x14ac:dyDescent="0.15">
      <c r="A190" s="249">
        <f t="shared" si="21"/>
        <v>206</v>
      </c>
      <c r="B190" s="301" t="str">
        <f t="shared" si="18"/>
        <v>材料</v>
      </c>
      <c r="C190" s="180" t="str">
        <f t="shared" si="19"/>
        <v>汚水桝用胴部</v>
      </c>
      <c r="D190" s="176" t="str">
        <f t="shared" si="20"/>
        <v>個</v>
      </c>
      <c r="E190" s="251"/>
      <c r="F190" s="256"/>
      <c r="G190" s="307"/>
      <c r="H190" s="310">
        <f t="shared" si="22"/>
        <v>0</v>
      </c>
    </row>
    <row r="191" spans="1:8" ht="15.95" customHeight="1" x14ac:dyDescent="0.15">
      <c r="A191" s="249">
        <f t="shared" si="21"/>
        <v>207</v>
      </c>
      <c r="B191" s="301" t="str">
        <f t="shared" si="18"/>
        <v>材料</v>
      </c>
      <c r="C191" s="180" t="str">
        <f t="shared" si="19"/>
        <v>汚水桝用底部</v>
      </c>
      <c r="D191" s="176" t="str">
        <f t="shared" si="20"/>
        <v>個</v>
      </c>
      <c r="E191" s="251"/>
      <c r="F191" s="256"/>
      <c r="G191" s="307"/>
      <c r="H191" s="310">
        <f t="shared" si="22"/>
        <v>0</v>
      </c>
    </row>
    <row r="192" spans="1:8" ht="15.95" customHeight="1" x14ac:dyDescent="0.15">
      <c r="A192" s="249">
        <f t="shared" si="21"/>
        <v>208</v>
      </c>
      <c r="B192" s="301" t="str">
        <f t="shared" si="18"/>
        <v>材料</v>
      </c>
      <c r="C192" s="180" t="str">
        <f t="shared" si="19"/>
        <v>汚水桝用継足管</v>
      </c>
      <c r="D192" s="187" t="str">
        <f t="shared" si="20"/>
        <v>cm</v>
      </c>
      <c r="E192" s="251"/>
      <c r="F192" s="256"/>
      <c r="G192" s="307"/>
      <c r="H192" s="310">
        <f t="shared" si="22"/>
        <v>0</v>
      </c>
    </row>
    <row r="193" spans="1:8" ht="15.95" customHeight="1" x14ac:dyDescent="0.15">
      <c r="A193" s="249">
        <f t="shared" si="21"/>
        <v>209</v>
      </c>
      <c r="B193" s="301" t="str">
        <f t="shared" si="18"/>
        <v>材料</v>
      </c>
      <c r="C193" s="180" t="str">
        <f t="shared" si="19"/>
        <v>特殊汚水桝上部1</v>
      </c>
      <c r="D193" s="188" t="str">
        <f t="shared" si="20"/>
        <v>個</v>
      </c>
      <c r="E193" s="251"/>
      <c r="F193" s="256"/>
      <c r="G193" s="307"/>
      <c r="H193" s="310">
        <f t="shared" si="22"/>
        <v>0</v>
      </c>
    </row>
    <row r="194" spans="1:8" ht="15.95" customHeight="1" x14ac:dyDescent="0.15">
      <c r="A194" s="249">
        <f t="shared" si="21"/>
        <v>210</v>
      </c>
      <c r="B194" s="301" t="str">
        <f t="shared" si="18"/>
        <v>材料</v>
      </c>
      <c r="C194" s="189" t="str">
        <f t="shared" si="19"/>
        <v>特殊汚水桝上部2</v>
      </c>
      <c r="D194" s="188" t="str">
        <f t="shared" si="20"/>
        <v>個</v>
      </c>
      <c r="E194" s="251"/>
      <c r="F194" s="256"/>
      <c r="G194" s="307"/>
      <c r="H194" s="310">
        <f t="shared" si="22"/>
        <v>0</v>
      </c>
    </row>
    <row r="195" spans="1:8" ht="15.95" customHeight="1" x14ac:dyDescent="0.15">
      <c r="A195" s="249">
        <f t="shared" si="21"/>
        <v>211</v>
      </c>
      <c r="B195" s="301" t="str">
        <f t="shared" si="18"/>
        <v>材料</v>
      </c>
      <c r="C195" s="180" t="str">
        <f t="shared" si="19"/>
        <v>特殊汚水桝中間部</v>
      </c>
      <c r="D195" s="188" t="str">
        <f t="shared" si="20"/>
        <v>個</v>
      </c>
      <c r="E195" s="251"/>
      <c r="F195" s="256"/>
      <c r="G195" s="307"/>
      <c r="H195" s="310">
        <f t="shared" si="22"/>
        <v>0</v>
      </c>
    </row>
    <row r="196" spans="1:8" ht="15.95" customHeight="1" x14ac:dyDescent="0.15">
      <c r="A196" s="249">
        <f t="shared" si="21"/>
        <v>212</v>
      </c>
      <c r="B196" s="301" t="str">
        <f t="shared" si="18"/>
        <v>材料</v>
      </c>
      <c r="C196" s="180" t="str">
        <f t="shared" si="19"/>
        <v>特殊汚水桝下部</v>
      </c>
      <c r="D196" s="188" t="str">
        <f t="shared" si="20"/>
        <v>個</v>
      </c>
      <c r="E196" s="251"/>
      <c r="F196" s="256"/>
      <c r="G196" s="307"/>
      <c r="H196" s="310">
        <f t="shared" si="22"/>
        <v>0</v>
      </c>
    </row>
    <row r="197" spans="1:8" ht="15.95" customHeight="1" x14ac:dyDescent="0.15">
      <c r="A197" s="249">
        <f t="shared" si="21"/>
        <v>213</v>
      </c>
      <c r="B197" s="301" t="str">
        <f t="shared" si="18"/>
        <v>材料</v>
      </c>
      <c r="C197" s="180" t="str">
        <f t="shared" si="19"/>
        <v>特殊汚水桝底部</v>
      </c>
      <c r="D197" s="188" t="str">
        <f t="shared" si="20"/>
        <v>個</v>
      </c>
      <c r="E197" s="251"/>
      <c r="F197" s="256"/>
      <c r="G197" s="307"/>
      <c r="H197" s="310">
        <f t="shared" si="22"/>
        <v>0</v>
      </c>
    </row>
    <row r="198" spans="1:8" ht="15.95" customHeight="1" x14ac:dyDescent="0.15">
      <c r="A198" s="249">
        <f t="shared" si="21"/>
        <v>214</v>
      </c>
      <c r="B198" s="301" t="str">
        <f t="shared" si="18"/>
        <v>材料</v>
      </c>
      <c r="C198" s="180" t="str">
        <f t="shared" si="19"/>
        <v>塩ﾋﾞ管（φ100）</v>
      </c>
      <c r="D198" s="188" t="str">
        <f t="shared" si="20"/>
        <v>ｍ</v>
      </c>
      <c r="E198" s="251"/>
      <c r="F198" s="256"/>
      <c r="G198" s="307"/>
      <c r="H198" s="310">
        <f t="shared" si="22"/>
        <v>0</v>
      </c>
    </row>
    <row r="199" spans="1:8" ht="15.95" customHeight="1" x14ac:dyDescent="0.15">
      <c r="A199" s="249">
        <f t="shared" si="21"/>
        <v>215</v>
      </c>
      <c r="B199" s="301" t="str">
        <f t="shared" si="18"/>
        <v>材料</v>
      </c>
      <c r="C199" s="180" t="str">
        <f t="shared" si="19"/>
        <v>塩ﾋﾞ管（φ150）</v>
      </c>
      <c r="D199" s="188" t="str">
        <f t="shared" si="20"/>
        <v>ｍ</v>
      </c>
      <c r="E199" s="251"/>
      <c r="F199" s="256"/>
      <c r="G199" s="307"/>
      <c r="H199" s="310">
        <f t="shared" si="22"/>
        <v>0</v>
      </c>
    </row>
    <row r="200" spans="1:8" ht="15.95" customHeight="1" x14ac:dyDescent="0.15">
      <c r="A200" s="249">
        <f t="shared" si="21"/>
        <v>216</v>
      </c>
      <c r="B200" s="301" t="str">
        <f t="shared" si="18"/>
        <v>材料</v>
      </c>
      <c r="C200" s="180" t="str">
        <f t="shared" si="19"/>
        <v>立上がり管用硬質塩ﾋﾞ管（φ200）</v>
      </c>
      <c r="D200" s="188" t="str">
        <f t="shared" ref="D200:D217" si="23">IF(A200="","",VLOOKUP(A200,工種材料全リスト,3,FALSE))</f>
        <v>ｍ</v>
      </c>
      <c r="E200" s="251"/>
      <c r="F200" s="256"/>
      <c r="G200" s="307"/>
      <c r="H200" s="310">
        <f t="shared" si="22"/>
        <v>0</v>
      </c>
    </row>
    <row r="201" spans="1:8" ht="15.95" customHeight="1" x14ac:dyDescent="0.15">
      <c r="A201" s="249">
        <f t="shared" si="21"/>
        <v>217</v>
      </c>
      <c r="B201" s="301" t="str">
        <f t="shared" si="18"/>
        <v>材料</v>
      </c>
      <c r="C201" s="180" t="str">
        <f t="shared" si="19"/>
        <v>塩ビ製公共桝鉄蓋(汚水・雨水共通)</v>
      </c>
      <c r="D201" s="188" t="str">
        <f t="shared" si="23"/>
        <v>個</v>
      </c>
      <c r="E201" s="251"/>
      <c r="F201" s="256"/>
      <c r="G201" s="307"/>
      <c r="H201" s="310">
        <f t="shared" si="22"/>
        <v>0</v>
      </c>
    </row>
    <row r="202" spans="1:8" ht="15.95" customHeight="1" x14ac:dyDescent="0.15">
      <c r="A202" s="249">
        <f t="shared" si="21"/>
        <v>218</v>
      </c>
      <c r="B202" s="301" t="str">
        <f t="shared" si="18"/>
        <v>材料</v>
      </c>
      <c r="C202" s="180" t="str">
        <f t="shared" si="19"/>
        <v>塩ビ桝用差込継手（φ200）</v>
      </c>
      <c r="D202" s="188" t="str">
        <f t="shared" si="23"/>
        <v>個</v>
      </c>
      <c r="E202" s="251"/>
      <c r="F202" s="256"/>
      <c r="G202" s="307"/>
      <c r="H202" s="310">
        <f t="shared" si="22"/>
        <v>0</v>
      </c>
    </row>
    <row r="203" spans="1:8" ht="15.95" customHeight="1" x14ac:dyDescent="0.15">
      <c r="A203" s="249">
        <f t="shared" si="21"/>
        <v>219</v>
      </c>
      <c r="B203" s="301" t="str">
        <f t="shared" si="18"/>
        <v>材料</v>
      </c>
      <c r="C203" s="180" t="str">
        <f t="shared" si="19"/>
        <v>塩ビ自在曲管（φ100　15°30°）</v>
      </c>
      <c r="D203" s="188" t="str">
        <f t="shared" si="23"/>
        <v>個</v>
      </c>
      <c r="E203" s="251"/>
      <c r="F203" s="256"/>
      <c r="G203" s="307"/>
      <c r="H203" s="310">
        <f t="shared" si="22"/>
        <v>0</v>
      </c>
    </row>
    <row r="204" spans="1:8" ht="15.95" customHeight="1" x14ac:dyDescent="0.15">
      <c r="A204" s="249">
        <f t="shared" si="21"/>
        <v>220</v>
      </c>
      <c r="B204" s="301" t="str">
        <f t="shared" si="18"/>
        <v>材料</v>
      </c>
      <c r="C204" s="180" t="str">
        <f t="shared" si="19"/>
        <v>塩ビ自在曲管（φ150　15°30°）</v>
      </c>
      <c r="D204" s="188" t="str">
        <f t="shared" si="23"/>
        <v>個</v>
      </c>
      <c r="E204" s="251"/>
      <c r="F204" s="256"/>
      <c r="G204" s="307"/>
      <c r="H204" s="310">
        <f t="shared" si="22"/>
        <v>0</v>
      </c>
    </row>
    <row r="205" spans="1:8" ht="15.95" customHeight="1" x14ac:dyDescent="0.15">
      <c r="A205" s="249">
        <f t="shared" si="21"/>
        <v>221</v>
      </c>
      <c r="B205" s="301" t="str">
        <f t="shared" si="18"/>
        <v>材料</v>
      </c>
      <c r="C205" s="180" t="str">
        <f t="shared" si="19"/>
        <v>ｲﾝｸﾘｰｻﾞｰ（φ150×100）</v>
      </c>
      <c r="D205" s="188" t="str">
        <f t="shared" si="23"/>
        <v>個</v>
      </c>
      <c r="E205" s="251"/>
      <c r="F205" s="256"/>
      <c r="G205" s="307"/>
      <c r="H205" s="310">
        <f t="shared" si="22"/>
        <v>0</v>
      </c>
    </row>
    <row r="206" spans="1:8" ht="15.95" customHeight="1" x14ac:dyDescent="0.15">
      <c r="A206" s="249">
        <f t="shared" si="21"/>
        <v>222</v>
      </c>
      <c r="B206" s="301" t="str">
        <f t="shared" si="18"/>
        <v>材料</v>
      </c>
      <c r="C206" s="180" t="str">
        <f t="shared" si="19"/>
        <v>ｲﾝｸﾘｰｻﾞｰ（φ200×150）</v>
      </c>
      <c r="D206" s="188" t="str">
        <f t="shared" si="23"/>
        <v>個</v>
      </c>
      <c r="E206" s="251"/>
      <c r="F206" s="256"/>
      <c r="G206" s="307"/>
      <c r="H206" s="310">
        <f t="shared" si="22"/>
        <v>0</v>
      </c>
    </row>
    <row r="207" spans="1:8" ht="15.95" customHeight="1" x14ac:dyDescent="0.15">
      <c r="A207" s="249">
        <f t="shared" si="21"/>
        <v>223</v>
      </c>
      <c r="B207" s="301" t="str">
        <f t="shared" si="18"/>
        <v>材料</v>
      </c>
      <c r="C207" s="180" t="str">
        <f t="shared" si="19"/>
        <v>防臭ﾘﾝｸﾞ（φ150）</v>
      </c>
      <c r="D207" s="188" t="str">
        <f t="shared" si="23"/>
        <v>個</v>
      </c>
      <c r="E207" s="251"/>
      <c r="F207" s="256"/>
      <c r="G207" s="307"/>
      <c r="H207" s="310">
        <f t="shared" si="22"/>
        <v>0</v>
      </c>
    </row>
    <row r="208" spans="1:8" ht="15.95" customHeight="1" x14ac:dyDescent="0.15">
      <c r="A208" s="249">
        <f t="shared" si="21"/>
        <v>224</v>
      </c>
      <c r="B208" s="301" t="str">
        <f t="shared" si="18"/>
        <v>材料</v>
      </c>
      <c r="C208" s="180" t="str">
        <f t="shared" si="19"/>
        <v>防臭ﾘﾝｸﾞ（φ200）</v>
      </c>
      <c r="D208" s="188" t="str">
        <f t="shared" si="23"/>
        <v>個</v>
      </c>
      <c r="E208" s="251"/>
      <c r="F208" s="256"/>
      <c r="G208" s="307"/>
      <c r="H208" s="310">
        <f t="shared" si="22"/>
        <v>0</v>
      </c>
    </row>
    <row r="209" spans="1:8" ht="15.95" customHeight="1" x14ac:dyDescent="0.15">
      <c r="A209" s="249">
        <f t="shared" si="21"/>
        <v>225</v>
      </c>
      <c r="B209" s="301" t="str">
        <f t="shared" si="18"/>
        <v>材料</v>
      </c>
      <c r="C209" s="180" t="str">
        <f t="shared" si="19"/>
        <v>雨水桝用防臭器</v>
      </c>
      <c r="D209" s="188" t="str">
        <f t="shared" si="23"/>
        <v>組</v>
      </c>
      <c r="E209" s="251"/>
      <c r="F209" s="256"/>
      <c r="G209" s="307"/>
      <c r="H209" s="310">
        <f t="shared" si="22"/>
        <v>0</v>
      </c>
    </row>
    <row r="210" spans="1:8" ht="15.95" customHeight="1" x14ac:dyDescent="0.15">
      <c r="A210" s="249">
        <f t="shared" si="21"/>
        <v>226</v>
      </c>
      <c r="B210" s="301" t="str">
        <f t="shared" si="18"/>
        <v>材料</v>
      </c>
      <c r="C210" s="180" t="str">
        <f t="shared" si="19"/>
        <v>防臭逆止弁（φ100）</v>
      </c>
      <c r="D210" s="188" t="str">
        <f t="shared" si="23"/>
        <v>個</v>
      </c>
      <c r="E210" s="251"/>
      <c r="F210" s="256"/>
      <c r="G210" s="307"/>
      <c r="H210" s="310">
        <f t="shared" si="22"/>
        <v>0</v>
      </c>
    </row>
    <row r="211" spans="1:8" ht="15.95" customHeight="1" x14ac:dyDescent="0.15">
      <c r="A211" s="249">
        <f t="shared" si="21"/>
        <v>227</v>
      </c>
      <c r="B211" s="301" t="str">
        <f t="shared" si="18"/>
        <v>材料</v>
      </c>
      <c r="C211" s="180" t="str">
        <f t="shared" si="19"/>
        <v>防臭逆止弁（φ150）</v>
      </c>
      <c r="D211" s="188" t="str">
        <f t="shared" si="23"/>
        <v>個</v>
      </c>
      <c r="E211" s="251"/>
      <c r="F211" s="256"/>
      <c r="G211" s="307"/>
      <c r="H211" s="310">
        <f t="shared" si="22"/>
        <v>0</v>
      </c>
    </row>
    <row r="212" spans="1:8" ht="15.95" customHeight="1" x14ac:dyDescent="0.15">
      <c r="A212" s="249">
        <f t="shared" si="21"/>
        <v>228</v>
      </c>
      <c r="B212" s="301" t="str">
        <f t="shared" si="18"/>
        <v>材料</v>
      </c>
      <c r="C212" s="180" t="str">
        <f t="shared" si="19"/>
        <v>断熱蓋（平受用）(二重蓋方式)</v>
      </c>
      <c r="D212" s="188" t="str">
        <f t="shared" si="23"/>
        <v>組</v>
      </c>
      <c r="E212" s="251"/>
      <c r="F212" s="256"/>
      <c r="G212" s="307"/>
      <c r="H212" s="310">
        <f t="shared" si="22"/>
        <v>0</v>
      </c>
    </row>
    <row r="213" spans="1:8" ht="15.95" customHeight="1" x14ac:dyDescent="0.15">
      <c r="A213" s="249">
        <f t="shared" si="21"/>
        <v>229</v>
      </c>
      <c r="B213" s="301" t="str">
        <f t="shared" si="18"/>
        <v>材料</v>
      </c>
      <c r="C213" s="180" t="str">
        <f t="shared" si="19"/>
        <v>断熱蓋（勾配受用）</v>
      </c>
      <c r="D213" s="188" t="str">
        <f t="shared" si="23"/>
        <v>個</v>
      </c>
      <c r="E213" s="251"/>
      <c r="F213" s="256"/>
      <c r="G213" s="307"/>
      <c r="H213" s="310">
        <f t="shared" si="22"/>
        <v>0</v>
      </c>
    </row>
    <row r="214" spans="1:8" ht="15.95" customHeight="1" x14ac:dyDescent="0.15">
      <c r="A214" s="249">
        <f t="shared" si="21"/>
        <v>230</v>
      </c>
      <c r="B214" s="301" t="str">
        <f t="shared" si="18"/>
        <v>材料</v>
      </c>
      <c r="C214" s="180" t="str">
        <f t="shared" si="19"/>
        <v>ｸﾞﾚｰﾁﾝｸﾞ鉄蓋用防臭蓋</v>
      </c>
      <c r="D214" s="188" t="str">
        <f t="shared" si="23"/>
        <v>個</v>
      </c>
      <c r="E214" s="251"/>
      <c r="F214" s="256"/>
      <c r="G214" s="307"/>
      <c r="H214" s="310">
        <f t="shared" si="22"/>
        <v>0</v>
      </c>
    </row>
    <row r="215" spans="1:8" ht="15.95" customHeight="1" x14ac:dyDescent="0.15">
      <c r="A215" s="258">
        <f t="shared" si="21"/>
        <v>231</v>
      </c>
      <c r="B215" s="301" t="str">
        <f t="shared" si="18"/>
        <v>材料</v>
      </c>
      <c r="C215" s="189" t="str">
        <f t="shared" si="19"/>
        <v>宅地雨水桝用蓋</v>
      </c>
      <c r="D215" s="188" t="str">
        <f t="shared" si="23"/>
        <v>個</v>
      </c>
      <c r="E215" s="251"/>
      <c r="F215" s="256"/>
      <c r="G215" s="307"/>
      <c r="H215" s="311">
        <f t="shared" si="22"/>
        <v>0</v>
      </c>
    </row>
    <row r="216" spans="1:8" ht="15.95" customHeight="1" x14ac:dyDescent="0.15">
      <c r="A216" s="262">
        <f t="shared" si="21"/>
        <v>232</v>
      </c>
      <c r="B216" s="301" t="str">
        <f t="shared" si="18"/>
        <v>材料</v>
      </c>
      <c r="C216" s="180" t="str">
        <f t="shared" si="19"/>
        <v>宅地雨水桝用上部</v>
      </c>
      <c r="D216" s="181" t="str">
        <f t="shared" si="23"/>
        <v>個</v>
      </c>
      <c r="E216" s="263"/>
      <c r="F216" s="256"/>
      <c r="G216" s="309"/>
      <c r="H216" s="312">
        <f t="shared" si="22"/>
        <v>0</v>
      </c>
    </row>
    <row r="217" spans="1:8" ht="15.95" customHeight="1" thickBot="1" x14ac:dyDescent="0.2">
      <c r="A217" s="313">
        <f t="shared" si="21"/>
        <v>233</v>
      </c>
      <c r="B217" s="314" t="str">
        <f t="shared" si="18"/>
        <v>材料</v>
      </c>
      <c r="C217" s="196" t="str">
        <f t="shared" si="19"/>
        <v>宅地雨水桝用中部</v>
      </c>
      <c r="D217" s="188" t="str">
        <f t="shared" si="23"/>
        <v>個</v>
      </c>
      <c r="E217" s="315"/>
      <c r="F217" s="257"/>
      <c r="G217" s="308"/>
      <c r="H217" s="311">
        <f t="shared" si="22"/>
        <v>0</v>
      </c>
    </row>
    <row r="218" spans="1:8" ht="18.75" customHeight="1" x14ac:dyDescent="0.15">
      <c r="A218" s="297"/>
      <c r="B218" s="316"/>
      <c r="C218" s="317"/>
      <c r="D218" s="297"/>
      <c r="E218" s="297"/>
      <c r="F218" s="318"/>
      <c r="G218" s="318"/>
      <c r="H218" s="319"/>
    </row>
    <row r="219" spans="1:8" ht="18.75" customHeight="1" x14ac:dyDescent="0.15">
      <c r="A219" s="279"/>
      <c r="B219" s="280"/>
      <c r="C219" s="281"/>
      <c r="D219" s="282"/>
      <c r="E219" s="282"/>
      <c r="F219" s="283"/>
      <c r="G219" s="283"/>
      <c r="H219" s="282"/>
    </row>
    <row r="220" spans="1:8" ht="18.75" customHeight="1" thickBot="1" x14ac:dyDescent="0.2">
      <c r="A220" s="279"/>
      <c r="B220" s="280"/>
      <c r="C220" s="281"/>
      <c r="D220" s="282"/>
      <c r="E220" s="282"/>
      <c r="F220" s="283"/>
      <c r="G220" s="283"/>
      <c r="H220" s="282"/>
    </row>
    <row r="221" spans="1:8" ht="18.75" hidden="1" customHeight="1" thickBot="1" x14ac:dyDescent="0.2">
      <c r="A221" s="284"/>
      <c r="B221" s="285"/>
      <c r="C221" s="286"/>
      <c r="D221" s="286"/>
      <c r="E221" s="286"/>
      <c r="F221" s="287"/>
      <c r="G221" s="287"/>
      <c r="H221" s="286"/>
    </row>
    <row r="222" spans="1:8" ht="15.95" customHeight="1" thickTop="1" x14ac:dyDescent="0.15">
      <c r="A222" s="249">
        <f>IF(A217="","",IF(A217+1=昼間終+1,夜間始,IF(A217+1=夜間終+1,IF($E$2="中央区",電話相談工種番号,材料始),IF(A217+1=材料終+1,"",A217+1))))</f>
        <v>234</v>
      </c>
      <c r="B222" s="302" t="str">
        <f t="shared" ref="B222:B271" si="24">IF(A222&lt;=昼間終,"昼",IF(AND(A222&gt;=夜間始,A222&lt;=夜間終),"夜",IF(A222=電話相談工種番号,"昼夜",IF(AND(A222&gt;=材料始,A222&lt;=材料終),"材料",""))))</f>
        <v>材料</v>
      </c>
      <c r="C222" s="174" t="str">
        <f t="shared" ref="C222:C271" si="25">IF(A222="","",VLOOKUP(A222,工種材料全リスト,2,FALSE))</f>
        <v>宅地雨水桝用継足管</v>
      </c>
      <c r="D222" s="176" t="str">
        <f t="shared" ref="D222:D253" si="26">IF(A222="","",VLOOKUP(A222,工種材料全リスト,3,FALSE))</f>
        <v>cm</v>
      </c>
      <c r="E222" s="251"/>
      <c r="F222" s="252"/>
      <c r="G222" s="307"/>
      <c r="H222" s="310">
        <f>IF(A222="","",SUM(E222:G222))</f>
        <v>0</v>
      </c>
    </row>
    <row r="223" spans="1:8" ht="15.95" customHeight="1" x14ac:dyDescent="0.15">
      <c r="A223" s="249">
        <f t="shared" ref="A223:A271" si="27">IF(A222="","",IF(A222+1=昼間終+1,夜間始,IF(A222+1=夜間終+1,IF($E$2="中央区",電話相談工種番号,材料始),IF(A222+1=材料終+1,"",A222+1))))</f>
        <v>235</v>
      </c>
      <c r="B223" s="301" t="str">
        <f t="shared" si="24"/>
        <v>材料</v>
      </c>
      <c r="C223" s="180" t="str">
        <f t="shared" si="25"/>
        <v>宅地雨水桝用下部</v>
      </c>
      <c r="D223" s="176" t="str">
        <f t="shared" si="26"/>
        <v>個</v>
      </c>
      <c r="E223" s="251"/>
      <c r="F223" s="256"/>
      <c r="G223" s="307"/>
      <c r="H223" s="310">
        <f t="shared" ref="H223:H271" si="28">IF(A223="","",SUM(E223:G223))</f>
        <v>0</v>
      </c>
    </row>
    <row r="224" spans="1:8" ht="15.95" customHeight="1" x14ac:dyDescent="0.15">
      <c r="A224" s="249">
        <f t="shared" si="27"/>
        <v>236</v>
      </c>
      <c r="B224" s="301" t="str">
        <f t="shared" si="24"/>
        <v>材料</v>
      </c>
      <c r="C224" s="180" t="str">
        <f t="shared" si="25"/>
        <v>ルーズカラー（φ100）</v>
      </c>
      <c r="D224" s="176" t="str">
        <f t="shared" si="26"/>
        <v>個</v>
      </c>
      <c r="E224" s="251"/>
      <c r="F224" s="256"/>
      <c r="G224" s="307"/>
      <c r="H224" s="310">
        <f t="shared" si="28"/>
        <v>0</v>
      </c>
    </row>
    <row r="225" spans="1:8" ht="15.95" customHeight="1" x14ac:dyDescent="0.15">
      <c r="A225" s="249">
        <f t="shared" si="27"/>
        <v>237</v>
      </c>
      <c r="B225" s="301" t="str">
        <f t="shared" si="24"/>
        <v>材料</v>
      </c>
      <c r="C225" s="180" t="str">
        <f t="shared" si="25"/>
        <v>ルーズカラー（φ150）</v>
      </c>
      <c r="D225" s="176" t="str">
        <f t="shared" si="26"/>
        <v>個</v>
      </c>
      <c r="E225" s="251"/>
      <c r="F225" s="256"/>
      <c r="G225" s="307"/>
      <c r="H225" s="310">
        <f t="shared" si="28"/>
        <v>0</v>
      </c>
    </row>
    <row r="226" spans="1:8" ht="15.95" customHeight="1" x14ac:dyDescent="0.15">
      <c r="A226" s="249">
        <f t="shared" si="27"/>
        <v>238</v>
      </c>
      <c r="B226" s="301" t="str">
        <f t="shared" si="24"/>
        <v>材料</v>
      </c>
      <c r="C226" s="180" t="str">
        <f t="shared" si="25"/>
        <v>オイルマット</v>
      </c>
      <c r="D226" s="176" t="str">
        <f t="shared" si="26"/>
        <v>枚</v>
      </c>
      <c r="E226" s="251"/>
      <c r="F226" s="256"/>
      <c r="G226" s="307"/>
      <c r="H226" s="310">
        <f t="shared" si="28"/>
        <v>0</v>
      </c>
    </row>
    <row r="227" spans="1:8" ht="15.95" customHeight="1" x14ac:dyDescent="0.15">
      <c r="A227" s="249">
        <f t="shared" si="27"/>
        <v>239</v>
      </c>
      <c r="B227" s="301" t="str">
        <f t="shared" si="24"/>
        <v>材料</v>
      </c>
      <c r="C227" s="180" t="str">
        <f t="shared" si="25"/>
        <v>油吸収材（直径8cm×長さ3m）</v>
      </c>
      <c r="D227" s="176" t="str">
        <f t="shared" si="26"/>
        <v>本</v>
      </c>
      <c r="E227" s="251"/>
      <c r="F227" s="256"/>
      <c r="G227" s="307"/>
      <c r="H227" s="310">
        <f t="shared" si="28"/>
        <v>0</v>
      </c>
    </row>
    <row r="228" spans="1:8" ht="15.95" customHeight="1" x14ac:dyDescent="0.15">
      <c r="A228" s="249">
        <f t="shared" si="27"/>
        <v>240</v>
      </c>
      <c r="B228" s="301" t="str">
        <f t="shared" si="24"/>
        <v>材料</v>
      </c>
      <c r="C228" s="180" t="str">
        <f t="shared" si="25"/>
        <v>SP管（φ150）</v>
      </c>
      <c r="D228" s="176" t="str">
        <f t="shared" si="26"/>
        <v>本</v>
      </c>
      <c r="E228" s="251"/>
      <c r="F228" s="256"/>
      <c r="G228" s="307"/>
      <c r="H228" s="310">
        <f t="shared" si="28"/>
        <v>0</v>
      </c>
    </row>
    <row r="229" spans="1:8" ht="15.95" customHeight="1" x14ac:dyDescent="0.15">
      <c r="A229" s="249">
        <f t="shared" si="27"/>
        <v>241</v>
      </c>
      <c r="B229" s="301" t="str">
        <f t="shared" si="24"/>
        <v>材料</v>
      </c>
      <c r="C229" s="180" t="str">
        <f t="shared" si="25"/>
        <v>消毒液</v>
      </c>
      <c r="D229" s="176" t="str">
        <f t="shared" si="26"/>
        <v>本</v>
      </c>
      <c r="E229" s="251"/>
      <c r="F229" s="256"/>
      <c r="G229" s="307"/>
      <c r="H229" s="310">
        <f t="shared" si="28"/>
        <v>0</v>
      </c>
    </row>
    <row r="230" spans="1:8" ht="15.95" customHeight="1" x14ac:dyDescent="0.15">
      <c r="A230" s="249">
        <f t="shared" si="27"/>
        <v>242</v>
      </c>
      <c r="B230" s="301" t="str">
        <f t="shared" si="24"/>
        <v>材料</v>
      </c>
      <c r="C230" s="180" t="str">
        <f t="shared" si="25"/>
        <v>汚水桝化粧用鉄蓋(金枠共)</v>
      </c>
      <c r="D230" s="176" t="str">
        <f t="shared" si="26"/>
        <v>組</v>
      </c>
      <c r="E230" s="251"/>
      <c r="F230" s="256"/>
      <c r="G230" s="307"/>
      <c r="H230" s="310">
        <f t="shared" si="28"/>
        <v>0</v>
      </c>
    </row>
    <row r="231" spans="1:8" ht="15.95" customHeight="1" x14ac:dyDescent="0.15">
      <c r="A231" s="249">
        <f t="shared" si="27"/>
        <v>243</v>
      </c>
      <c r="B231" s="301" t="str">
        <f t="shared" si="24"/>
        <v>材料</v>
      </c>
      <c r="C231" s="180" t="str">
        <f t="shared" si="25"/>
        <v>VUｷｬｯﾌﾟ（φ100）</v>
      </c>
      <c r="D231" s="176" t="str">
        <f t="shared" si="26"/>
        <v>個</v>
      </c>
      <c r="E231" s="251"/>
      <c r="F231" s="256"/>
      <c r="G231" s="307"/>
      <c r="H231" s="310">
        <f t="shared" si="28"/>
        <v>0</v>
      </c>
    </row>
    <row r="232" spans="1:8" ht="15.95" customHeight="1" x14ac:dyDescent="0.15">
      <c r="A232" s="249">
        <f t="shared" si="27"/>
        <v>244</v>
      </c>
      <c r="B232" s="301" t="str">
        <f t="shared" si="24"/>
        <v>材料</v>
      </c>
      <c r="C232" s="180" t="str">
        <f t="shared" si="25"/>
        <v>VUｷｬｯﾌﾟ（φ150）</v>
      </c>
      <c r="D232" s="176" t="str">
        <f t="shared" si="26"/>
        <v>個</v>
      </c>
      <c r="E232" s="251"/>
      <c r="F232" s="256"/>
      <c r="G232" s="307"/>
      <c r="H232" s="310">
        <f t="shared" si="28"/>
        <v>0</v>
      </c>
    </row>
    <row r="233" spans="1:8" ht="15.95" customHeight="1" x14ac:dyDescent="0.15">
      <c r="A233" s="249">
        <f t="shared" si="27"/>
        <v>245</v>
      </c>
      <c r="B233" s="301" t="str">
        <f t="shared" si="24"/>
        <v>材料</v>
      </c>
      <c r="C233" s="180" t="str">
        <f t="shared" si="25"/>
        <v>VUｷｬｯﾌﾟ（φ200）</v>
      </c>
      <c r="D233" s="176" t="str">
        <f t="shared" si="26"/>
        <v>個</v>
      </c>
      <c r="E233" s="251"/>
      <c r="F233" s="256"/>
      <c r="G233" s="307"/>
      <c r="H233" s="310">
        <f t="shared" si="28"/>
        <v>0</v>
      </c>
    </row>
    <row r="234" spans="1:8" ht="15.95" customHeight="1" x14ac:dyDescent="0.15">
      <c r="A234" s="249">
        <f t="shared" si="27"/>
        <v>246</v>
      </c>
      <c r="B234" s="301" t="str">
        <f t="shared" si="24"/>
        <v>材料</v>
      </c>
      <c r="C234" s="180" t="str">
        <f t="shared" si="25"/>
        <v>下水道浸透施設用管口ﾌｨﾙﾀ（φ150）</v>
      </c>
      <c r="D234" s="176" t="str">
        <f t="shared" si="26"/>
        <v>個</v>
      </c>
      <c r="E234" s="251"/>
      <c r="F234" s="256"/>
      <c r="G234" s="307"/>
      <c r="H234" s="310">
        <f t="shared" si="28"/>
        <v>0</v>
      </c>
    </row>
    <row r="235" spans="1:8" ht="15.95" customHeight="1" x14ac:dyDescent="0.15">
      <c r="A235" s="249">
        <f t="shared" si="27"/>
        <v>247</v>
      </c>
      <c r="B235" s="301" t="str">
        <f t="shared" si="24"/>
        <v>材料</v>
      </c>
      <c r="C235" s="180" t="str">
        <f t="shared" si="25"/>
        <v>下水道浸透施設用管口ﾌｨﾙﾀ（φ200）</v>
      </c>
      <c r="D235" s="176" t="str">
        <f t="shared" si="26"/>
        <v>個</v>
      </c>
      <c r="E235" s="251"/>
      <c r="F235" s="256"/>
      <c r="G235" s="307"/>
      <c r="H235" s="310">
        <f t="shared" si="28"/>
        <v>0</v>
      </c>
    </row>
    <row r="236" spans="1:8" ht="15.95" customHeight="1" x14ac:dyDescent="0.15">
      <c r="A236" s="249">
        <f t="shared" si="27"/>
        <v>248</v>
      </c>
      <c r="B236" s="301" t="str">
        <f t="shared" si="24"/>
        <v>材料</v>
      </c>
      <c r="C236" s="180" t="str">
        <f t="shared" si="25"/>
        <v>下水道浸透桝上部（埋込ボルト込）</v>
      </c>
      <c r="D236" s="176" t="str">
        <f t="shared" si="26"/>
        <v>個</v>
      </c>
      <c r="E236" s="251"/>
      <c r="F236" s="256"/>
      <c r="G236" s="307"/>
      <c r="H236" s="310">
        <f t="shared" si="28"/>
        <v>0</v>
      </c>
    </row>
    <row r="237" spans="1:8" ht="15.95" customHeight="1" x14ac:dyDescent="0.15">
      <c r="A237" s="249">
        <f t="shared" si="27"/>
        <v>249</v>
      </c>
      <c r="B237" s="301" t="str">
        <f t="shared" si="24"/>
        <v>材料</v>
      </c>
      <c r="C237" s="180" t="str">
        <f t="shared" si="25"/>
        <v>下水道浸透桝中間部</v>
      </c>
      <c r="D237" s="176" t="str">
        <f t="shared" si="26"/>
        <v>個</v>
      </c>
      <c r="E237" s="251"/>
      <c r="F237" s="256"/>
      <c r="G237" s="307"/>
      <c r="H237" s="310">
        <f t="shared" si="28"/>
        <v>0</v>
      </c>
    </row>
    <row r="238" spans="1:8" ht="15.95" customHeight="1" x14ac:dyDescent="0.15">
      <c r="A238" s="249">
        <f t="shared" si="27"/>
        <v>250</v>
      </c>
      <c r="B238" s="301" t="str">
        <f t="shared" si="24"/>
        <v>材料</v>
      </c>
      <c r="C238" s="180" t="str">
        <f t="shared" si="25"/>
        <v>下水道浸透桝下部</v>
      </c>
      <c r="D238" s="176" t="str">
        <f t="shared" si="26"/>
        <v>個</v>
      </c>
      <c r="E238" s="251"/>
      <c r="F238" s="256"/>
      <c r="G238" s="307"/>
      <c r="H238" s="310">
        <f t="shared" si="28"/>
        <v>0</v>
      </c>
    </row>
    <row r="239" spans="1:8" ht="15.95" customHeight="1" x14ac:dyDescent="0.15">
      <c r="A239" s="249">
        <f t="shared" si="27"/>
        <v>251</v>
      </c>
      <c r="B239" s="301" t="str">
        <f t="shared" si="24"/>
        <v>材料</v>
      </c>
      <c r="C239" s="180" t="str">
        <f t="shared" si="25"/>
        <v>下水道浸透桝用鉄蓋（T-25　ボルト込）</v>
      </c>
      <c r="D239" s="176" t="str">
        <f t="shared" si="26"/>
        <v>個</v>
      </c>
      <c r="E239" s="251"/>
      <c r="F239" s="256"/>
      <c r="G239" s="307"/>
      <c r="H239" s="310">
        <f t="shared" si="28"/>
        <v>0</v>
      </c>
    </row>
    <row r="240" spans="1:8" ht="15.95" customHeight="1" x14ac:dyDescent="0.15">
      <c r="A240" s="249">
        <f t="shared" si="27"/>
        <v>252</v>
      </c>
      <c r="B240" s="301" t="str">
        <f t="shared" si="24"/>
        <v>材料</v>
      </c>
      <c r="C240" s="174" t="str">
        <f t="shared" si="25"/>
        <v>接着受口カラー（φ100）</v>
      </c>
      <c r="D240" s="176" t="str">
        <f t="shared" si="26"/>
        <v>個</v>
      </c>
      <c r="E240" s="251"/>
      <c r="F240" s="256"/>
      <c r="G240" s="307"/>
      <c r="H240" s="310">
        <f t="shared" si="28"/>
        <v>0</v>
      </c>
    </row>
    <row r="241" spans="1:8" ht="15.95" customHeight="1" x14ac:dyDescent="0.15">
      <c r="A241" s="249">
        <f t="shared" si="27"/>
        <v>253</v>
      </c>
      <c r="B241" s="301" t="str">
        <f t="shared" si="24"/>
        <v>材料</v>
      </c>
      <c r="C241" s="180" t="str">
        <f t="shared" si="25"/>
        <v>接着受口カラー（φ150）</v>
      </c>
      <c r="D241" s="176" t="str">
        <f t="shared" si="26"/>
        <v>個</v>
      </c>
      <c r="E241" s="251"/>
      <c r="F241" s="256"/>
      <c r="G241" s="307"/>
      <c r="H241" s="310">
        <f t="shared" si="28"/>
        <v>0</v>
      </c>
    </row>
    <row r="242" spans="1:8" ht="15.95" customHeight="1" x14ac:dyDescent="0.15">
      <c r="A242" s="249">
        <f t="shared" si="27"/>
        <v>254</v>
      </c>
      <c r="B242" s="301" t="str">
        <f t="shared" si="24"/>
        <v>材料</v>
      </c>
      <c r="C242" s="180" t="str">
        <f t="shared" si="25"/>
        <v>接着受口カラー（φ200）</v>
      </c>
      <c r="D242" s="176" t="str">
        <f t="shared" si="26"/>
        <v>個</v>
      </c>
      <c r="E242" s="251"/>
      <c r="F242" s="256"/>
      <c r="G242" s="307"/>
      <c r="H242" s="310">
        <f t="shared" si="28"/>
        <v>0</v>
      </c>
    </row>
    <row r="243" spans="1:8" ht="15.95" customHeight="1" x14ac:dyDescent="0.15">
      <c r="A243" s="249">
        <f t="shared" si="27"/>
        <v>255</v>
      </c>
      <c r="B243" s="301" t="str">
        <f t="shared" si="24"/>
        <v>材料</v>
      </c>
      <c r="C243" s="180" t="str">
        <f t="shared" si="25"/>
        <v>車止め　脱着式（赤白）（W150）</v>
      </c>
      <c r="D243" s="176" t="str">
        <f t="shared" si="26"/>
        <v>基</v>
      </c>
      <c r="E243" s="251"/>
      <c r="F243" s="256"/>
      <c r="G243" s="307"/>
      <c r="H243" s="310">
        <f t="shared" si="28"/>
        <v>0</v>
      </c>
    </row>
    <row r="244" spans="1:8" ht="15.95" customHeight="1" x14ac:dyDescent="0.15">
      <c r="A244" s="249">
        <f t="shared" si="27"/>
        <v>256</v>
      </c>
      <c r="B244" s="301" t="str">
        <f t="shared" si="24"/>
        <v>材料</v>
      </c>
      <c r="C244" s="180" t="str">
        <f t="shared" si="25"/>
        <v>車止め　脱着式（赤白）（W200）</v>
      </c>
      <c r="D244" s="176" t="str">
        <f t="shared" si="26"/>
        <v>基</v>
      </c>
      <c r="E244" s="251"/>
      <c r="F244" s="256"/>
      <c r="G244" s="307"/>
      <c r="H244" s="310">
        <f t="shared" si="28"/>
        <v>0</v>
      </c>
    </row>
    <row r="245" spans="1:8" ht="15.95" customHeight="1" x14ac:dyDescent="0.15">
      <c r="A245" s="249" t="str">
        <f t="shared" si="27"/>
        <v/>
      </c>
      <c r="B245" s="301" t="str">
        <f t="shared" si="24"/>
        <v/>
      </c>
      <c r="C245" s="180" t="str">
        <f t="shared" si="25"/>
        <v/>
      </c>
      <c r="D245" s="176" t="str">
        <f t="shared" si="26"/>
        <v/>
      </c>
      <c r="E245" s="251"/>
      <c r="F245" s="256"/>
      <c r="G245" s="307"/>
      <c r="H245" s="310" t="str">
        <f t="shared" si="28"/>
        <v/>
      </c>
    </row>
    <row r="246" spans="1:8" ht="15.95" customHeight="1" x14ac:dyDescent="0.15">
      <c r="A246" s="249" t="str">
        <f t="shared" si="27"/>
        <v/>
      </c>
      <c r="B246" s="301" t="str">
        <f t="shared" si="24"/>
        <v/>
      </c>
      <c r="C246" s="180" t="str">
        <f t="shared" si="25"/>
        <v/>
      </c>
      <c r="D246" s="187" t="str">
        <f t="shared" si="26"/>
        <v/>
      </c>
      <c r="E246" s="251"/>
      <c r="F246" s="256"/>
      <c r="G246" s="307"/>
      <c r="H246" s="310" t="str">
        <f t="shared" si="28"/>
        <v/>
      </c>
    </row>
    <row r="247" spans="1:8" ht="15.95" customHeight="1" x14ac:dyDescent="0.15">
      <c r="A247" s="249" t="str">
        <f t="shared" si="27"/>
        <v/>
      </c>
      <c r="B247" s="301" t="str">
        <f t="shared" si="24"/>
        <v/>
      </c>
      <c r="C247" s="180" t="str">
        <f t="shared" si="25"/>
        <v/>
      </c>
      <c r="D247" s="188" t="str">
        <f t="shared" si="26"/>
        <v/>
      </c>
      <c r="E247" s="251"/>
      <c r="F247" s="256"/>
      <c r="G247" s="307"/>
      <c r="H247" s="310" t="str">
        <f t="shared" si="28"/>
        <v/>
      </c>
    </row>
    <row r="248" spans="1:8" ht="15.95" customHeight="1" x14ac:dyDescent="0.15">
      <c r="A248" s="249" t="str">
        <f t="shared" si="27"/>
        <v/>
      </c>
      <c r="B248" s="301" t="str">
        <f t="shared" si="24"/>
        <v/>
      </c>
      <c r="C248" s="189" t="str">
        <f t="shared" si="25"/>
        <v/>
      </c>
      <c r="D248" s="188" t="str">
        <f t="shared" si="26"/>
        <v/>
      </c>
      <c r="E248" s="251"/>
      <c r="F248" s="256"/>
      <c r="G248" s="307"/>
      <c r="H248" s="310" t="str">
        <f t="shared" si="28"/>
        <v/>
      </c>
    </row>
    <row r="249" spans="1:8" ht="15.95" customHeight="1" x14ac:dyDescent="0.15">
      <c r="A249" s="249" t="str">
        <f t="shared" si="27"/>
        <v/>
      </c>
      <c r="B249" s="301" t="str">
        <f t="shared" si="24"/>
        <v/>
      </c>
      <c r="C249" s="180" t="str">
        <f t="shared" si="25"/>
        <v/>
      </c>
      <c r="D249" s="188" t="str">
        <f t="shared" si="26"/>
        <v/>
      </c>
      <c r="E249" s="251"/>
      <c r="F249" s="256"/>
      <c r="G249" s="307"/>
      <c r="H249" s="310" t="str">
        <f t="shared" si="28"/>
        <v/>
      </c>
    </row>
    <row r="250" spans="1:8" ht="15.95" customHeight="1" x14ac:dyDescent="0.15">
      <c r="A250" s="249" t="str">
        <f t="shared" si="27"/>
        <v/>
      </c>
      <c r="B250" s="301" t="str">
        <f t="shared" si="24"/>
        <v/>
      </c>
      <c r="C250" s="180" t="str">
        <f t="shared" si="25"/>
        <v/>
      </c>
      <c r="D250" s="188" t="str">
        <f t="shared" si="26"/>
        <v/>
      </c>
      <c r="E250" s="251"/>
      <c r="F250" s="256"/>
      <c r="G250" s="307"/>
      <c r="H250" s="310" t="str">
        <f t="shared" si="28"/>
        <v/>
      </c>
    </row>
    <row r="251" spans="1:8" ht="15.95" customHeight="1" x14ac:dyDescent="0.15">
      <c r="A251" s="249" t="str">
        <f t="shared" si="27"/>
        <v/>
      </c>
      <c r="B251" s="301" t="str">
        <f t="shared" si="24"/>
        <v/>
      </c>
      <c r="C251" s="180" t="str">
        <f t="shared" si="25"/>
        <v/>
      </c>
      <c r="D251" s="188" t="str">
        <f t="shared" si="26"/>
        <v/>
      </c>
      <c r="E251" s="251"/>
      <c r="F251" s="256"/>
      <c r="G251" s="307"/>
      <c r="H251" s="310" t="str">
        <f t="shared" si="28"/>
        <v/>
      </c>
    </row>
    <row r="252" spans="1:8" ht="15.95" customHeight="1" x14ac:dyDescent="0.15">
      <c r="A252" s="249" t="str">
        <f t="shared" si="27"/>
        <v/>
      </c>
      <c r="B252" s="301" t="str">
        <f t="shared" si="24"/>
        <v/>
      </c>
      <c r="C252" s="180" t="str">
        <f t="shared" si="25"/>
        <v/>
      </c>
      <c r="D252" s="188" t="str">
        <f t="shared" si="26"/>
        <v/>
      </c>
      <c r="E252" s="251"/>
      <c r="F252" s="256"/>
      <c r="G252" s="307"/>
      <c r="H252" s="310" t="str">
        <f t="shared" si="28"/>
        <v/>
      </c>
    </row>
    <row r="253" spans="1:8" ht="15.95" customHeight="1" x14ac:dyDescent="0.15">
      <c r="A253" s="249" t="str">
        <f t="shared" si="27"/>
        <v/>
      </c>
      <c r="B253" s="301" t="str">
        <f t="shared" si="24"/>
        <v/>
      </c>
      <c r="C253" s="180" t="str">
        <f t="shared" si="25"/>
        <v/>
      </c>
      <c r="D253" s="188" t="str">
        <f t="shared" si="26"/>
        <v/>
      </c>
      <c r="E253" s="251"/>
      <c r="F253" s="256"/>
      <c r="G253" s="307"/>
      <c r="H253" s="310" t="str">
        <f t="shared" si="28"/>
        <v/>
      </c>
    </row>
    <row r="254" spans="1:8" ht="15.95" customHeight="1" x14ac:dyDescent="0.15">
      <c r="A254" s="249" t="str">
        <f t="shared" si="27"/>
        <v/>
      </c>
      <c r="B254" s="301" t="str">
        <f t="shared" si="24"/>
        <v/>
      </c>
      <c r="C254" s="180" t="str">
        <f t="shared" si="25"/>
        <v/>
      </c>
      <c r="D254" s="188" t="str">
        <f t="shared" ref="D254:D271" si="29">IF(A254="","",VLOOKUP(A254,工種材料全リスト,3,FALSE))</f>
        <v/>
      </c>
      <c r="E254" s="251"/>
      <c r="F254" s="256"/>
      <c r="G254" s="307"/>
      <c r="H254" s="310" t="str">
        <f t="shared" si="28"/>
        <v/>
      </c>
    </row>
    <row r="255" spans="1:8" ht="15.95" customHeight="1" x14ac:dyDescent="0.15">
      <c r="A255" s="249" t="str">
        <f t="shared" si="27"/>
        <v/>
      </c>
      <c r="B255" s="301" t="str">
        <f t="shared" si="24"/>
        <v/>
      </c>
      <c r="C255" s="180" t="str">
        <f t="shared" si="25"/>
        <v/>
      </c>
      <c r="D255" s="188" t="str">
        <f t="shared" si="29"/>
        <v/>
      </c>
      <c r="E255" s="251"/>
      <c r="F255" s="256"/>
      <c r="G255" s="307"/>
      <c r="H255" s="310" t="str">
        <f t="shared" si="28"/>
        <v/>
      </c>
    </row>
    <row r="256" spans="1:8" ht="15.95" customHeight="1" x14ac:dyDescent="0.15">
      <c r="A256" s="249" t="str">
        <f t="shared" si="27"/>
        <v/>
      </c>
      <c r="B256" s="301" t="str">
        <f t="shared" si="24"/>
        <v/>
      </c>
      <c r="C256" s="180" t="str">
        <f t="shared" si="25"/>
        <v/>
      </c>
      <c r="D256" s="188" t="str">
        <f t="shared" si="29"/>
        <v/>
      </c>
      <c r="E256" s="251"/>
      <c r="F256" s="256"/>
      <c r="G256" s="307"/>
      <c r="H256" s="310" t="str">
        <f t="shared" si="28"/>
        <v/>
      </c>
    </row>
    <row r="257" spans="1:8" ht="15.95" customHeight="1" x14ac:dyDescent="0.15">
      <c r="A257" s="249" t="str">
        <f t="shared" si="27"/>
        <v/>
      </c>
      <c r="B257" s="301" t="str">
        <f t="shared" si="24"/>
        <v/>
      </c>
      <c r="C257" s="180" t="str">
        <f t="shared" si="25"/>
        <v/>
      </c>
      <c r="D257" s="188" t="str">
        <f t="shared" si="29"/>
        <v/>
      </c>
      <c r="E257" s="251"/>
      <c r="F257" s="256"/>
      <c r="G257" s="307"/>
      <c r="H257" s="310" t="str">
        <f t="shared" si="28"/>
        <v/>
      </c>
    </row>
    <row r="258" spans="1:8" ht="15.95" customHeight="1" x14ac:dyDescent="0.15">
      <c r="A258" s="249" t="str">
        <f t="shared" si="27"/>
        <v/>
      </c>
      <c r="B258" s="301" t="str">
        <f t="shared" si="24"/>
        <v/>
      </c>
      <c r="C258" s="180" t="str">
        <f t="shared" si="25"/>
        <v/>
      </c>
      <c r="D258" s="188" t="str">
        <f t="shared" si="29"/>
        <v/>
      </c>
      <c r="E258" s="251"/>
      <c r="F258" s="256"/>
      <c r="G258" s="307"/>
      <c r="H258" s="310" t="str">
        <f t="shared" si="28"/>
        <v/>
      </c>
    </row>
    <row r="259" spans="1:8" ht="15.95" customHeight="1" x14ac:dyDescent="0.15">
      <c r="A259" s="249" t="str">
        <f t="shared" si="27"/>
        <v/>
      </c>
      <c r="B259" s="301" t="str">
        <f t="shared" si="24"/>
        <v/>
      </c>
      <c r="C259" s="180" t="str">
        <f t="shared" si="25"/>
        <v/>
      </c>
      <c r="D259" s="188" t="str">
        <f t="shared" si="29"/>
        <v/>
      </c>
      <c r="E259" s="251"/>
      <c r="F259" s="256"/>
      <c r="G259" s="307"/>
      <c r="H259" s="310" t="str">
        <f t="shared" si="28"/>
        <v/>
      </c>
    </row>
    <row r="260" spans="1:8" ht="15.95" customHeight="1" x14ac:dyDescent="0.15">
      <c r="A260" s="249" t="str">
        <f t="shared" si="27"/>
        <v/>
      </c>
      <c r="B260" s="301" t="str">
        <f t="shared" si="24"/>
        <v/>
      </c>
      <c r="C260" s="180" t="str">
        <f t="shared" si="25"/>
        <v/>
      </c>
      <c r="D260" s="188" t="str">
        <f t="shared" si="29"/>
        <v/>
      </c>
      <c r="E260" s="251"/>
      <c r="F260" s="256"/>
      <c r="G260" s="307"/>
      <c r="H260" s="310" t="str">
        <f t="shared" si="28"/>
        <v/>
      </c>
    </row>
    <row r="261" spans="1:8" ht="15.95" customHeight="1" x14ac:dyDescent="0.15">
      <c r="A261" s="249" t="str">
        <f t="shared" si="27"/>
        <v/>
      </c>
      <c r="B261" s="301" t="str">
        <f t="shared" si="24"/>
        <v/>
      </c>
      <c r="C261" s="180" t="str">
        <f t="shared" si="25"/>
        <v/>
      </c>
      <c r="D261" s="188" t="str">
        <f t="shared" si="29"/>
        <v/>
      </c>
      <c r="E261" s="251"/>
      <c r="F261" s="256"/>
      <c r="G261" s="307"/>
      <c r="H261" s="310" t="str">
        <f t="shared" si="28"/>
        <v/>
      </c>
    </row>
    <row r="262" spans="1:8" ht="15.95" customHeight="1" x14ac:dyDescent="0.15">
      <c r="A262" s="249" t="str">
        <f t="shared" si="27"/>
        <v/>
      </c>
      <c r="B262" s="301" t="str">
        <f t="shared" si="24"/>
        <v/>
      </c>
      <c r="C262" s="180" t="str">
        <f t="shared" si="25"/>
        <v/>
      </c>
      <c r="D262" s="188" t="str">
        <f t="shared" si="29"/>
        <v/>
      </c>
      <c r="E262" s="251"/>
      <c r="F262" s="256"/>
      <c r="G262" s="307"/>
      <c r="H262" s="310" t="str">
        <f t="shared" si="28"/>
        <v/>
      </c>
    </row>
    <row r="263" spans="1:8" ht="15.95" customHeight="1" x14ac:dyDescent="0.15">
      <c r="A263" s="249" t="str">
        <f t="shared" si="27"/>
        <v/>
      </c>
      <c r="B263" s="301" t="str">
        <f t="shared" si="24"/>
        <v/>
      </c>
      <c r="C263" s="180" t="str">
        <f t="shared" si="25"/>
        <v/>
      </c>
      <c r="D263" s="188" t="str">
        <f t="shared" si="29"/>
        <v/>
      </c>
      <c r="E263" s="251"/>
      <c r="F263" s="256"/>
      <c r="G263" s="307"/>
      <c r="H263" s="310" t="str">
        <f t="shared" si="28"/>
        <v/>
      </c>
    </row>
    <row r="264" spans="1:8" ht="15.95" customHeight="1" x14ac:dyDescent="0.15">
      <c r="A264" s="249" t="str">
        <f t="shared" si="27"/>
        <v/>
      </c>
      <c r="B264" s="301" t="str">
        <f t="shared" si="24"/>
        <v/>
      </c>
      <c r="C264" s="180" t="str">
        <f t="shared" si="25"/>
        <v/>
      </c>
      <c r="D264" s="188" t="str">
        <f t="shared" si="29"/>
        <v/>
      </c>
      <c r="E264" s="251"/>
      <c r="F264" s="256"/>
      <c r="G264" s="307"/>
      <c r="H264" s="310" t="str">
        <f t="shared" si="28"/>
        <v/>
      </c>
    </row>
    <row r="265" spans="1:8" ht="15.95" customHeight="1" x14ac:dyDescent="0.15">
      <c r="A265" s="249" t="str">
        <f t="shared" si="27"/>
        <v/>
      </c>
      <c r="B265" s="301" t="str">
        <f t="shared" si="24"/>
        <v/>
      </c>
      <c r="C265" s="180" t="str">
        <f t="shared" si="25"/>
        <v/>
      </c>
      <c r="D265" s="188" t="str">
        <f t="shared" si="29"/>
        <v/>
      </c>
      <c r="E265" s="251"/>
      <c r="F265" s="256"/>
      <c r="G265" s="307"/>
      <c r="H265" s="310" t="str">
        <f t="shared" si="28"/>
        <v/>
      </c>
    </row>
    <row r="266" spans="1:8" ht="15.95" customHeight="1" x14ac:dyDescent="0.15">
      <c r="A266" s="249" t="str">
        <f t="shared" si="27"/>
        <v/>
      </c>
      <c r="B266" s="301" t="str">
        <f t="shared" si="24"/>
        <v/>
      </c>
      <c r="C266" s="180" t="str">
        <f t="shared" si="25"/>
        <v/>
      </c>
      <c r="D266" s="188" t="str">
        <f t="shared" si="29"/>
        <v/>
      </c>
      <c r="E266" s="251"/>
      <c r="F266" s="256"/>
      <c r="G266" s="307"/>
      <c r="H266" s="310" t="str">
        <f t="shared" si="28"/>
        <v/>
      </c>
    </row>
    <row r="267" spans="1:8" ht="15.95" customHeight="1" x14ac:dyDescent="0.15">
      <c r="A267" s="249" t="str">
        <f t="shared" si="27"/>
        <v/>
      </c>
      <c r="B267" s="301" t="str">
        <f t="shared" si="24"/>
        <v/>
      </c>
      <c r="C267" s="180" t="str">
        <f t="shared" si="25"/>
        <v/>
      </c>
      <c r="D267" s="188" t="str">
        <f t="shared" si="29"/>
        <v/>
      </c>
      <c r="E267" s="251"/>
      <c r="F267" s="256"/>
      <c r="G267" s="307"/>
      <c r="H267" s="310" t="str">
        <f t="shared" si="28"/>
        <v/>
      </c>
    </row>
    <row r="268" spans="1:8" ht="15.95" customHeight="1" x14ac:dyDescent="0.15">
      <c r="A268" s="249" t="str">
        <f t="shared" si="27"/>
        <v/>
      </c>
      <c r="B268" s="301" t="str">
        <f t="shared" si="24"/>
        <v/>
      </c>
      <c r="C268" s="180" t="str">
        <f t="shared" si="25"/>
        <v/>
      </c>
      <c r="D268" s="188" t="str">
        <f t="shared" si="29"/>
        <v/>
      </c>
      <c r="E268" s="251"/>
      <c r="F268" s="256"/>
      <c r="G268" s="307"/>
      <c r="H268" s="310" t="str">
        <f t="shared" si="28"/>
        <v/>
      </c>
    </row>
    <row r="269" spans="1:8" ht="15.95" customHeight="1" x14ac:dyDescent="0.15">
      <c r="A269" s="258" t="str">
        <f t="shared" si="27"/>
        <v/>
      </c>
      <c r="B269" s="301" t="str">
        <f t="shared" si="24"/>
        <v/>
      </c>
      <c r="C269" s="189" t="str">
        <f t="shared" si="25"/>
        <v/>
      </c>
      <c r="D269" s="188" t="str">
        <f t="shared" si="29"/>
        <v/>
      </c>
      <c r="E269" s="251"/>
      <c r="F269" s="256"/>
      <c r="G269" s="307"/>
      <c r="H269" s="311" t="str">
        <f t="shared" si="28"/>
        <v/>
      </c>
    </row>
    <row r="270" spans="1:8" ht="15.95" customHeight="1" x14ac:dyDescent="0.15">
      <c r="A270" s="262" t="str">
        <f t="shared" si="27"/>
        <v/>
      </c>
      <c r="B270" s="301" t="str">
        <f t="shared" si="24"/>
        <v/>
      </c>
      <c r="C270" s="180" t="str">
        <f t="shared" si="25"/>
        <v/>
      </c>
      <c r="D270" s="181" t="str">
        <f t="shared" si="29"/>
        <v/>
      </c>
      <c r="E270" s="263"/>
      <c r="F270" s="256"/>
      <c r="G270" s="309"/>
      <c r="H270" s="312" t="str">
        <f t="shared" si="28"/>
        <v/>
      </c>
    </row>
    <row r="271" spans="1:8" ht="15.95" customHeight="1" thickBot="1" x14ac:dyDescent="0.2">
      <c r="A271" s="313" t="str">
        <f t="shared" si="27"/>
        <v/>
      </c>
      <c r="B271" s="314" t="str">
        <f t="shared" si="24"/>
        <v/>
      </c>
      <c r="C271" s="196" t="str">
        <f t="shared" si="25"/>
        <v/>
      </c>
      <c r="D271" s="188" t="str">
        <f t="shared" si="29"/>
        <v/>
      </c>
      <c r="E271" s="315"/>
      <c r="F271" s="257"/>
      <c r="G271" s="308"/>
      <c r="H271" s="311" t="str">
        <f t="shared" si="28"/>
        <v/>
      </c>
    </row>
    <row r="272" spans="1:8" x14ac:dyDescent="0.15">
      <c r="A272" s="297"/>
      <c r="B272" s="316"/>
      <c r="C272" s="317"/>
      <c r="D272" s="297"/>
      <c r="E272" s="297"/>
      <c r="F272" s="318"/>
      <c r="G272" s="318"/>
      <c r="H272" s="319"/>
    </row>
    <row r="273" spans="1:8" ht="14.25" x14ac:dyDescent="0.15">
      <c r="A273" s="161"/>
      <c r="B273" s="320"/>
      <c r="C273" s="321"/>
      <c r="D273" s="322"/>
      <c r="E273" s="322"/>
      <c r="F273" s="323"/>
      <c r="G273" s="323"/>
      <c r="H273" s="324"/>
    </row>
    <row r="274" spans="1:8" ht="14.25" x14ac:dyDescent="0.15">
      <c r="A274" s="161"/>
      <c r="B274" s="320"/>
      <c r="C274" s="321"/>
      <c r="D274" s="322"/>
      <c r="E274" s="322"/>
      <c r="F274" s="323"/>
      <c r="G274" s="323"/>
      <c r="H274" s="324"/>
    </row>
    <row r="275" spans="1:8" x14ac:dyDescent="0.15">
      <c r="A275" s="161"/>
      <c r="B275" s="320"/>
      <c r="C275" s="282"/>
      <c r="D275" s="322"/>
      <c r="E275" s="162"/>
      <c r="F275" s="323"/>
      <c r="G275" s="323"/>
      <c r="H275" s="324"/>
    </row>
  </sheetData>
  <mergeCells count="3">
    <mergeCell ref="B4:B5"/>
    <mergeCell ref="C4:C5"/>
    <mergeCell ref="D4:H4"/>
  </mergeCells>
  <phoneticPr fontId="4"/>
  <conditionalFormatting sqref="B6:B109 B111:B163 B165:B271">
    <cfRule type="expression" dxfId="7" priority="5">
      <formula>B6="夜"</formula>
    </cfRule>
    <cfRule type="expression" dxfId="6" priority="6">
      <formula>B6="材料"</formula>
    </cfRule>
  </conditionalFormatting>
  <conditionalFormatting sqref="B110">
    <cfRule type="expression" dxfId="5" priority="3">
      <formula>B110="夜"</formula>
    </cfRule>
    <cfRule type="expression" dxfId="4" priority="4">
      <formula>B110="材料"</formula>
    </cfRule>
  </conditionalFormatting>
  <conditionalFormatting sqref="B164">
    <cfRule type="expression" dxfId="3" priority="1">
      <formula>B164="夜"</formula>
    </cfRule>
    <cfRule type="expression" dxfId="2" priority="2">
      <formula>B164="材料"</formula>
    </cfRule>
  </conditionalFormatting>
  <dataValidations count="1">
    <dataValidation type="list" allowBlank="1" showInputMessage="1" showErrorMessage="1" sqref="WVD983207 IR2:IR3 SN2:SN3 ACJ2:ACJ3 AMF2:AMF3 AWB2:AWB3 BFX2:BFX3 BPT2:BPT3 BZP2:BZP3 CJL2:CJL3 CTH2:CTH3 DDD2:DDD3 DMZ2:DMZ3 DWV2:DWV3 EGR2:EGR3 EQN2:EQN3 FAJ2:FAJ3 FKF2:FKF3 FUB2:FUB3 GDX2:GDX3 GNT2:GNT3 GXP2:GXP3 HHL2:HHL3 HRH2:HRH3 IBD2:IBD3 IKZ2:IKZ3 IUV2:IUV3 JER2:JER3 JON2:JON3 JYJ2:JYJ3 KIF2:KIF3 KSB2:KSB3 LBX2:LBX3 LLT2:LLT3 LVP2:LVP3 MFL2:MFL3 MPH2:MPH3 MZD2:MZD3 NIZ2:NIZ3 NSV2:NSV3 OCR2:OCR3 OMN2:OMN3 OWJ2:OWJ3 PGF2:PGF3 PQB2:PQB3 PZX2:PZX3 QJT2:QJT3 QTP2:QTP3 RDL2:RDL3 RNH2:RNH3 RXD2:RXD3 SGZ2:SGZ3 SQV2:SQV3 TAR2:TAR3 TKN2:TKN3 TUJ2:TUJ3 UEF2:UEF3 UOB2:UOB3 UXX2:UXX3 VHT2:VHT3 VRP2:VRP3 WBL2:WBL3 WLH2:WLH3 WVD2:WVD3 E65703 IR65703 SN65703 ACJ65703 AMF65703 AWB65703 BFX65703 BPT65703 BZP65703 CJL65703 CTH65703 DDD65703 DMZ65703 DWV65703 EGR65703 EQN65703 FAJ65703 FKF65703 FUB65703 GDX65703 GNT65703 GXP65703 HHL65703 HRH65703 IBD65703 IKZ65703 IUV65703 JER65703 JON65703 JYJ65703 KIF65703 KSB65703 LBX65703 LLT65703 LVP65703 MFL65703 MPH65703 MZD65703 NIZ65703 NSV65703 OCR65703 OMN65703 OWJ65703 PGF65703 PQB65703 PZX65703 QJT65703 QTP65703 RDL65703 RNH65703 RXD65703 SGZ65703 SQV65703 TAR65703 TKN65703 TUJ65703 UEF65703 UOB65703 UXX65703 VHT65703 VRP65703 WBL65703 WLH65703 WVD65703 E131239 IR131239 SN131239 ACJ131239 AMF131239 AWB131239 BFX131239 BPT131239 BZP131239 CJL131239 CTH131239 DDD131239 DMZ131239 DWV131239 EGR131239 EQN131239 FAJ131239 FKF131239 FUB131239 GDX131239 GNT131239 GXP131239 HHL131239 HRH131239 IBD131239 IKZ131239 IUV131239 JER131239 JON131239 JYJ131239 KIF131239 KSB131239 LBX131239 LLT131239 LVP131239 MFL131239 MPH131239 MZD131239 NIZ131239 NSV131239 OCR131239 OMN131239 OWJ131239 PGF131239 PQB131239 PZX131239 QJT131239 QTP131239 RDL131239 RNH131239 RXD131239 SGZ131239 SQV131239 TAR131239 TKN131239 TUJ131239 UEF131239 UOB131239 UXX131239 VHT131239 VRP131239 WBL131239 WLH131239 WVD131239 E196775 IR196775 SN196775 ACJ196775 AMF196775 AWB196775 BFX196775 BPT196775 BZP196775 CJL196775 CTH196775 DDD196775 DMZ196775 DWV196775 EGR196775 EQN196775 FAJ196775 FKF196775 FUB196775 GDX196775 GNT196775 GXP196775 HHL196775 HRH196775 IBD196775 IKZ196775 IUV196775 JER196775 JON196775 JYJ196775 KIF196775 KSB196775 LBX196775 LLT196775 LVP196775 MFL196775 MPH196775 MZD196775 NIZ196775 NSV196775 OCR196775 OMN196775 OWJ196775 PGF196775 PQB196775 PZX196775 QJT196775 QTP196775 RDL196775 RNH196775 RXD196775 SGZ196775 SQV196775 TAR196775 TKN196775 TUJ196775 UEF196775 UOB196775 UXX196775 VHT196775 VRP196775 WBL196775 WLH196775 WVD196775 E262311 IR262311 SN262311 ACJ262311 AMF262311 AWB262311 BFX262311 BPT262311 BZP262311 CJL262311 CTH262311 DDD262311 DMZ262311 DWV262311 EGR262311 EQN262311 FAJ262311 FKF262311 FUB262311 GDX262311 GNT262311 GXP262311 HHL262311 HRH262311 IBD262311 IKZ262311 IUV262311 JER262311 JON262311 JYJ262311 KIF262311 KSB262311 LBX262311 LLT262311 LVP262311 MFL262311 MPH262311 MZD262311 NIZ262311 NSV262311 OCR262311 OMN262311 OWJ262311 PGF262311 PQB262311 PZX262311 QJT262311 QTP262311 RDL262311 RNH262311 RXD262311 SGZ262311 SQV262311 TAR262311 TKN262311 TUJ262311 UEF262311 UOB262311 UXX262311 VHT262311 VRP262311 WBL262311 WLH262311 WVD262311 E327847 IR327847 SN327847 ACJ327847 AMF327847 AWB327847 BFX327847 BPT327847 BZP327847 CJL327847 CTH327847 DDD327847 DMZ327847 DWV327847 EGR327847 EQN327847 FAJ327847 FKF327847 FUB327847 GDX327847 GNT327847 GXP327847 HHL327847 HRH327847 IBD327847 IKZ327847 IUV327847 JER327847 JON327847 JYJ327847 KIF327847 KSB327847 LBX327847 LLT327847 LVP327847 MFL327847 MPH327847 MZD327847 NIZ327847 NSV327847 OCR327847 OMN327847 OWJ327847 PGF327847 PQB327847 PZX327847 QJT327847 QTP327847 RDL327847 RNH327847 RXD327847 SGZ327847 SQV327847 TAR327847 TKN327847 TUJ327847 UEF327847 UOB327847 UXX327847 VHT327847 VRP327847 WBL327847 WLH327847 WVD327847 E393383 IR393383 SN393383 ACJ393383 AMF393383 AWB393383 BFX393383 BPT393383 BZP393383 CJL393383 CTH393383 DDD393383 DMZ393383 DWV393383 EGR393383 EQN393383 FAJ393383 FKF393383 FUB393383 GDX393383 GNT393383 GXP393383 HHL393383 HRH393383 IBD393383 IKZ393383 IUV393383 JER393383 JON393383 JYJ393383 KIF393383 KSB393383 LBX393383 LLT393383 LVP393383 MFL393383 MPH393383 MZD393383 NIZ393383 NSV393383 OCR393383 OMN393383 OWJ393383 PGF393383 PQB393383 PZX393383 QJT393383 QTP393383 RDL393383 RNH393383 RXD393383 SGZ393383 SQV393383 TAR393383 TKN393383 TUJ393383 UEF393383 UOB393383 UXX393383 VHT393383 VRP393383 WBL393383 WLH393383 WVD393383 E458919 IR458919 SN458919 ACJ458919 AMF458919 AWB458919 BFX458919 BPT458919 BZP458919 CJL458919 CTH458919 DDD458919 DMZ458919 DWV458919 EGR458919 EQN458919 FAJ458919 FKF458919 FUB458919 GDX458919 GNT458919 GXP458919 HHL458919 HRH458919 IBD458919 IKZ458919 IUV458919 JER458919 JON458919 JYJ458919 KIF458919 KSB458919 LBX458919 LLT458919 LVP458919 MFL458919 MPH458919 MZD458919 NIZ458919 NSV458919 OCR458919 OMN458919 OWJ458919 PGF458919 PQB458919 PZX458919 QJT458919 QTP458919 RDL458919 RNH458919 RXD458919 SGZ458919 SQV458919 TAR458919 TKN458919 TUJ458919 UEF458919 UOB458919 UXX458919 VHT458919 VRP458919 WBL458919 WLH458919 WVD458919 E524455 IR524455 SN524455 ACJ524455 AMF524455 AWB524455 BFX524455 BPT524455 BZP524455 CJL524455 CTH524455 DDD524455 DMZ524455 DWV524455 EGR524455 EQN524455 FAJ524455 FKF524455 FUB524455 GDX524455 GNT524455 GXP524455 HHL524455 HRH524455 IBD524455 IKZ524455 IUV524455 JER524455 JON524455 JYJ524455 KIF524455 KSB524455 LBX524455 LLT524455 LVP524455 MFL524455 MPH524455 MZD524455 NIZ524455 NSV524455 OCR524455 OMN524455 OWJ524455 PGF524455 PQB524455 PZX524455 QJT524455 QTP524455 RDL524455 RNH524455 RXD524455 SGZ524455 SQV524455 TAR524455 TKN524455 TUJ524455 UEF524455 UOB524455 UXX524455 VHT524455 VRP524455 WBL524455 WLH524455 WVD524455 E589991 IR589991 SN589991 ACJ589991 AMF589991 AWB589991 BFX589991 BPT589991 BZP589991 CJL589991 CTH589991 DDD589991 DMZ589991 DWV589991 EGR589991 EQN589991 FAJ589991 FKF589991 FUB589991 GDX589991 GNT589991 GXP589991 HHL589991 HRH589991 IBD589991 IKZ589991 IUV589991 JER589991 JON589991 JYJ589991 KIF589991 KSB589991 LBX589991 LLT589991 LVP589991 MFL589991 MPH589991 MZD589991 NIZ589991 NSV589991 OCR589991 OMN589991 OWJ589991 PGF589991 PQB589991 PZX589991 QJT589991 QTP589991 RDL589991 RNH589991 RXD589991 SGZ589991 SQV589991 TAR589991 TKN589991 TUJ589991 UEF589991 UOB589991 UXX589991 VHT589991 VRP589991 WBL589991 WLH589991 WVD589991 E655527 IR655527 SN655527 ACJ655527 AMF655527 AWB655527 BFX655527 BPT655527 BZP655527 CJL655527 CTH655527 DDD655527 DMZ655527 DWV655527 EGR655527 EQN655527 FAJ655527 FKF655527 FUB655527 GDX655527 GNT655527 GXP655527 HHL655527 HRH655527 IBD655527 IKZ655527 IUV655527 JER655527 JON655527 JYJ655527 KIF655527 KSB655527 LBX655527 LLT655527 LVP655527 MFL655527 MPH655527 MZD655527 NIZ655527 NSV655527 OCR655527 OMN655527 OWJ655527 PGF655527 PQB655527 PZX655527 QJT655527 QTP655527 RDL655527 RNH655527 RXD655527 SGZ655527 SQV655527 TAR655527 TKN655527 TUJ655527 UEF655527 UOB655527 UXX655527 VHT655527 VRP655527 WBL655527 WLH655527 WVD655527 E721063 IR721063 SN721063 ACJ721063 AMF721063 AWB721063 BFX721063 BPT721063 BZP721063 CJL721063 CTH721063 DDD721063 DMZ721063 DWV721063 EGR721063 EQN721063 FAJ721063 FKF721063 FUB721063 GDX721063 GNT721063 GXP721063 HHL721063 HRH721063 IBD721063 IKZ721063 IUV721063 JER721063 JON721063 JYJ721063 KIF721063 KSB721063 LBX721063 LLT721063 LVP721063 MFL721063 MPH721063 MZD721063 NIZ721063 NSV721063 OCR721063 OMN721063 OWJ721063 PGF721063 PQB721063 PZX721063 QJT721063 QTP721063 RDL721063 RNH721063 RXD721063 SGZ721063 SQV721063 TAR721063 TKN721063 TUJ721063 UEF721063 UOB721063 UXX721063 VHT721063 VRP721063 WBL721063 WLH721063 WVD721063 E786599 IR786599 SN786599 ACJ786599 AMF786599 AWB786599 BFX786599 BPT786599 BZP786599 CJL786599 CTH786599 DDD786599 DMZ786599 DWV786599 EGR786599 EQN786599 FAJ786599 FKF786599 FUB786599 GDX786599 GNT786599 GXP786599 HHL786599 HRH786599 IBD786599 IKZ786599 IUV786599 JER786599 JON786599 JYJ786599 KIF786599 KSB786599 LBX786599 LLT786599 LVP786599 MFL786599 MPH786599 MZD786599 NIZ786599 NSV786599 OCR786599 OMN786599 OWJ786599 PGF786599 PQB786599 PZX786599 QJT786599 QTP786599 RDL786599 RNH786599 RXD786599 SGZ786599 SQV786599 TAR786599 TKN786599 TUJ786599 UEF786599 UOB786599 UXX786599 VHT786599 VRP786599 WBL786599 WLH786599 WVD786599 E852135 IR852135 SN852135 ACJ852135 AMF852135 AWB852135 BFX852135 BPT852135 BZP852135 CJL852135 CTH852135 DDD852135 DMZ852135 DWV852135 EGR852135 EQN852135 FAJ852135 FKF852135 FUB852135 GDX852135 GNT852135 GXP852135 HHL852135 HRH852135 IBD852135 IKZ852135 IUV852135 JER852135 JON852135 JYJ852135 KIF852135 KSB852135 LBX852135 LLT852135 LVP852135 MFL852135 MPH852135 MZD852135 NIZ852135 NSV852135 OCR852135 OMN852135 OWJ852135 PGF852135 PQB852135 PZX852135 QJT852135 QTP852135 RDL852135 RNH852135 RXD852135 SGZ852135 SQV852135 TAR852135 TKN852135 TUJ852135 UEF852135 UOB852135 UXX852135 VHT852135 VRP852135 WBL852135 WLH852135 WVD852135 E917671 IR917671 SN917671 ACJ917671 AMF917671 AWB917671 BFX917671 BPT917671 BZP917671 CJL917671 CTH917671 DDD917671 DMZ917671 DWV917671 EGR917671 EQN917671 FAJ917671 FKF917671 FUB917671 GDX917671 GNT917671 GXP917671 HHL917671 HRH917671 IBD917671 IKZ917671 IUV917671 JER917671 JON917671 JYJ917671 KIF917671 KSB917671 LBX917671 LLT917671 LVP917671 MFL917671 MPH917671 MZD917671 NIZ917671 NSV917671 OCR917671 OMN917671 OWJ917671 PGF917671 PQB917671 PZX917671 QJT917671 QTP917671 RDL917671 RNH917671 RXD917671 SGZ917671 SQV917671 TAR917671 TKN917671 TUJ917671 UEF917671 UOB917671 UXX917671 VHT917671 VRP917671 WBL917671 WLH917671 WVD917671 E983207 IR983207 SN983207 ACJ983207 AMF983207 AWB983207 BFX983207 BPT983207 BZP983207 CJL983207 CTH983207 DDD983207 DMZ983207 DWV983207 EGR983207 EQN983207 FAJ983207 FKF983207 FUB983207 GDX983207 GNT983207 GXP983207 HHL983207 HRH983207 IBD983207 IKZ983207 IUV983207 JER983207 JON983207 JYJ983207 KIF983207 KSB983207 LBX983207 LLT983207 LVP983207 MFL983207 MPH983207 MZD983207 NIZ983207 NSV983207 OCR983207 OMN983207 OWJ983207 PGF983207 PQB983207 PZX983207 QJT983207 QTP983207 RDL983207 RNH983207 RXD983207 SGZ983207 SQV983207 TAR983207 TKN983207 TUJ983207 UEF983207 UOB983207 UXX983207 VHT983207 VRP983207 WBL983207 WLH983207 E2:E3" xr:uid="{00000000-0002-0000-2400-000000000000}">
      <formula1>"中央区,北区,東区,南区,西区,手稲区,豊平区,厚別区,白石区,清田区"</formula1>
    </dataValidation>
  </dataValidations>
  <pageMargins left="0.94488188976377963" right="0.39370078740157483" top="0.39370078740157483" bottom="0.19685039370078741" header="0.19685039370078741" footer="0.23622047244094491"/>
  <pageSetup paperSize="9" scale="92" orientation="portrait" useFirstPageNumber="1" r:id="rId1"/>
  <headerFooter scaleWithDoc="0">
    <oddHeader xml:space="preserve">&amp;R&amp;9  (様式A-25)　　　(&amp;P/&amp;N) </oddHeader>
  </headerFooter>
  <rowBreaks count="4" manualBreakCount="4">
    <brk id="59" max="6" man="1"/>
    <brk id="113" max="6" man="1"/>
    <brk id="167" max="6" man="1"/>
    <brk id="221" max="6"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5"/>
  <sheetViews>
    <sheetView view="pageBreakPreview" zoomScaleNormal="85" zoomScaleSheetLayoutView="100" workbookViewId="0">
      <pane ySplit="5" topLeftCell="A6" activePane="bottomLeft" state="frozen"/>
      <selection activeCell="C50" sqref="C50"/>
      <selection pane="bottomLeft" activeCell="M108" sqref="M108"/>
    </sheetView>
  </sheetViews>
  <sheetFormatPr defaultRowHeight="13.5" x14ac:dyDescent="0.15"/>
  <cols>
    <col min="1" max="1" width="4.75" style="157" customWidth="1"/>
    <col min="2" max="2" width="5.75" style="240" customWidth="1"/>
    <col min="3" max="3" width="33.75" style="157" customWidth="1"/>
    <col min="4" max="4" width="10.125" style="157" customWidth="1"/>
    <col min="5" max="5" width="8.125" style="157" customWidth="1"/>
    <col min="6" max="6" width="12.75" style="241" customWidth="1"/>
    <col min="7" max="7" width="14.5" style="157" customWidth="1"/>
    <col min="8" max="246" width="9" style="157"/>
    <col min="247" max="247" width="4.75" style="157" customWidth="1"/>
    <col min="248" max="248" width="5.75" style="157" customWidth="1"/>
    <col min="249" max="249" width="49.25" style="157" customWidth="1"/>
    <col min="250" max="250" width="8.75" style="157" customWidth="1"/>
    <col min="251" max="251" width="7.5" style="157" customWidth="1"/>
    <col min="252" max="252" width="12.625" style="157" customWidth="1"/>
    <col min="253" max="253" width="21" style="157" customWidth="1"/>
    <col min="254" max="254" width="4.375" style="157" customWidth="1"/>
    <col min="255" max="256" width="4.75" style="157" customWidth="1"/>
    <col min="257" max="257" width="49.25" style="157" customWidth="1"/>
    <col min="258" max="258" width="8.75" style="157" customWidth="1"/>
    <col min="259" max="259" width="7.5" style="157" customWidth="1"/>
    <col min="260" max="260" width="12.625" style="157" customWidth="1"/>
    <col min="261" max="261" width="15.625" style="157" customWidth="1"/>
    <col min="262" max="262" width="6.625" style="157" customWidth="1"/>
    <col min="263" max="263" width="4.375" style="157" customWidth="1"/>
    <col min="264" max="502" width="9" style="157"/>
    <col min="503" max="503" width="4.75" style="157" customWidth="1"/>
    <col min="504" max="504" width="5.75" style="157" customWidth="1"/>
    <col min="505" max="505" width="49.25" style="157" customWidth="1"/>
    <col min="506" max="506" width="8.75" style="157" customWidth="1"/>
    <col min="507" max="507" width="7.5" style="157" customWidth="1"/>
    <col min="508" max="508" width="12.625" style="157" customWidth="1"/>
    <col min="509" max="509" width="21" style="157" customWidth="1"/>
    <col min="510" max="510" width="4.375" style="157" customWidth="1"/>
    <col min="511" max="512" width="4.75" style="157" customWidth="1"/>
    <col min="513" max="513" width="49.25" style="157" customWidth="1"/>
    <col min="514" max="514" width="8.75" style="157" customWidth="1"/>
    <col min="515" max="515" width="7.5" style="157" customWidth="1"/>
    <col min="516" max="516" width="12.625" style="157" customWidth="1"/>
    <col min="517" max="517" width="15.625" style="157" customWidth="1"/>
    <col min="518" max="518" width="6.625" style="157" customWidth="1"/>
    <col min="519" max="519" width="4.375" style="157" customWidth="1"/>
    <col min="520" max="758" width="9" style="157"/>
    <col min="759" max="759" width="4.75" style="157" customWidth="1"/>
    <col min="760" max="760" width="5.75" style="157" customWidth="1"/>
    <col min="761" max="761" width="49.25" style="157" customWidth="1"/>
    <col min="762" max="762" width="8.75" style="157" customWidth="1"/>
    <col min="763" max="763" width="7.5" style="157" customWidth="1"/>
    <col min="764" max="764" width="12.625" style="157" customWidth="1"/>
    <col min="765" max="765" width="21" style="157" customWidth="1"/>
    <col min="766" max="766" width="4.375" style="157" customWidth="1"/>
    <col min="767" max="768" width="4.75" style="157" customWidth="1"/>
    <col min="769" max="769" width="49.25" style="157" customWidth="1"/>
    <col min="770" max="770" width="8.75" style="157" customWidth="1"/>
    <col min="771" max="771" width="7.5" style="157" customWidth="1"/>
    <col min="772" max="772" width="12.625" style="157" customWidth="1"/>
    <col min="773" max="773" width="15.625" style="157" customWidth="1"/>
    <col min="774" max="774" width="6.625" style="157" customWidth="1"/>
    <col min="775" max="775" width="4.375" style="157" customWidth="1"/>
    <col min="776" max="1014" width="9" style="157"/>
    <col min="1015" max="1015" width="4.75" style="157" customWidth="1"/>
    <col min="1016" max="1016" width="5.75" style="157" customWidth="1"/>
    <col min="1017" max="1017" width="49.25" style="157" customWidth="1"/>
    <col min="1018" max="1018" width="8.75" style="157" customWidth="1"/>
    <col min="1019" max="1019" width="7.5" style="157" customWidth="1"/>
    <col min="1020" max="1020" width="12.625" style="157" customWidth="1"/>
    <col min="1021" max="1021" width="21" style="157" customWidth="1"/>
    <col min="1022" max="1022" width="4.375" style="157" customWidth="1"/>
    <col min="1023" max="1024" width="4.75" style="157" customWidth="1"/>
    <col min="1025" max="1025" width="49.25" style="157" customWidth="1"/>
    <col min="1026" max="1026" width="8.75" style="157" customWidth="1"/>
    <col min="1027" max="1027" width="7.5" style="157" customWidth="1"/>
    <col min="1028" max="1028" width="12.625" style="157" customWidth="1"/>
    <col min="1029" max="1029" width="15.625" style="157" customWidth="1"/>
    <col min="1030" max="1030" width="6.625" style="157" customWidth="1"/>
    <col min="1031" max="1031" width="4.375" style="157" customWidth="1"/>
    <col min="1032" max="1270" width="9" style="157"/>
    <col min="1271" max="1271" width="4.75" style="157" customWidth="1"/>
    <col min="1272" max="1272" width="5.75" style="157" customWidth="1"/>
    <col min="1273" max="1273" width="49.25" style="157" customWidth="1"/>
    <col min="1274" max="1274" width="8.75" style="157" customWidth="1"/>
    <col min="1275" max="1275" width="7.5" style="157" customWidth="1"/>
    <col min="1276" max="1276" width="12.625" style="157" customWidth="1"/>
    <col min="1277" max="1277" width="21" style="157" customWidth="1"/>
    <col min="1278" max="1278" width="4.375" style="157" customWidth="1"/>
    <col min="1279" max="1280" width="4.75" style="157" customWidth="1"/>
    <col min="1281" max="1281" width="49.25" style="157" customWidth="1"/>
    <col min="1282" max="1282" width="8.75" style="157" customWidth="1"/>
    <col min="1283" max="1283" width="7.5" style="157" customWidth="1"/>
    <col min="1284" max="1284" width="12.625" style="157" customWidth="1"/>
    <col min="1285" max="1285" width="15.625" style="157" customWidth="1"/>
    <col min="1286" max="1286" width="6.625" style="157" customWidth="1"/>
    <col min="1287" max="1287" width="4.375" style="157" customWidth="1"/>
    <col min="1288" max="1526" width="9" style="157"/>
    <col min="1527" max="1527" width="4.75" style="157" customWidth="1"/>
    <col min="1528" max="1528" width="5.75" style="157" customWidth="1"/>
    <col min="1529" max="1529" width="49.25" style="157" customWidth="1"/>
    <col min="1530" max="1530" width="8.75" style="157" customWidth="1"/>
    <col min="1531" max="1531" width="7.5" style="157" customWidth="1"/>
    <col min="1532" max="1532" width="12.625" style="157" customWidth="1"/>
    <col min="1533" max="1533" width="21" style="157" customWidth="1"/>
    <col min="1534" max="1534" width="4.375" style="157" customWidth="1"/>
    <col min="1535" max="1536" width="4.75" style="157" customWidth="1"/>
    <col min="1537" max="1537" width="49.25" style="157" customWidth="1"/>
    <col min="1538" max="1538" width="8.75" style="157" customWidth="1"/>
    <col min="1539" max="1539" width="7.5" style="157" customWidth="1"/>
    <col min="1540" max="1540" width="12.625" style="157" customWidth="1"/>
    <col min="1541" max="1541" width="15.625" style="157" customWidth="1"/>
    <col min="1542" max="1542" width="6.625" style="157" customWidth="1"/>
    <col min="1543" max="1543" width="4.375" style="157" customWidth="1"/>
    <col min="1544" max="1782" width="9" style="157"/>
    <col min="1783" max="1783" width="4.75" style="157" customWidth="1"/>
    <col min="1784" max="1784" width="5.75" style="157" customWidth="1"/>
    <col min="1785" max="1785" width="49.25" style="157" customWidth="1"/>
    <col min="1786" max="1786" width="8.75" style="157" customWidth="1"/>
    <col min="1787" max="1787" width="7.5" style="157" customWidth="1"/>
    <col min="1788" max="1788" width="12.625" style="157" customWidth="1"/>
    <col min="1789" max="1789" width="21" style="157" customWidth="1"/>
    <col min="1790" max="1790" width="4.375" style="157" customWidth="1"/>
    <col min="1791" max="1792" width="4.75" style="157" customWidth="1"/>
    <col min="1793" max="1793" width="49.25" style="157" customWidth="1"/>
    <col min="1794" max="1794" width="8.75" style="157" customWidth="1"/>
    <col min="1795" max="1795" width="7.5" style="157" customWidth="1"/>
    <col min="1796" max="1796" width="12.625" style="157" customWidth="1"/>
    <col min="1797" max="1797" width="15.625" style="157" customWidth="1"/>
    <col min="1798" max="1798" width="6.625" style="157" customWidth="1"/>
    <col min="1799" max="1799" width="4.375" style="157" customWidth="1"/>
    <col min="1800" max="2038" width="9" style="157"/>
    <col min="2039" max="2039" width="4.75" style="157" customWidth="1"/>
    <col min="2040" max="2040" width="5.75" style="157" customWidth="1"/>
    <col min="2041" max="2041" width="49.25" style="157" customWidth="1"/>
    <col min="2042" max="2042" width="8.75" style="157" customWidth="1"/>
    <col min="2043" max="2043" width="7.5" style="157" customWidth="1"/>
    <col min="2044" max="2044" width="12.625" style="157" customWidth="1"/>
    <col min="2045" max="2045" width="21" style="157" customWidth="1"/>
    <col min="2046" max="2046" width="4.375" style="157" customWidth="1"/>
    <col min="2047" max="2048" width="4.75" style="157" customWidth="1"/>
    <col min="2049" max="2049" width="49.25" style="157" customWidth="1"/>
    <col min="2050" max="2050" width="8.75" style="157" customWidth="1"/>
    <col min="2051" max="2051" width="7.5" style="157" customWidth="1"/>
    <col min="2052" max="2052" width="12.625" style="157" customWidth="1"/>
    <col min="2053" max="2053" width="15.625" style="157" customWidth="1"/>
    <col min="2054" max="2054" width="6.625" style="157" customWidth="1"/>
    <col min="2055" max="2055" width="4.375" style="157" customWidth="1"/>
    <col min="2056" max="2294" width="9" style="157"/>
    <col min="2295" max="2295" width="4.75" style="157" customWidth="1"/>
    <col min="2296" max="2296" width="5.75" style="157" customWidth="1"/>
    <col min="2297" max="2297" width="49.25" style="157" customWidth="1"/>
    <col min="2298" max="2298" width="8.75" style="157" customWidth="1"/>
    <col min="2299" max="2299" width="7.5" style="157" customWidth="1"/>
    <col min="2300" max="2300" width="12.625" style="157" customWidth="1"/>
    <col min="2301" max="2301" width="21" style="157" customWidth="1"/>
    <col min="2302" max="2302" width="4.375" style="157" customWidth="1"/>
    <col min="2303" max="2304" width="4.75" style="157" customWidth="1"/>
    <col min="2305" max="2305" width="49.25" style="157" customWidth="1"/>
    <col min="2306" max="2306" width="8.75" style="157" customWidth="1"/>
    <col min="2307" max="2307" width="7.5" style="157" customWidth="1"/>
    <col min="2308" max="2308" width="12.625" style="157" customWidth="1"/>
    <col min="2309" max="2309" width="15.625" style="157" customWidth="1"/>
    <col min="2310" max="2310" width="6.625" style="157" customWidth="1"/>
    <col min="2311" max="2311" width="4.375" style="157" customWidth="1"/>
    <col min="2312" max="2550" width="9" style="157"/>
    <col min="2551" max="2551" width="4.75" style="157" customWidth="1"/>
    <col min="2552" max="2552" width="5.75" style="157" customWidth="1"/>
    <col min="2553" max="2553" width="49.25" style="157" customWidth="1"/>
    <col min="2554" max="2554" width="8.75" style="157" customWidth="1"/>
    <col min="2555" max="2555" width="7.5" style="157" customWidth="1"/>
    <col min="2556" max="2556" width="12.625" style="157" customWidth="1"/>
    <col min="2557" max="2557" width="21" style="157" customWidth="1"/>
    <col min="2558" max="2558" width="4.375" style="157" customWidth="1"/>
    <col min="2559" max="2560" width="4.75" style="157" customWidth="1"/>
    <col min="2561" max="2561" width="49.25" style="157" customWidth="1"/>
    <col min="2562" max="2562" width="8.75" style="157" customWidth="1"/>
    <col min="2563" max="2563" width="7.5" style="157" customWidth="1"/>
    <col min="2564" max="2564" width="12.625" style="157" customWidth="1"/>
    <col min="2565" max="2565" width="15.625" style="157" customWidth="1"/>
    <col min="2566" max="2566" width="6.625" style="157" customWidth="1"/>
    <col min="2567" max="2567" width="4.375" style="157" customWidth="1"/>
    <col min="2568" max="2806" width="9" style="157"/>
    <col min="2807" max="2807" width="4.75" style="157" customWidth="1"/>
    <col min="2808" max="2808" width="5.75" style="157" customWidth="1"/>
    <col min="2809" max="2809" width="49.25" style="157" customWidth="1"/>
    <col min="2810" max="2810" width="8.75" style="157" customWidth="1"/>
    <col min="2811" max="2811" width="7.5" style="157" customWidth="1"/>
    <col min="2812" max="2812" width="12.625" style="157" customWidth="1"/>
    <col min="2813" max="2813" width="21" style="157" customWidth="1"/>
    <col min="2814" max="2814" width="4.375" style="157" customWidth="1"/>
    <col min="2815" max="2816" width="4.75" style="157" customWidth="1"/>
    <col min="2817" max="2817" width="49.25" style="157" customWidth="1"/>
    <col min="2818" max="2818" width="8.75" style="157" customWidth="1"/>
    <col min="2819" max="2819" width="7.5" style="157" customWidth="1"/>
    <col min="2820" max="2820" width="12.625" style="157" customWidth="1"/>
    <col min="2821" max="2821" width="15.625" style="157" customWidth="1"/>
    <col min="2822" max="2822" width="6.625" style="157" customWidth="1"/>
    <col min="2823" max="2823" width="4.375" style="157" customWidth="1"/>
    <col min="2824" max="3062" width="9" style="157"/>
    <col min="3063" max="3063" width="4.75" style="157" customWidth="1"/>
    <col min="3064" max="3064" width="5.75" style="157" customWidth="1"/>
    <col min="3065" max="3065" width="49.25" style="157" customWidth="1"/>
    <col min="3066" max="3066" width="8.75" style="157" customWidth="1"/>
    <col min="3067" max="3067" width="7.5" style="157" customWidth="1"/>
    <col min="3068" max="3068" width="12.625" style="157" customWidth="1"/>
    <col min="3069" max="3069" width="21" style="157" customWidth="1"/>
    <col min="3070" max="3070" width="4.375" style="157" customWidth="1"/>
    <col min="3071" max="3072" width="4.75" style="157" customWidth="1"/>
    <col min="3073" max="3073" width="49.25" style="157" customWidth="1"/>
    <col min="3074" max="3074" width="8.75" style="157" customWidth="1"/>
    <col min="3075" max="3075" width="7.5" style="157" customWidth="1"/>
    <col min="3076" max="3076" width="12.625" style="157" customWidth="1"/>
    <col min="3077" max="3077" width="15.625" style="157" customWidth="1"/>
    <col min="3078" max="3078" width="6.625" style="157" customWidth="1"/>
    <col min="3079" max="3079" width="4.375" style="157" customWidth="1"/>
    <col min="3080" max="3318" width="9" style="157"/>
    <col min="3319" max="3319" width="4.75" style="157" customWidth="1"/>
    <col min="3320" max="3320" width="5.75" style="157" customWidth="1"/>
    <col min="3321" max="3321" width="49.25" style="157" customWidth="1"/>
    <col min="3322" max="3322" width="8.75" style="157" customWidth="1"/>
    <col min="3323" max="3323" width="7.5" style="157" customWidth="1"/>
    <col min="3324" max="3324" width="12.625" style="157" customWidth="1"/>
    <col min="3325" max="3325" width="21" style="157" customWidth="1"/>
    <col min="3326" max="3326" width="4.375" style="157" customWidth="1"/>
    <col min="3327" max="3328" width="4.75" style="157" customWidth="1"/>
    <col min="3329" max="3329" width="49.25" style="157" customWidth="1"/>
    <col min="3330" max="3330" width="8.75" style="157" customWidth="1"/>
    <col min="3331" max="3331" width="7.5" style="157" customWidth="1"/>
    <col min="3332" max="3332" width="12.625" style="157" customWidth="1"/>
    <col min="3333" max="3333" width="15.625" style="157" customWidth="1"/>
    <col min="3334" max="3334" width="6.625" style="157" customWidth="1"/>
    <col min="3335" max="3335" width="4.375" style="157" customWidth="1"/>
    <col min="3336" max="3574" width="9" style="157"/>
    <col min="3575" max="3575" width="4.75" style="157" customWidth="1"/>
    <col min="3576" max="3576" width="5.75" style="157" customWidth="1"/>
    <col min="3577" max="3577" width="49.25" style="157" customWidth="1"/>
    <col min="3578" max="3578" width="8.75" style="157" customWidth="1"/>
    <col min="3579" max="3579" width="7.5" style="157" customWidth="1"/>
    <col min="3580" max="3580" width="12.625" style="157" customWidth="1"/>
    <col min="3581" max="3581" width="21" style="157" customWidth="1"/>
    <col min="3582" max="3582" width="4.375" style="157" customWidth="1"/>
    <col min="3583" max="3584" width="4.75" style="157" customWidth="1"/>
    <col min="3585" max="3585" width="49.25" style="157" customWidth="1"/>
    <col min="3586" max="3586" width="8.75" style="157" customWidth="1"/>
    <col min="3587" max="3587" width="7.5" style="157" customWidth="1"/>
    <col min="3588" max="3588" width="12.625" style="157" customWidth="1"/>
    <col min="3589" max="3589" width="15.625" style="157" customWidth="1"/>
    <col min="3590" max="3590" width="6.625" style="157" customWidth="1"/>
    <col min="3591" max="3591" width="4.375" style="157" customWidth="1"/>
    <col min="3592" max="3830" width="9" style="157"/>
    <col min="3831" max="3831" width="4.75" style="157" customWidth="1"/>
    <col min="3832" max="3832" width="5.75" style="157" customWidth="1"/>
    <col min="3833" max="3833" width="49.25" style="157" customWidth="1"/>
    <col min="3834" max="3834" width="8.75" style="157" customWidth="1"/>
    <col min="3835" max="3835" width="7.5" style="157" customWidth="1"/>
    <col min="3836" max="3836" width="12.625" style="157" customWidth="1"/>
    <col min="3837" max="3837" width="21" style="157" customWidth="1"/>
    <col min="3838" max="3838" width="4.375" style="157" customWidth="1"/>
    <col min="3839" max="3840" width="4.75" style="157" customWidth="1"/>
    <col min="3841" max="3841" width="49.25" style="157" customWidth="1"/>
    <col min="3842" max="3842" width="8.75" style="157" customWidth="1"/>
    <col min="3843" max="3843" width="7.5" style="157" customWidth="1"/>
    <col min="3844" max="3844" width="12.625" style="157" customWidth="1"/>
    <col min="3845" max="3845" width="15.625" style="157" customWidth="1"/>
    <col min="3846" max="3846" width="6.625" style="157" customWidth="1"/>
    <col min="3847" max="3847" width="4.375" style="157" customWidth="1"/>
    <col min="3848" max="4086" width="9" style="157"/>
    <col min="4087" max="4087" width="4.75" style="157" customWidth="1"/>
    <col min="4088" max="4088" width="5.75" style="157" customWidth="1"/>
    <col min="4089" max="4089" width="49.25" style="157" customWidth="1"/>
    <col min="4090" max="4090" width="8.75" style="157" customWidth="1"/>
    <col min="4091" max="4091" width="7.5" style="157" customWidth="1"/>
    <col min="4092" max="4092" width="12.625" style="157" customWidth="1"/>
    <col min="4093" max="4093" width="21" style="157" customWidth="1"/>
    <col min="4094" max="4094" width="4.375" style="157" customWidth="1"/>
    <col min="4095" max="4096" width="4.75" style="157" customWidth="1"/>
    <col min="4097" max="4097" width="49.25" style="157" customWidth="1"/>
    <col min="4098" max="4098" width="8.75" style="157" customWidth="1"/>
    <col min="4099" max="4099" width="7.5" style="157" customWidth="1"/>
    <col min="4100" max="4100" width="12.625" style="157" customWidth="1"/>
    <col min="4101" max="4101" width="15.625" style="157" customWidth="1"/>
    <col min="4102" max="4102" width="6.625" style="157" customWidth="1"/>
    <col min="4103" max="4103" width="4.375" style="157" customWidth="1"/>
    <col min="4104" max="4342" width="9" style="157"/>
    <col min="4343" max="4343" width="4.75" style="157" customWidth="1"/>
    <col min="4344" max="4344" width="5.75" style="157" customWidth="1"/>
    <col min="4345" max="4345" width="49.25" style="157" customWidth="1"/>
    <col min="4346" max="4346" width="8.75" style="157" customWidth="1"/>
    <col min="4347" max="4347" width="7.5" style="157" customWidth="1"/>
    <col min="4348" max="4348" width="12.625" style="157" customWidth="1"/>
    <col min="4349" max="4349" width="21" style="157" customWidth="1"/>
    <col min="4350" max="4350" width="4.375" style="157" customWidth="1"/>
    <col min="4351" max="4352" width="4.75" style="157" customWidth="1"/>
    <col min="4353" max="4353" width="49.25" style="157" customWidth="1"/>
    <col min="4354" max="4354" width="8.75" style="157" customWidth="1"/>
    <col min="4355" max="4355" width="7.5" style="157" customWidth="1"/>
    <col min="4356" max="4356" width="12.625" style="157" customWidth="1"/>
    <col min="4357" max="4357" width="15.625" style="157" customWidth="1"/>
    <col min="4358" max="4358" width="6.625" style="157" customWidth="1"/>
    <col min="4359" max="4359" width="4.375" style="157" customWidth="1"/>
    <col min="4360" max="4598" width="9" style="157"/>
    <col min="4599" max="4599" width="4.75" style="157" customWidth="1"/>
    <col min="4600" max="4600" width="5.75" style="157" customWidth="1"/>
    <col min="4601" max="4601" width="49.25" style="157" customWidth="1"/>
    <col min="4602" max="4602" width="8.75" style="157" customWidth="1"/>
    <col min="4603" max="4603" width="7.5" style="157" customWidth="1"/>
    <col min="4604" max="4604" width="12.625" style="157" customWidth="1"/>
    <col min="4605" max="4605" width="21" style="157" customWidth="1"/>
    <col min="4606" max="4606" width="4.375" style="157" customWidth="1"/>
    <col min="4607" max="4608" width="4.75" style="157" customWidth="1"/>
    <col min="4609" max="4609" width="49.25" style="157" customWidth="1"/>
    <col min="4610" max="4610" width="8.75" style="157" customWidth="1"/>
    <col min="4611" max="4611" width="7.5" style="157" customWidth="1"/>
    <col min="4612" max="4612" width="12.625" style="157" customWidth="1"/>
    <col min="4613" max="4613" width="15.625" style="157" customWidth="1"/>
    <col min="4614" max="4614" width="6.625" style="157" customWidth="1"/>
    <col min="4615" max="4615" width="4.375" style="157" customWidth="1"/>
    <col min="4616" max="4854" width="9" style="157"/>
    <col min="4855" max="4855" width="4.75" style="157" customWidth="1"/>
    <col min="4856" max="4856" width="5.75" style="157" customWidth="1"/>
    <col min="4857" max="4857" width="49.25" style="157" customWidth="1"/>
    <col min="4858" max="4858" width="8.75" style="157" customWidth="1"/>
    <col min="4859" max="4859" width="7.5" style="157" customWidth="1"/>
    <col min="4860" max="4860" width="12.625" style="157" customWidth="1"/>
    <col min="4861" max="4861" width="21" style="157" customWidth="1"/>
    <col min="4862" max="4862" width="4.375" style="157" customWidth="1"/>
    <col min="4863" max="4864" width="4.75" style="157" customWidth="1"/>
    <col min="4865" max="4865" width="49.25" style="157" customWidth="1"/>
    <col min="4866" max="4866" width="8.75" style="157" customWidth="1"/>
    <col min="4867" max="4867" width="7.5" style="157" customWidth="1"/>
    <col min="4868" max="4868" width="12.625" style="157" customWidth="1"/>
    <col min="4869" max="4869" width="15.625" style="157" customWidth="1"/>
    <col min="4870" max="4870" width="6.625" style="157" customWidth="1"/>
    <col min="4871" max="4871" width="4.375" style="157" customWidth="1"/>
    <col min="4872" max="5110" width="9" style="157"/>
    <col min="5111" max="5111" width="4.75" style="157" customWidth="1"/>
    <col min="5112" max="5112" width="5.75" style="157" customWidth="1"/>
    <col min="5113" max="5113" width="49.25" style="157" customWidth="1"/>
    <col min="5114" max="5114" width="8.75" style="157" customWidth="1"/>
    <col min="5115" max="5115" width="7.5" style="157" customWidth="1"/>
    <col min="5116" max="5116" width="12.625" style="157" customWidth="1"/>
    <col min="5117" max="5117" width="21" style="157" customWidth="1"/>
    <col min="5118" max="5118" width="4.375" style="157" customWidth="1"/>
    <col min="5119" max="5120" width="4.75" style="157" customWidth="1"/>
    <col min="5121" max="5121" width="49.25" style="157" customWidth="1"/>
    <col min="5122" max="5122" width="8.75" style="157" customWidth="1"/>
    <col min="5123" max="5123" width="7.5" style="157" customWidth="1"/>
    <col min="5124" max="5124" width="12.625" style="157" customWidth="1"/>
    <col min="5125" max="5125" width="15.625" style="157" customWidth="1"/>
    <col min="5126" max="5126" width="6.625" style="157" customWidth="1"/>
    <col min="5127" max="5127" width="4.375" style="157" customWidth="1"/>
    <col min="5128" max="5366" width="9" style="157"/>
    <col min="5367" max="5367" width="4.75" style="157" customWidth="1"/>
    <col min="5368" max="5368" width="5.75" style="157" customWidth="1"/>
    <col min="5369" max="5369" width="49.25" style="157" customWidth="1"/>
    <col min="5370" max="5370" width="8.75" style="157" customWidth="1"/>
    <col min="5371" max="5371" width="7.5" style="157" customWidth="1"/>
    <col min="5372" max="5372" width="12.625" style="157" customWidth="1"/>
    <col min="5373" max="5373" width="21" style="157" customWidth="1"/>
    <col min="5374" max="5374" width="4.375" style="157" customWidth="1"/>
    <col min="5375" max="5376" width="4.75" style="157" customWidth="1"/>
    <col min="5377" max="5377" width="49.25" style="157" customWidth="1"/>
    <col min="5378" max="5378" width="8.75" style="157" customWidth="1"/>
    <col min="5379" max="5379" width="7.5" style="157" customWidth="1"/>
    <col min="5380" max="5380" width="12.625" style="157" customWidth="1"/>
    <col min="5381" max="5381" width="15.625" style="157" customWidth="1"/>
    <col min="5382" max="5382" width="6.625" style="157" customWidth="1"/>
    <col min="5383" max="5383" width="4.375" style="157" customWidth="1"/>
    <col min="5384" max="5622" width="9" style="157"/>
    <col min="5623" max="5623" width="4.75" style="157" customWidth="1"/>
    <col min="5624" max="5624" width="5.75" style="157" customWidth="1"/>
    <col min="5625" max="5625" width="49.25" style="157" customWidth="1"/>
    <col min="5626" max="5626" width="8.75" style="157" customWidth="1"/>
    <col min="5627" max="5627" width="7.5" style="157" customWidth="1"/>
    <col min="5628" max="5628" width="12.625" style="157" customWidth="1"/>
    <col min="5629" max="5629" width="21" style="157" customWidth="1"/>
    <col min="5630" max="5630" width="4.375" style="157" customWidth="1"/>
    <col min="5631" max="5632" width="4.75" style="157" customWidth="1"/>
    <col min="5633" max="5633" width="49.25" style="157" customWidth="1"/>
    <col min="5634" max="5634" width="8.75" style="157" customWidth="1"/>
    <col min="5635" max="5635" width="7.5" style="157" customWidth="1"/>
    <col min="5636" max="5636" width="12.625" style="157" customWidth="1"/>
    <col min="5637" max="5637" width="15.625" style="157" customWidth="1"/>
    <col min="5638" max="5638" width="6.625" style="157" customWidth="1"/>
    <col min="5639" max="5639" width="4.375" style="157" customWidth="1"/>
    <col min="5640" max="5878" width="9" style="157"/>
    <col min="5879" max="5879" width="4.75" style="157" customWidth="1"/>
    <col min="5880" max="5880" width="5.75" style="157" customWidth="1"/>
    <col min="5881" max="5881" width="49.25" style="157" customWidth="1"/>
    <col min="5882" max="5882" width="8.75" style="157" customWidth="1"/>
    <col min="5883" max="5883" width="7.5" style="157" customWidth="1"/>
    <col min="5884" max="5884" width="12.625" style="157" customWidth="1"/>
    <col min="5885" max="5885" width="21" style="157" customWidth="1"/>
    <col min="5886" max="5886" width="4.375" style="157" customWidth="1"/>
    <col min="5887" max="5888" width="4.75" style="157" customWidth="1"/>
    <col min="5889" max="5889" width="49.25" style="157" customWidth="1"/>
    <col min="5890" max="5890" width="8.75" style="157" customWidth="1"/>
    <col min="5891" max="5891" width="7.5" style="157" customWidth="1"/>
    <col min="5892" max="5892" width="12.625" style="157" customWidth="1"/>
    <col min="5893" max="5893" width="15.625" style="157" customWidth="1"/>
    <col min="5894" max="5894" width="6.625" style="157" customWidth="1"/>
    <col min="5895" max="5895" width="4.375" style="157" customWidth="1"/>
    <col min="5896" max="6134" width="9" style="157"/>
    <col min="6135" max="6135" width="4.75" style="157" customWidth="1"/>
    <col min="6136" max="6136" width="5.75" style="157" customWidth="1"/>
    <col min="6137" max="6137" width="49.25" style="157" customWidth="1"/>
    <col min="6138" max="6138" width="8.75" style="157" customWidth="1"/>
    <col min="6139" max="6139" width="7.5" style="157" customWidth="1"/>
    <col min="6140" max="6140" width="12.625" style="157" customWidth="1"/>
    <col min="6141" max="6141" width="21" style="157" customWidth="1"/>
    <col min="6142" max="6142" width="4.375" style="157" customWidth="1"/>
    <col min="6143" max="6144" width="4.75" style="157" customWidth="1"/>
    <col min="6145" max="6145" width="49.25" style="157" customWidth="1"/>
    <col min="6146" max="6146" width="8.75" style="157" customWidth="1"/>
    <col min="6147" max="6147" width="7.5" style="157" customWidth="1"/>
    <col min="6148" max="6148" width="12.625" style="157" customWidth="1"/>
    <col min="6149" max="6149" width="15.625" style="157" customWidth="1"/>
    <col min="6150" max="6150" width="6.625" style="157" customWidth="1"/>
    <col min="6151" max="6151" width="4.375" style="157" customWidth="1"/>
    <col min="6152" max="6390" width="9" style="157"/>
    <col min="6391" max="6391" width="4.75" style="157" customWidth="1"/>
    <col min="6392" max="6392" width="5.75" style="157" customWidth="1"/>
    <col min="6393" max="6393" width="49.25" style="157" customWidth="1"/>
    <col min="6394" max="6394" width="8.75" style="157" customWidth="1"/>
    <col min="6395" max="6395" width="7.5" style="157" customWidth="1"/>
    <col min="6396" max="6396" width="12.625" style="157" customWidth="1"/>
    <col min="6397" max="6397" width="21" style="157" customWidth="1"/>
    <col min="6398" max="6398" width="4.375" style="157" customWidth="1"/>
    <col min="6399" max="6400" width="4.75" style="157" customWidth="1"/>
    <col min="6401" max="6401" width="49.25" style="157" customWidth="1"/>
    <col min="6402" max="6402" width="8.75" style="157" customWidth="1"/>
    <col min="6403" max="6403" width="7.5" style="157" customWidth="1"/>
    <col min="6404" max="6404" width="12.625" style="157" customWidth="1"/>
    <col min="6405" max="6405" width="15.625" style="157" customWidth="1"/>
    <col min="6406" max="6406" width="6.625" style="157" customWidth="1"/>
    <col min="6407" max="6407" width="4.375" style="157" customWidth="1"/>
    <col min="6408" max="6646" width="9" style="157"/>
    <col min="6647" max="6647" width="4.75" style="157" customWidth="1"/>
    <col min="6648" max="6648" width="5.75" style="157" customWidth="1"/>
    <col min="6649" max="6649" width="49.25" style="157" customWidth="1"/>
    <col min="6650" max="6650" width="8.75" style="157" customWidth="1"/>
    <col min="6651" max="6651" width="7.5" style="157" customWidth="1"/>
    <col min="6652" max="6652" width="12.625" style="157" customWidth="1"/>
    <col min="6653" max="6653" width="21" style="157" customWidth="1"/>
    <col min="6654" max="6654" width="4.375" style="157" customWidth="1"/>
    <col min="6655" max="6656" width="4.75" style="157" customWidth="1"/>
    <col min="6657" max="6657" width="49.25" style="157" customWidth="1"/>
    <col min="6658" max="6658" width="8.75" style="157" customWidth="1"/>
    <col min="6659" max="6659" width="7.5" style="157" customWidth="1"/>
    <col min="6660" max="6660" width="12.625" style="157" customWidth="1"/>
    <col min="6661" max="6661" width="15.625" style="157" customWidth="1"/>
    <col min="6662" max="6662" width="6.625" style="157" customWidth="1"/>
    <col min="6663" max="6663" width="4.375" style="157" customWidth="1"/>
    <col min="6664" max="6902" width="9" style="157"/>
    <col min="6903" max="6903" width="4.75" style="157" customWidth="1"/>
    <col min="6904" max="6904" width="5.75" style="157" customWidth="1"/>
    <col min="6905" max="6905" width="49.25" style="157" customWidth="1"/>
    <col min="6906" max="6906" width="8.75" style="157" customWidth="1"/>
    <col min="6907" max="6907" width="7.5" style="157" customWidth="1"/>
    <col min="6908" max="6908" width="12.625" style="157" customWidth="1"/>
    <col min="6909" max="6909" width="21" style="157" customWidth="1"/>
    <col min="6910" max="6910" width="4.375" style="157" customWidth="1"/>
    <col min="6911" max="6912" width="4.75" style="157" customWidth="1"/>
    <col min="6913" max="6913" width="49.25" style="157" customWidth="1"/>
    <col min="6914" max="6914" width="8.75" style="157" customWidth="1"/>
    <col min="6915" max="6915" width="7.5" style="157" customWidth="1"/>
    <col min="6916" max="6916" width="12.625" style="157" customWidth="1"/>
    <col min="6917" max="6917" width="15.625" style="157" customWidth="1"/>
    <col min="6918" max="6918" width="6.625" style="157" customWidth="1"/>
    <col min="6919" max="6919" width="4.375" style="157" customWidth="1"/>
    <col min="6920" max="7158" width="9" style="157"/>
    <col min="7159" max="7159" width="4.75" style="157" customWidth="1"/>
    <col min="7160" max="7160" width="5.75" style="157" customWidth="1"/>
    <col min="7161" max="7161" width="49.25" style="157" customWidth="1"/>
    <col min="7162" max="7162" width="8.75" style="157" customWidth="1"/>
    <col min="7163" max="7163" width="7.5" style="157" customWidth="1"/>
    <col min="7164" max="7164" width="12.625" style="157" customWidth="1"/>
    <col min="7165" max="7165" width="21" style="157" customWidth="1"/>
    <col min="7166" max="7166" width="4.375" style="157" customWidth="1"/>
    <col min="7167" max="7168" width="4.75" style="157" customWidth="1"/>
    <col min="7169" max="7169" width="49.25" style="157" customWidth="1"/>
    <col min="7170" max="7170" width="8.75" style="157" customWidth="1"/>
    <col min="7171" max="7171" width="7.5" style="157" customWidth="1"/>
    <col min="7172" max="7172" width="12.625" style="157" customWidth="1"/>
    <col min="7173" max="7173" width="15.625" style="157" customWidth="1"/>
    <col min="7174" max="7174" width="6.625" style="157" customWidth="1"/>
    <col min="7175" max="7175" width="4.375" style="157" customWidth="1"/>
    <col min="7176" max="7414" width="9" style="157"/>
    <col min="7415" max="7415" width="4.75" style="157" customWidth="1"/>
    <col min="7416" max="7416" width="5.75" style="157" customWidth="1"/>
    <col min="7417" max="7417" width="49.25" style="157" customWidth="1"/>
    <col min="7418" max="7418" width="8.75" style="157" customWidth="1"/>
    <col min="7419" max="7419" width="7.5" style="157" customWidth="1"/>
    <col min="7420" max="7420" width="12.625" style="157" customWidth="1"/>
    <col min="7421" max="7421" width="21" style="157" customWidth="1"/>
    <col min="7422" max="7422" width="4.375" style="157" customWidth="1"/>
    <col min="7423" max="7424" width="4.75" style="157" customWidth="1"/>
    <col min="7425" max="7425" width="49.25" style="157" customWidth="1"/>
    <col min="7426" max="7426" width="8.75" style="157" customWidth="1"/>
    <col min="7427" max="7427" width="7.5" style="157" customWidth="1"/>
    <col min="7428" max="7428" width="12.625" style="157" customWidth="1"/>
    <col min="7429" max="7429" width="15.625" style="157" customWidth="1"/>
    <col min="7430" max="7430" width="6.625" style="157" customWidth="1"/>
    <col min="7431" max="7431" width="4.375" style="157" customWidth="1"/>
    <col min="7432" max="7670" width="9" style="157"/>
    <col min="7671" max="7671" width="4.75" style="157" customWidth="1"/>
    <col min="7672" max="7672" width="5.75" style="157" customWidth="1"/>
    <col min="7673" max="7673" width="49.25" style="157" customWidth="1"/>
    <col min="7674" max="7674" width="8.75" style="157" customWidth="1"/>
    <col min="7675" max="7675" width="7.5" style="157" customWidth="1"/>
    <col min="7676" max="7676" width="12.625" style="157" customWidth="1"/>
    <col min="7677" max="7677" width="21" style="157" customWidth="1"/>
    <col min="7678" max="7678" width="4.375" style="157" customWidth="1"/>
    <col min="7679" max="7680" width="4.75" style="157" customWidth="1"/>
    <col min="7681" max="7681" width="49.25" style="157" customWidth="1"/>
    <col min="7682" max="7682" width="8.75" style="157" customWidth="1"/>
    <col min="7683" max="7683" width="7.5" style="157" customWidth="1"/>
    <col min="7684" max="7684" width="12.625" style="157" customWidth="1"/>
    <col min="7685" max="7685" width="15.625" style="157" customWidth="1"/>
    <col min="7686" max="7686" width="6.625" style="157" customWidth="1"/>
    <col min="7687" max="7687" width="4.375" style="157" customWidth="1"/>
    <col min="7688" max="7926" width="9" style="157"/>
    <col min="7927" max="7927" width="4.75" style="157" customWidth="1"/>
    <col min="7928" max="7928" width="5.75" style="157" customWidth="1"/>
    <col min="7929" max="7929" width="49.25" style="157" customWidth="1"/>
    <col min="7930" max="7930" width="8.75" style="157" customWidth="1"/>
    <col min="7931" max="7931" width="7.5" style="157" customWidth="1"/>
    <col min="7932" max="7932" width="12.625" style="157" customWidth="1"/>
    <col min="7933" max="7933" width="21" style="157" customWidth="1"/>
    <col min="7934" max="7934" width="4.375" style="157" customWidth="1"/>
    <col min="7935" max="7936" width="4.75" style="157" customWidth="1"/>
    <col min="7937" max="7937" width="49.25" style="157" customWidth="1"/>
    <col min="7938" max="7938" width="8.75" style="157" customWidth="1"/>
    <col min="7939" max="7939" width="7.5" style="157" customWidth="1"/>
    <col min="7940" max="7940" width="12.625" style="157" customWidth="1"/>
    <col min="7941" max="7941" width="15.625" style="157" customWidth="1"/>
    <col min="7942" max="7942" width="6.625" style="157" customWidth="1"/>
    <col min="7943" max="7943" width="4.375" style="157" customWidth="1"/>
    <col min="7944" max="8182" width="9" style="157"/>
    <col min="8183" max="8183" width="4.75" style="157" customWidth="1"/>
    <col min="8184" max="8184" width="5.75" style="157" customWidth="1"/>
    <col min="8185" max="8185" width="49.25" style="157" customWidth="1"/>
    <col min="8186" max="8186" width="8.75" style="157" customWidth="1"/>
    <col min="8187" max="8187" width="7.5" style="157" customWidth="1"/>
    <col min="8188" max="8188" width="12.625" style="157" customWidth="1"/>
    <col min="8189" max="8189" width="21" style="157" customWidth="1"/>
    <col min="8190" max="8190" width="4.375" style="157" customWidth="1"/>
    <col min="8191" max="8192" width="4.75" style="157" customWidth="1"/>
    <col min="8193" max="8193" width="49.25" style="157" customWidth="1"/>
    <col min="8194" max="8194" width="8.75" style="157" customWidth="1"/>
    <col min="8195" max="8195" width="7.5" style="157" customWidth="1"/>
    <col min="8196" max="8196" width="12.625" style="157" customWidth="1"/>
    <col min="8197" max="8197" width="15.625" style="157" customWidth="1"/>
    <col min="8198" max="8198" width="6.625" style="157" customWidth="1"/>
    <col min="8199" max="8199" width="4.375" style="157" customWidth="1"/>
    <col min="8200" max="8438" width="9" style="157"/>
    <col min="8439" max="8439" width="4.75" style="157" customWidth="1"/>
    <col min="8440" max="8440" width="5.75" style="157" customWidth="1"/>
    <col min="8441" max="8441" width="49.25" style="157" customWidth="1"/>
    <col min="8442" max="8442" width="8.75" style="157" customWidth="1"/>
    <col min="8443" max="8443" width="7.5" style="157" customWidth="1"/>
    <col min="8444" max="8444" width="12.625" style="157" customWidth="1"/>
    <col min="8445" max="8445" width="21" style="157" customWidth="1"/>
    <col min="8446" max="8446" width="4.375" style="157" customWidth="1"/>
    <col min="8447" max="8448" width="4.75" style="157" customWidth="1"/>
    <col min="8449" max="8449" width="49.25" style="157" customWidth="1"/>
    <col min="8450" max="8450" width="8.75" style="157" customWidth="1"/>
    <col min="8451" max="8451" width="7.5" style="157" customWidth="1"/>
    <col min="8452" max="8452" width="12.625" style="157" customWidth="1"/>
    <col min="8453" max="8453" width="15.625" style="157" customWidth="1"/>
    <col min="8454" max="8454" width="6.625" style="157" customWidth="1"/>
    <col min="8455" max="8455" width="4.375" style="157" customWidth="1"/>
    <col min="8456" max="8694" width="9" style="157"/>
    <col min="8695" max="8695" width="4.75" style="157" customWidth="1"/>
    <col min="8696" max="8696" width="5.75" style="157" customWidth="1"/>
    <col min="8697" max="8697" width="49.25" style="157" customWidth="1"/>
    <col min="8698" max="8698" width="8.75" style="157" customWidth="1"/>
    <col min="8699" max="8699" width="7.5" style="157" customWidth="1"/>
    <col min="8700" max="8700" width="12.625" style="157" customWidth="1"/>
    <col min="8701" max="8701" width="21" style="157" customWidth="1"/>
    <col min="8702" max="8702" width="4.375" style="157" customWidth="1"/>
    <col min="8703" max="8704" width="4.75" style="157" customWidth="1"/>
    <col min="8705" max="8705" width="49.25" style="157" customWidth="1"/>
    <col min="8706" max="8706" width="8.75" style="157" customWidth="1"/>
    <col min="8707" max="8707" width="7.5" style="157" customWidth="1"/>
    <col min="8708" max="8708" width="12.625" style="157" customWidth="1"/>
    <col min="8709" max="8709" width="15.625" style="157" customWidth="1"/>
    <col min="8710" max="8710" width="6.625" style="157" customWidth="1"/>
    <col min="8711" max="8711" width="4.375" style="157" customWidth="1"/>
    <col min="8712" max="8950" width="9" style="157"/>
    <col min="8951" max="8951" width="4.75" style="157" customWidth="1"/>
    <col min="8952" max="8952" width="5.75" style="157" customWidth="1"/>
    <col min="8953" max="8953" width="49.25" style="157" customWidth="1"/>
    <col min="8954" max="8954" width="8.75" style="157" customWidth="1"/>
    <col min="8955" max="8955" width="7.5" style="157" customWidth="1"/>
    <col min="8956" max="8956" width="12.625" style="157" customWidth="1"/>
    <col min="8957" max="8957" width="21" style="157" customWidth="1"/>
    <col min="8958" max="8958" width="4.375" style="157" customWidth="1"/>
    <col min="8959" max="8960" width="4.75" style="157" customWidth="1"/>
    <col min="8961" max="8961" width="49.25" style="157" customWidth="1"/>
    <col min="8962" max="8962" width="8.75" style="157" customWidth="1"/>
    <col min="8963" max="8963" width="7.5" style="157" customWidth="1"/>
    <col min="8964" max="8964" width="12.625" style="157" customWidth="1"/>
    <col min="8965" max="8965" width="15.625" style="157" customWidth="1"/>
    <col min="8966" max="8966" width="6.625" style="157" customWidth="1"/>
    <col min="8967" max="8967" width="4.375" style="157" customWidth="1"/>
    <col min="8968" max="9206" width="9" style="157"/>
    <col min="9207" max="9207" width="4.75" style="157" customWidth="1"/>
    <col min="9208" max="9208" width="5.75" style="157" customWidth="1"/>
    <col min="9209" max="9209" width="49.25" style="157" customWidth="1"/>
    <col min="9210" max="9210" width="8.75" style="157" customWidth="1"/>
    <col min="9211" max="9211" width="7.5" style="157" customWidth="1"/>
    <col min="9212" max="9212" width="12.625" style="157" customWidth="1"/>
    <col min="9213" max="9213" width="21" style="157" customWidth="1"/>
    <col min="9214" max="9214" width="4.375" style="157" customWidth="1"/>
    <col min="9215" max="9216" width="4.75" style="157" customWidth="1"/>
    <col min="9217" max="9217" width="49.25" style="157" customWidth="1"/>
    <col min="9218" max="9218" width="8.75" style="157" customWidth="1"/>
    <col min="9219" max="9219" width="7.5" style="157" customWidth="1"/>
    <col min="9220" max="9220" width="12.625" style="157" customWidth="1"/>
    <col min="9221" max="9221" width="15.625" style="157" customWidth="1"/>
    <col min="9222" max="9222" width="6.625" style="157" customWidth="1"/>
    <col min="9223" max="9223" width="4.375" style="157" customWidth="1"/>
    <col min="9224" max="9462" width="9" style="157"/>
    <col min="9463" max="9463" width="4.75" style="157" customWidth="1"/>
    <col min="9464" max="9464" width="5.75" style="157" customWidth="1"/>
    <col min="9465" max="9465" width="49.25" style="157" customWidth="1"/>
    <col min="9466" max="9466" width="8.75" style="157" customWidth="1"/>
    <col min="9467" max="9467" width="7.5" style="157" customWidth="1"/>
    <col min="9468" max="9468" width="12.625" style="157" customWidth="1"/>
    <col min="9469" max="9469" width="21" style="157" customWidth="1"/>
    <col min="9470" max="9470" width="4.375" style="157" customWidth="1"/>
    <col min="9471" max="9472" width="4.75" style="157" customWidth="1"/>
    <col min="9473" max="9473" width="49.25" style="157" customWidth="1"/>
    <col min="9474" max="9474" width="8.75" style="157" customWidth="1"/>
    <col min="9475" max="9475" width="7.5" style="157" customWidth="1"/>
    <col min="9476" max="9476" width="12.625" style="157" customWidth="1"/>
    <col min="9477" max="9477" width="15.625" style="157" customWidth="1"/>
    <col min="9478" max="9478" width="6.625" style="157" customWidth="1"/>
    <col min="9479" max="9479" width="4.375" style="157" customWidth="1"/>
    <col min="9480" max="9718" width="9" style="157"/>
    <col min="9719" max="9719" width="4.75" style="157" customWidth="1"/>
    <col min="9720" max="9720" width="5.75" style="157" customWidth="1"/>
    <col min="9721" max="9721" width="49.25" style="157" customWidth="1"/>
    <col min="9722" max="9722" width="8.75" style="157" customWidth="1"/>
    <col min="9723" max="9723" width="7.5" style="157" customWidth="1"/>
    <col min="9724" max="9724" width="12.625" style="157" customWidth="1"/>
    <col min="9725" max="9725" width="21" style="157" customWidth="1"/>
    <col min="9726" max="9726" width="4.375" style="157" customWidth="1"/>
    <col min="9727" max="9728" width="4.75" style="157" customWidth="1"/>
    <col min="9729" max="9729" width="49.25" style="157" customWidth="1"/>
    <col min="9730" max="9730" width="8.75" style="157" customWidth="1"/>
    <col min="9731" max="9731" width="7.5" style="157" customWidth="1"/>
    <col min="9732" max="9732" width="12.625" style="157" customWidth="1"/>
    <col min="9733" max="9733" width="15.625" style="157" customWidth="1"/>
    <col min="9734" max="9734" width="6.625" style="157" customWidth="1"/>
    <col min="9735" max="9735" width="4.375" style="157" customWidth="1"/>
    <col min="9736" max="9974" width="9" style="157"/>
    <col min="9975" max="9975" width="4.75" style="157" customWidth="1"/>
    <col min="9976" max="9976" width="5.75" style="157" customWidth="1"/>
    <col min="9977" max="9977" width="49.25" style="157" customWidth="1"/>
    <col min="9978" max="9978" width="8.75" style="157" customWidth="1"/>
    <col min="9979" max="9979" width="7.5" style="157" customWidth="1"/>
    <col min="9980" max="9980" width="12.625" style="157" customWidth="1"/>
    <col min="9981" max="9981" width="21" style="157" customWidth="1"/>
    <col min="9982" max="9982" width="4.375" style="157" customWidth="1"/>
    <col min="9983" max="9984" width="4.75" style="157" customWidth="1"/>
    <col min="9985" max="9985" width="49.25" style="157" customWidth="1"/>
    <col min="9986" max="9986" width="8.75" style="157" customWidth="1"/>
    <col min="9987" max="9987" width="7.5" style="157" customWidth="1"/>
    <col min="9988" max="9988" width="12.625" style="157" customWidth="1"/>
    <col min="9989" max="9989" width="15.625" style="157" customWidth="1"/>
    <col min="9990" max="9990" width="6.625" style="157" customWidth="1"/>
    <col min="9991" max="9991" width="4.375" style="157" customWidth="1"/>
    <col min="9992" max="10230" width="9" style="157"/>
    <col min="10231" max="10231" width="4.75" style="157" customWidth="1"/>
    <col min="10232" max="10232" width="5.75" style="157" customWidth="1"/>
    <col min="10233" max="10233" width="49.25" style="157" customWidth="1"/>
    <col min="10234" max="10234" width="8.75" style="157" customWidth="1"/>
    <col min="10235" max="10235" width="7.5" style="157" customWidth="1"/>
    <col min="10236" max="10236" width="12.625" style="157" customWidth="1"/>
    <col min="10237" max="10237" width="21" style="157" customWidth="1"/>
    <col min="10238" max="10238" width="4.375" style="157" customWidth="1"/>
    <col min="10239" max="10240" width="4.75" style="157" customWidth="1"/>
    <col min="10241" max="10241" width="49.25" style="157" customWidth="1"/>
    <col min="10242" max="10242" width="8.75" style="157" customWidth="1"/>
    <col min="10243" max="10243" width="7.5" style="157" customWidth="1"/>
    <col min="10244" max="10244" width="12.625" style="157" customWidth="1"/>
    <col min="10245" max="10245" width="15.625" style="157" customWidth="1"/>
    <col min="10246" max="10246" width="6.625" style="157" customWidth="1"/>
    <col min="10247" max="10247" width="4.375" style="157" customWidth="1"/>
    <col min="10248" max="10486" width="9" style="157"/>
    <col min="10487" max="10487" width="4.75" style="157" customWidth="1"/>
    <col min="10488" max="10488" width="5.75" style="157" customWidth="1"/>
    <col min="10489" max="10489" width="49.25" style="157" customWidth="1"/>
    <col min="10490" max="10490" width="8.75" style="157" customWidth="1"/>
    <col min="10491" max="10491" width="7.5" style="157" customWidth="1"/>
    <col min="10492" max="10492" width="12.625" style="157" customWidth="1"/>
    <col min="10493" max="10493" width="21" style="157" customWidth="1"/>
    <col min="10494" max="10494" width="4.375" style="157" customWidth="1"/>
    <col min="10495" max="10496" width="4.75" style="157" customWidth="1"/>
    <col min="10497" max="10497" width="49.25" style="157" customWidth="1"/>
    <col min="10498" max="10498" width="8.75" style="157" customWidth="1"/>
    <col min="10499" max="10499" width="7.5" style="157" customWidth="1"/>
    <col min="10500" max="10500" width="12.625" style="157" customWidth="1"/>
    <col min="10501" max="10501" width="15.625" style="157" customWidth="1"/>
    <col min="10502" max="10502" width="6.625" style="157" customWidth="1"/>
    <col min="10503" max="10503" width="4.375" style="157" customWidth="1"/>
    <col min="10504" max="10742" width="9" style="157"/>
    <col min="10743" max="10743" width="4.75" style="157" customWidth="1"/>
    <col min="10744" max="10744" width="5.75" style="157" customWidth="1"/>
    <col min="10745" max="10745" width="49.25" style="157" customWidth="1"/>
    <col min="10746" max="10746" width="8.75" style="157" customWidth="1"/>
    <col min="10747" max="10747" width="7.5" style="157" customWidth="1"/>
    <col min="10748" max="10748" width="12.625" style="157" customWidth="1"/>
    <col min="10749" max="10749" width="21" style="157" customWidth="1"/>
    <col min="10750" max="10750" width="4.375" style="157" customWidth="1"/>
    <col min="10751" max="10752" width="4.75" style="157" customWidth="1"/>
    <col min="10753" max="10753" width="49.25" style="157" customWidth="1"/>
    <col min="10754" max="10754" width="8.75" style="157" customWidth="1"/>
    <col min="10755" max="10755" width="7.5" style="157" customWidth="1"/>
    <col min="10756" max="10756" width="12.625" style="157" customWidth="1"/>
    <col min="10757" max="10757" width="15.625" style="157" customWidth="1"/>
    <col min="10758" max="10758" width="6.625" style="157" customWidth="1"/>
    <col min="10759" max="10759" width="4.375" style="157" customWidth="1"/>
    <col min="10760" max="10998" width="9" style="157"/>
    <col min="10999" max="10999" width="4.75" style="157" customWidth="1"/>
    <col min="11000" max="11000" width="5.75" style="157" customWidth="1"/>
    <col min="11001" max="11001" width="49.25" style="157" customWidth="1"/>
    <col min="11002" max="11002" width="8.75" style="157" customWidth="1"/>
    <col min="11003" max="11003" width="7.5" style="157" customWidth="1"/>
    <col min="11004" max="11004" width="12.625" style="157" customWidth="1"/>
    <col min="11005" max="11005" width="21" style="157" customWidth="1"/>
    <col min="11006" max="11006" width="4.375" style="157" customWidth="1"/>
    <col min="11007" max="11008" width="4.75" style="157" customWidth="1"/>
    <col min="11009" max="11009" width="49.25" style="157" customWidth="1"/>
    <col min="11010" max="11010" width="8.75" style="157" customWidth="1"/>
    <col min="11011" max="11011" width="7.5" style="157" customWidth="1"/>
    <col min="11012" max="11012" width="12.625" style="157" customWidth="1"/>
    <col min="11013" max="11013" width="15.625" style="157" customWidth="1"/>
    <col min="11014" max="11014" width="6.625" style="157" customWidth="1"/>
    <col min="11015" max="11015" width="4.375" style="157" customWidth="1"/>
    <col min="11016" max="11254" width="9" style="157"/>
    <col min="11255" max="11255" width="4.75" style="157" customWidth="1"/>
    <col min="11256" max="11256" width="5.75" style="157" customWidth="1"/>
    <col min="11257" max="11257" width="49.25" style="157" customWidth="1"/>
    <col min="11258" max="11258" width="8.75" style="157" customWidth="1"/>
    <col min="11259" max="11259" width="7.5" style="157" customWidth="1"/>
    <col min="11260" max="11260" width="12.625" style="157" customWidth="1"/>
    <col min="11261" max="11261" width="21" style="157" customWidth="1"/>
    <col min="11262" max="11262" width="4.375" style="157" customWidth="1"/>
    <col min="11263" max="11264" width="4.75" style="157" customWidth="1"/>
    <col min="11265" max="11265" width="49.25" style="157" customWidth="1"/>
    <col min="11266" max="11266" width="8.75" style="157" customWidth="1"/>
    <col min="11267" max="11267" width="7.5" style="157" customWidth="1"/>
    <col min="11268" max="11268" width="12.625" style="157" customWidth="1"/>
    <col min="11269" max="11269" width="15.625" style="157" customWidth="1"/>
    <col min="11270" max="11270" width="6.625" style="157" customWidth="1"/>
    <col min="11271" max="11271" width="4.375" style="157" customWidth="1"/>
    <col min="11272" max="11510" width="9" style="157"/>
    <col min="11511" max="11511" width="4.75" style="157" customWidth="1"/>
    <col min="11512" max="11512" width="5.75" style="157" customWidth="1"/>
    <col min="11513" max="11513" width="49.25" style="157" customWidth="1"/>
    <col min="11514" max="11514" width="8.75" style="157" customWidth="1"/>
    <col min="11515" max="11515" width="7.5" style="157" customWidth="1"/>
    <col min="11516" max="11516" width="12.625" style="157" customWidth="1"/>
    <col min="11517" max="11517" width="21" style="157" customWidth="1"/>
    <col min="11518" max="11518" width="4.375" style="157" customWidth="1"/>
    <col min="11519" max="11520" width="4.75" style="157" customWidth="1"/>
    <col min="11521" max="11521" width="49.25" style="157" customWidth="1"/>
    <col min="11522" max="11522" width="8.75" style="157" customWidth="1"/>
    <col min="11523" max="11523" width="7.5" style="157" customWidth="1"/>
    <col min="11524" max="11524" width="12.625" style="157" customWidth="1"/>
    <col min="11525" max="11525" width="15.625" style="157" customWidth="1"/>
    <col min="11526" max="11526" width="6.625" style="157" customWidth="1"/>
    <col min="11527" max="11527" width="4.375" style="157" customWidth="1"/>
    <col min="11528" max="11766" width="9" style="157"/>
    <col min="11767" max="11767" width="4.75" style="157" customWidth="1"/>
    <col min="11768" max="11768" width="5.75" style="157" customWidth="1"/>
    <col min="11769" max="11769" width="49.25" style="157" customWidth="1"/>
    <col min="11770" max="11770" width="8.75" style="157" customWidth="1"/>
    <col min="11771" max="11771" width="7.5" style="157" customWidth="1"/>
    <col min="11772" max="11772" width="12.625" style="157" customWidth="1"/>
    <col min="11773" max="11773" width="21" style="157" customWidth="1"/>
    <col min="11774" max="11774" width="4.375" style="157" customWidth="1"/>
    <col min="11775" max="11776" width="4.75" style="157" customWidth="1"/>
    <col min="11777" max="11777" width="49.25" style="157" customWidth="1"/>
    <col min="11778" max="11778" width="8.75" style="157" customWidth="1"/>
    <col min="11779" max="11779" width="7.5" style="157" customWidth="1"/>
    <col min="11780" max="11780" width="12.625" style="157" customWidth="1"/>
    <col min="11781" max="11781" width="15.625" style="157" customWidth="1"/>
    <col min="11782" max="11782" width="6.625" style="157" customWidth="1"/>
    <col min="11783" max="11783" width="4.375" style="157" customWidth="1"/>
    <col min="11784" max="12022" width="9" style="157"/>
    <col min="12023" max="12023" width="4.75" style="157" customWidth="1"/>
    <col min="12024" max="12024" width="5.75" style="157" customWidth="1"/>
    <col min="12025" max="12025" width="49.25" style="157" customWidth="1"/>
    <col min="12026" max="12026" width="8.75" style="157" customWidth="1"/>
    <col min="12027" max="12027" width="7.5" style="157" customWidth="1"/>
    <col min="12028" max="12028" width="12.625" style="157" customWidth="1"/>
    <col min="12029" max="12029" width="21" style="157" customWidth="1"/>
    <col min="12030" max="12030" width="4.375" style="157" customWidth="1"/>
    <col min="12031" max="12032" width="4.75" style="157" customWidth="1"/>
    <col min="12033" max="12033" width="49.25" style="157" customWidth="1"/>
    <col min="12034" max="12034" width="8.75" style="157" customWidth="1"/>
    <col min="12035" max="12035" width="7.5" style="157" customWidth="1"/>
    <col min="12036" max="12036" width="12.625" style="157" customWidth="1"/>
    <col min="12037" max="12037" width="15.625" style="157" customWidth="1"/>
    <col min="12038" max="12038" width="6.625" style="157" customWidth="1"/>
    <col min="12039" max="12039" width="4.375" style="157" customWidth="1"/>
    <col min="12040" max="12278" width="9" style="157"/>
    <col min="12279" max="12279" width="4.75" style="157" customWidth="1"/>
    <col min="12280" max="12280" width="5.75" style="157" customWidth="1"/>
    <col min="12281" max="12281" width="49.25" style="157" customWidth="1"/>
    <col min="12282" max="12282" width="8.75" style="157" customWidth="1"/>
    <col min="12283" max="12283" width="7.5" style="157" customWidth="1"/>
    <col min="12284" max="12284" width="12.625" style="157" customWidth="1"/>
    <col min="12285" max="12285" width="21" style="157" customWidth="1"/>
    <col min="12286" max="12286" width="4.375" style="157" customWidth="1"/>
    <col min="12287" max="12288" width="4.75" style="157" customWidth="1"/>
    <col min="12289" max="12289" width="49.25" style="157" customWidth="1"/>
    <col min="12290" max="12290" width="8.75" style="157" customWidth="1"/>
    <col min="12291" max="12291" width="7.5" style="157" customWidth="1"/>
    <col min="12292" max="12292" width="12.625" style="157" customWidth="1"/>
    <col min="12293" max="12293" width="15.625" style="157" customWidth="1"/>
    <col min="12294" max="12294" width="6.625" style="157" customWidth="1"/>
    <col min="12295" max="12295" width="4.375" style="157" customWidth="1"/>
    <col min="12296" max="12534" width="9" style="157"/>
    <col min="12535" max="12535" width="4.75" style="157" customWidth="1"/>
    <col min="12536" max="12536" width="5.75" style="157" customWidth="1"/>
    <col min="12537" max="12537" width="49.25" style="157" customWidth="1"/>
    <col min="12538" max="12538" width="8.75" style="157" customWidth="1"/>
    <col min="12539" max="12539" width="7.5" style="157" customWidth="1"/>
    <col min="12540" max="12540" width="12.625" style="157" customWidth="1"/>
    <col min="12541" max="12541" width="21" style="157" customWidth="1"/>
    <col min="12542" max="12542" width="4.375" style="157" customWidth="1"/>
    <col min="12543" max="12544" width="4.75" style="157" customWidth="1"/>
    <col min="12545" max="12545" width="49.25" style="157" customWidth="1"/>
    <col min="12546" max="12546" width="8.75" style="157" customWidth="1"/>
    <col min="12547" max="12547" width="7.5" style="157" customWidth="1"/>
    <col min="12548" max="12548" width="12.625" style="157" customWidth="1"/>
    <col min="12549" max="12549" width="15.625" style="157" customWidth="1"/>
    <col min="12550" max="12550" width="6.625" style="157" customWidth="1"/>
    <col min="12551" max="12551" width="4.375" style="157" customWidth="1"/>
    <col min="12552" max="12790" width="9" style="157"/>
    <col min="12791" max="12791" width="4.75" style="157" customWidth="1"/>
    <col min="12792" max="12792" width="5.75" style="157" customWidth="1"/>
    <col min="12793" max="12793" width="49.25" style="157" customWidth="1"/>
    <col min="12794" max="12794" width="8.75" style="157" customWidth="1"/>
    <col min="12795" max="12795" width="7.5" style="157" customWidth="1"/>
    <col min="12796" max="12796" width="12.625" style="157" customWidth="1"/>
    <col min="12797" max="12797" width="21" style="157" customWidth="1"/>
    <col min="12798" max="12798" width="4.375" style="157" customWidth="1"/>
    <col min="12799" max="12800" width="4.75" style="157" customWidth="1"/>
    <col min="12801" max="12801" width="49.25" style="157" customWidth="1"/>
    <col min="12802" max="12802" width="8.75" style="157" customWidth="1"/>
    <col min="12803" max="12803" width="7.5" style="157" customWidth="1"/>
    <col min="12804" max="12804" width="12.625" style="157" customWidth="1"/>
    <col min="12805" max="12805" width="15.625" style="157" customWidth="1"/>
    <col min="12806" max="12806" width="6.625" style="157" customWidth="1"/>
    <col min="12807" max="12807" width="4.375" style="157" customWidth="1"/>
    <col min="12808" max="13046" width="9" style="157"/>
    <col min="13047" max="13047" width="4.75" style="157" customWidth="1"/>
    <col min="13048" max="13048" width="5.75" style="157" customWidth="1"/>
    <col min="13049" max="13049" width="49.25" style="157" customWidth="1"/>
    <col min="13050" max="13050" width="8.75" style="157" customWidth="1"/>
    <col min="13051" max="13051" width="7.5" style="157" customWidth="1"/>
    <col min="13052" max="13052" width="12.625" style="157" customWidth="1"/>
    <col min="13053" max="13053" width="21" style="157" customWidth="1"/>
    <col min="13054" max="13054" width="4.375" style="157" customWidth="1"/>
    <col min="13055" max="13056" width="4.75" style="157" customWidth="1"/>
    <col min="13057" max="13057" width="49.25" style="157" customWidth="1"/>
    <col min="13058" max="13058" width="8.75" style="157" customWidth="1"/>
    <col min="13059" max="13059" width="7.5" style="157" customWidth="1"/>
    <col min="13060" max="13060" width="12.625" style="157" customWidth="1"/>
    <col min="13061" max="13061" width="15.625" style="157" customWidth="1"/>
    <col min="13062" max="13062" width="6.625" style="157" customWidth="1"/>
    <col min="13063" max="13063" width="4.375" style="157" customWidth="1"/>
    <col min="13064" max="13302" width="9" style="157"/>
    <col min="13303" max="13303" width="4.75" style="157" customWidth="1"/>
    <col min="13304" max="13304" width="5.75" style="157" customWidth="1"/>
    <col min="13305" max="13305" width="49.25" style="157" customWidth="1"/>
    <col min="13306" max="13306" width="8.75" style="157" customWidth="1"/>
    <col min="13307" max="13307" width="7.5" style="157" customWidth="1"/>
    <col min="13308" max="13308" width="12.625" style="157" customWidth="1"/>
    <col min="13309" max="13309" width="21" style="157" customWidth="1"/>
    <col min="13310" max="13310" width="4.375" style="157" customWidth="1"/>
    <col min="13311" max="13312" width="4.75" style="157" customWidth="1"/>
    <col min="13313" max="13313" width="49.25" style="157" customWidth="1"/>
    <col min="13314" max="13314" width="8.75" style="157" customWidth="1"/>
    <col min="13315" max="13315" width="7.5" style="157" customWidth="1"/>
    <col min="13316" max="13316" width="12.625" style="157" customWidth="1"/>
    <col min="13317" max="13317" width="15.625" style="157" customWidth="1"/>
    <col min="13318" max="13318" width="6.625" style="157" customWidth="1"/>
    <col min="13319" max="13319" width="4.375" style="157" customWidth="1"/>
    <col min="13320" max="13558" width="9" style="157"/>
    <col min="13559" max="13559" width="4.75" style="157" customWidth="1"/>
    <col min="13560" max="13560" width="5.75" style="157" customWidth="1"/>
    <col min="13561" max="13561" width="49.25" style="157" customWidth="1"/>
    <col min="13562" max="13562" width="8.75" style="157" customWidth="1"/>
    <col min="13563" max="13563" width="7.5" style="157" customWidth="1"/>
    <col min="13564" max="13564" width="12.625" style="157" customWidth="1"/>
    <col min="13565" max="13565" width="21" style="157" customWidth="1"/>
    <col min="13566" max="13566" width="4.375" style="157" customWidth="1"/>
    <col min="13567" max="13568" width="4.75" style="157" customWidth="1"/>
    <col min="13569" max="13569" width="49.25" style="157" customWidth="1"/>
    <col min="13570" max="13570" width="8.75" style="157" customWidth="1"/>
    <col min="13571" max="13571" width="7.5" style="157" customWidth="1"/>
    <col min="13572" max="13572" width="12.625" style="157" customWidth="1"/>
    <col min="13573" max="13573" width="15.625" style="157" customWidth="1"/>
    <col min="13574" max="13574" width="6.625" style="157" customWidth="1"/>
    <col min="13575" max="13575" width="4.375" style="157" customWidth="1"/>
    <col min="13576" max="13814" width="9" style="157"/>
    <col min="13815" max="13815" width="4.75" style="157" customWidth="1"/>
    <col min="13816" max="13816" width="5.75" style="157" customWidth="1"/>
    <col min="13817" max="13817" width="49.25" style="157" customWidth="1"/>
    <col min="13818" max="13818" width="8.75" style="157" customWidth="1"/>
    <col min="13819" max="13819" width="7.5" style="157" customWidth="1"/>
    <col min="13820" max="13820" width="12.625" style="157" customWidth="1"/>
    <col min="13821" max="13821" width="21" style="157" customWidth="1"/>
    <col min="13822" max="13822" width="4.375" style="157" customWidth="1"/>
    <col min="13823" max="13824" width="4.75" style="157" customWidth="1"/>
    <col min="13825" max="13825" width="49.25" style="157" customWidth="1"/>
    <col min="13826" max="13826" width="8.75" style="157" customWidth="1"/>
    <col min="13827" max="13827" width="7.5" style="157" customWidth="1"/>
    <col min="13828" max="13828" width="12.625" style="157" customWidth="1"/>
    <col min="13829" max="13829" width="15.625" style="157" customWidth="1"/>
    <col min="13830" max="13830" width="6.625" style="157" customWidth="1"/>
    <col min="13831" max="13831" width="4.375" style="157" customWidth="1"/>
    <col min="13832" max="14070" width="9" style="157"/>
    <col min="14071" max="14071" width="4.75" style="157" customWidth="1"/>
    <col min="14072" max="14072" width="5.75" style="157" customWidth="1"/>
    <col min="14073" max="14073" width="49.25" style="157" customWidth="1"/>
    <col min="14074" max="14074" width="8.75" style="157" customWidth="1"/>
    <col min="14075" max="14075" width="7.5" style="157" customWidth="1"/>
    <col min="14076" max="14076" width="12.625" style="157" customWidth="1"/>
    <col min="14077" max="14077" width="21" style="157" customWidth="1"/>
    <col min="14078" max="14078" width="4.375" style="157" customWidth="1"/>
    <col min="14079" max="14080" width="4.75" style="157" customWidth="1"/>
    <col min="14081" max="14081" width="49.25" style="157" customWidth="1"/>
    <col min="14082" max="14082" width="8.75" style="157" customWidth="1"/>
    <col min="14083" max="14083" width="7.5" style="157" customWidth="1"/>
    <col min="14084" max="14084" width="12.625" style="157" customWidth="1"/>
    <col min="14085" max="14085" width="15.625" style="157" customWidth="1"/>
    <col min="14086" max="14086" width="6.625" style="157" customWidth="1"/>
    <col min="14087" max="14087" width="4.375" style="157" customWidth="1"/>
    <col min="14088" max="14326" width="9" style="157"/>
    <col min="14327" max="14327" width="4.75" style="157" customWidth="1"/>
    <col min="14328" max="14328" width="5.75" style="157" customWidth="1"/>
    <col min="14329" max="14329" width="49.25" style="157" customWidth="1"/>
    <col min="14330" max="14330" width="8.75" style="157" customWidth="1"/>
    <col min="14331" max="14331" width="7.5" style="157" customWidth="1"/>
    <col min="14332" max="14332" width="12.625" style="157" customWidth="1"/>
    <col min="14333" max="14333" width="21" style="157" customWidth="1"/>
    <col min="14334" max="14334" width="4.375" style="157" customWidth="1"/>
    <col min="14335" max="14336" width="4.75" style="157" customWidth="1"/>
    <col min="14337" max="14337" width="49.25" style="157" customWidth="1"/>
    <col min="14338" max="14338" width="8.75" style="157" customWidth="1"/>
    <col min="14339" max="14339" width="7.5" style="157" customWidth="1"/>
    <col min="14340" max="14340" width="12.625" style="157" customWidth="1"/>
    <col min="14341" max="14341" width="15.625" style="157" customWidth="1"/>
    <col min="14342" max="14342" width="6.625" style="157" customWidth="1"/>
    <col min="14343" max="14343" width="4.375" style="157" customWidth="1"/>
    <col min="14344" max="14582" width="9" style="157"/>
    <col min="14583" max="14583" width="4.75" style="157" customWidth="1"/>
    <col min="14584" max="14584" width="5.75" style="157" customWidth="1"/>
    <col min="14585" max="14585" width="49.25" style="157" customWidth="1"/>
    <col min="14586" max="14586" width="8.75" style="157" customWidth="1"/>
    <col min="14587" max="14587" width="7.5" style="157" customWidth="1"/>
    <col min="14588" max="14588" width="12.625" style="157" customWidth="1"/>
    <col min="14589" max="14589" width="21" style="157" customWidth="1"/>
    <col min="14590" max="14590" width="4.375" style="157" customWidth="1"/>
    <col min="14591" max="14592" width="4.75" style="157" customWidth="1"/>
    <col min="14593" max="14593" width="49.25" style="157" customWidth="1"/>
    <col min="14594" max="14594" width="8.75" style="157" customWidth="1"/>
    <col min="14595" max="14595" width="7.5" style="157" customWidth="1"/>
    <col min="14596" max="14596" width="12.625" style="157" customWidth="1"/>
    <col min="14597" max="14597" width="15.625" style="157" customWidth="1"/>
    <col min="14598" max="14598" width="6.625" style="157" customWidth="1"/>
    <col min="14599" max="14599" width="4.375" style="157" customWidth="1"/>
    <col min="14600" max="14838" width="9" style="157"/>
    <col min="14839" max="14839" width="4.75" style="157" customWidth="1"/>
    <col min="14840" max="14840" width="5.75" style="157" customWidth="1"/>
    <col min="14841" max="14841" width="49.25" style="157" customWidth="1"/>
    <col min="14842" max="14842" width="8.75" style="157" customWidth="1"/>
    <col min="14843" max="14843" width="7.5" style="157" customWidth="1"/>
    <col min="14844" max="14844" width="12.625" style="157" customWidth="1"/>
    <col min="14845" max="14845" width="21" style="157" customWidth="1"/>
    <col min="14846" max="14846" width="4.375" style="157" customWidth="1"/>
    <col min="14847" max="14848" width="4.75" style="157" customWidth="1"/>
    <col min="14849" max="14849" width="49.25" style="157" customWidth="1"/>
    <col min="14850" max="14850" width="8.75" style="157" customWidth="1"/>
    <col min="14851" max="14851" width="7.5" style="157" customWidth="1"/>
    <col min="14852" max="14852" width="12.625" style="157" customWidth="1"/>
    <col min="14853" max="14853" width="15.625" style="157" customWidth="1"/>
    <col min="14854" max="14854" width="6.625" style="157" customWidth="1"/>
    <col min="14855" max="14855" width="4.375" style="157" customWidth="1"/>
    <col min="14856" max="15094" width="9" style="157"/>
    <col min="15095" max="15095" width="4.75" style="157" customWidth="1"/>
    <col min="15096" max="15096" width="5.75" style="157" customWidth="1"/>
    <col min="15097" max="15097" width="49.25" style="157" customWidth="1"/>
    <col min="15098" max="15098" width="8.75" style="157" customWidth="1"/>
    <col min="15099" max="15099" width="7.5" style="157" customWidth="1"/>
    <col min="15100" max="15100" width="12.625" style="157" customWidth="1"/>
    <col min="15101" max="15101" width="21" style="157" customWidth="1"/>
    <col min="15102" max="15102" width="4.375" style="157" customWidth="1"/>
    <col min="15103" max="15104" width="4.75" style="157" customWidth="1"/>
    <col min="15105" max="15105" width="49.25" style="157" customWidth="1"/>
    <col min="15106" max="15106" width="8.75" style="157" customWidth="1"/>
    <col min="15107" max="15107" width="7.5" style="157" customWidth="1"/>
    <col min="15108" max="15108" width="12.625" style="157" customWidth="1"/>
    <col min="15109" max="15109" width="15.625" style="157" customWidth="1"/>
    <col min="15110" max="15110" width="6.625" style="157" customWidth="1"/>
    <col min="15111" max="15111" width="4.375" style="157" customWidth="1"/>
    <col min="15112" max="15350" width="9" style="157"/>
    <col min="15351" max="15351" width="4.75" style="157" customWidth="1"/>
    <col min="15352" max="15352" width="5.75" style="157" customWidth="1"/>
    <col min="15353" max="15353" width="49.25" style="157" customWidth="1"/>
    <col min="15354" max="15354" width="8.75" style="157" customWidth="1"/>
    <col min="15355" max="15355" width="7.5" style="157" customWidth="1"/>
    <col min="15356" max="15356" width="12.625" style="157" customWidth="1"/>
    <col min="15357" max="15357" width="21" style="157" customWidth="1"/>
    <col min="15358" max="15358" width="4.375" style="157" customWidth="1"/>
    <col min="15359" max="15360" width="4.75" style="157" customWidth="1"/>
    <col min="15361" max="15361" width="49.25" style="157" customWidth="1"/>
    <col min="15362" max="15362" width="8.75" style="157" customWidth="1"/>
    <col min="15363" max="15363" width="7.5" style="157" customWidth="1"/>
    <col min="15364" max="15364" width="12.625" style="157" customWidth="1"/>
    <col min="15365" max="15365" width="15.625" style="157" customWidth="1"/>
    <col min="15366" max="15366" width="6.625" style="157" customWidth="1"/>
    <col min="15367" max="15367" width="4.375" style="157" customWidth="1"/>
    <col min="15368" max="15606" width="9" style="157"/>
    <col min="15607" max="15607" width="4.75" style="157" customWidth="1"/>
    <col min="15608" max="15608" width="5.75" style="157" customWidth="1"/>
    <col min="15609" max="15609" width="49.25" style="157" customWidth="1"/>
    <col min="15610" max="15610" width="8.75" style="157" customWidth="1"/>
    <col min="15611" max="15611" width="7.5" style="157" customWidth="1"/>
    <col min="15612" max="15612" width="12.625" style="157" customWidth="1"/>
    <col min="15613" max="15613" width="21" style="157" customWidth="1"/>
    <col min="15614" max="15614" width="4.375" style="157" customWidth="1"/>
    <col min="15615" max="15616" width="4.75" style="157" customWidth="1"/>
    <col min="15617" max="15617" width="49.25" style="157" customWidth="1"/>
    <col min="15618" max="15618" width="8.75" style="157" customWidth="1"/>
    <col min="15619" max="15619" width="7.5" style="157" customWidth="1"/>
    <col min="15620" max="15620" width="12.625" style="157" customWidth="1"/>
    <col min="15621" max="15621" width="15.625" style="157" customWidth="1"/>
    <col min="15622" max="15622" width="6.625" style="157" customWidth="1"/>
    <col min="15623" max="15623" width="4.375" style="157" customWidth="1"/>
    <col min="15624" max="15862" width="9" style="157"/>
    <col min="15863" max="15863" width="4.75" style="157" customWidth="1"/>
    <col min="15864" max="15864" width="5.75" style="157" customWidth="1"/>
    <col min="15865" max="15865" width="49.25" style="157" customWidth="1"/>
    <col min="15866" max="15866" width="8.75" style="157" customWidth="1"/>
    <col min="15867" max="15867" width="7.5" style="157" customWidth="1"/>
    <col min="15868" max="15868" width="12.625" style="157" customWidth="1"/>
    <col min="15869" max="15869" width="21" style="157" customWidth="1"/>
    <col min="15870" max="15870" width="4.375" style="157" customWidth="1"/>
    <col min="15871" max="15872" width="4.75" style="157" customWidth="1"/>
    <col min="15873" max="15873" width="49.25" style="157" customWidth="1"/>
    <col min="15874" max="15874" width="8.75" style="157" customWidth="1"/>
    <col min="15875" max="15875" width="7.5" style="157" customWidth="1"/>
    <col min="15876" max="15876" width="12.625" style="157" customWidth="1"/>
    <col min="15877" max="15877" width="15.625" style="157" customWidth="1"/>
    <col min="15878" max="15878" width="6.625" style="157" customWidth="1"/>
    <col min="15879" max="15879" width="4.375" style="157" customWidth="1"/>
    <col min="15880" max="16118" width="9" style="157"/>
    <col min="16119" max="16119" width="4.75" style="157" customWidth="1"/>
    <col min="16120" max="16120" width="5.75" style="157" customWidth="1"/>
    <col min="16121" max="16121" width="49.25" style="157" customWidth="1"/>
    <col min="16122" max="16122" width="8.75" style="157" customWidth="1"/>
    <col min="16123" max="16123" width="7.5" style="157" customWidth="1"/>
    <col min="16124" max="16124" width="12.625" style="157" customWidth="1"/>
    <col min="16125" max="16125" width="21" style="157" customWidth="1"/>
    <col min="16126" max="16126" width="4.375" style="157" customWidth="1"/>
    <col min="16127" max="16128" width="4.75" style="157" customWidth="1"/>
    <col min="16129" max="16129" width="49.25" style="157" customWidth="1"/>
    <col min="16130" max="16130" width="8.75" style="157" customWidth="1"/>
    <col min="16131" max="16131" width="7.5" style="157" customWidth="1"/>
    <col min="16132" max="16132" width="12.625" style="157" customWidth="1"/>
    <col min="16133" max="16133" width="15.625" style="157" customWidth="1"/>
    <col min="16134" max="16134" width="6.625" style="157" customWidth="1"/>
    <col min="16135" max="16135" width="4.375" style="157" customWidth="1"/>
    <col min="16136" max="16384" width="9" style="157"/>
  </cols>
  <sheetData>
    <row r="1" spans="1:7" ht="16.5" customHeight="1" x14ac:dyDescent="0.15">
      <c r="A1" s="157" t="s">
        <v>454</v>
      </c>
      <c r="D1" s="158" t="s">
        <v>261</v>
      </c>
      <c r="E1" s="158" t="s">
        <v>260</v>
      </c>
      <c r="G1" s="160"/>
    </row>
    <row r="2" spans="1:7" ht="23.25" customHeight="1" x14ac:dyDescent="0.15">
      <c r="A2" s="222" t="s">
        <v>650</v>
      </c>
      <c r="B2" s="222"/>
      <c r="C2" s="222"/>
      <c r="D2" s="163"/>
      <c r="E2" s="164" t="s">
        <v>263</v>
      </c>
      <c r="G2" s="222"/>
    </row>
    <row r="3" spans="1:7" ht="19.5" customHeight="1" thickBot="1" x14ac:dyDescent="0.2">
      <c r="A3" s="242" t="s">
        <v>599</v>
      </c>
      <c r="B3" s="243"/>
      <c r="C3" s="244"/>
      <c r="D3" s="163"/>
      <c r="E3" s="164"/>
      <c r="F3" s="245"/>
      <c r="G3" s="246"/>
    </row>
    <row r="4" spans="1:7" ht="18.75" customHeight="1" x14ac:dyDescent="0.15">
      <c r="A4" s="167" t="s">
        <v>140</v>
      </c>
      <c r="B4" s="1813" t="s">
        <v>532</v>
      </c>
      <c r="C4" s="1782" t="s">
        <v>600</v>
      </c>
      <c r="D4" s="1789" t="s">
        <v>138</v>
      </c>
      <c r="E4" s="1790"/>
      <c r="F4" s="1790"/>
      <c r="G4" s="1791"/>
    </row>
    <row r="5" spans="1:7" ht="18.75" customHeight="1" thickBot="1" x14ac:dyDescent="0.2">
      <c r="A5" s="169" t="s">
        <v>137</v>
      </c>
      <c r="B5" s="1814"/>
      <c r="C5" s="1783"/>
      <c r="D5" s="170" t="s">
        <v>135</v>
      </c>
      <c r="E5" s="170" t="s">
        <v>134</v>
      </c>
      <c r="F5" s="247" t="s">
        <v>133</v>
      </c>
      <c r="G5" s="248" t="s">
        <v>132</v>
      </c>
    </row>
    <row r="6" spans="1:7" s="254" customFormat="1" ht="15.95" customHeight="1" thickTop="1" x14ac:dyDescent="0.15">
      <c r="A6" s="249">
        <v>1</v>
      </c>
      <c r="B6" s="250" t="str">
        <f t="shared" ref="B6:B37" si="0">IF(A6&lt;=昼間終,"昼",IF(AND(A6&gt;=夜間始,A6&lt;=夜間終),"夜",IF(A6=電話相談工種番号,"昼夜",IF(AND(A6&gt;=材料始,A6&lt;=材料終),"材料",""))))</f>
        <v>昼</v>
      </c>
      <c r="C6" s="174" t="str">
        <f t="shared" ref="C6:C37" si="1">IF(A6="","",VLOOKUP(A6,工種材料全リスト,2,FALSE))</f>
        <v>現地調査工（桝取付管）</v>
      </c>
      <c r="D6" s="251"/>
      <c r="E6" s="176" t="str">
        <f t="shared" ref="E6:E37" si="2">IF(A6="","",VLOOKUP(A6,工種材料全リスト,3,FALSE))</f>
        <v>ヵ所</v>
      </c>
      <c r="F6" s="252"/>
      <c r="G6" s="253">
        <f t="shared" ref="G6:G55" si="3">IF(A6="","",ROUNDDOWN(D6*F6,0))</f>
        <v>0</v>
      </c>
    </row>
    <row r="7" spans="1:7" s="254" customFormat="1" ht="15.95" customHeight="1" x14ac:dyDescent="0.15">
      <c r="A7" s="249">
        <f t="shared" ref="A7:A38" si="4">IF(A6="","",IF(A6+1=昼間終+1,夜間始,IF(A6+1=夜間終+1,IF($E$2="中央区",電話相談工種番号,材料始),IF(A6+1=材料終+1,"",A6+1))))</f>
        <v>2</v>
      </c>
      <c r="B7" s="255" t="str">
        <f t="shared" si="0"/>
        <v>昼</v>
      </c>
      <c r="C7" s="180" t="str">
        <f t="shared" si="1"/>
        <v>桝接続確認工</v>
      </c>
      <c r="D7" s="251"/>
      <c r="E7" s="176" t="str">
        <f t="shared" si="2"/>
        <v>ヵ所</v>
      </c>
      <c r="F7" s="256"/>
      <c r="G7" s="253">
        <f t="shared" si="3"/>
        <v>0</v>
      </c>
    </row>
    <row r="8" spans="1:7" s="254" customFormat="1" ht="15.95" customHeight="1" x14ac:dyDescent="0.15">
      <c r="A8" s="249">
        <f t="shared" si="4"/>
        <v>3</v>
      </c>
      <c r="B8" s="255" t="str">
        <f t="shared" si="0"/>
        <v>昼</v>
      </c>
      <c r="C8" s="180" t="str">
        <f t="shared" si="1"/>
        <v>取付管カメラ調査工</v>
      </c>
      <c r="D8" s="251"/>
      <c r="E8" s="176" t="str">
        <f t="shared" si="2"/>
        <v>ヵ所</v>
      </c>
      <c r="F8" s="256"/>
      <c r="G8" s="253">
        <f t="shared" si="3"/>
        <v>0</v>
      </c>
    </row>
    <row r="9" spans="1:7" s="254" customFormat="1" ht="15.95" customHeight="1" x14ac:dyDescent="0.15">
      <c r="A9" s="249">
        <f t="shared" si="4"/>
        <v>4</v>
      </c>
      <c r="B9" s="255" t="str">
        <f t="shared" si="0"/>
        <v>昼</v>
      </c>
      <c r="C9" s="180" t="str">
        <f t="shared" si="1"/>
        <v>桝探し工</v>
      </c>
      <c r="D9" s="251"/>
      <c r="E9" s="176" t="str">
        <f t="shared" si="2"/>
        <v>ヵ所</v>
      </c>
      <c r="F9" s="256"/>
      <c r="G9" s="253">
        <f t="shared" si="3"/>
        <v>0</v>
      </c>
    </row>
    <row r="10" spans="1:7" s="254" customFormat="1" ht="15.95" customHeight="1" x14ac:dyDescent="0.15">
      <c r="A10" s="249">
        <f t="shared" si="4"/>
        <v>5</v>
      </c>
      <c r="B10" s="255" t="str">
        <f t="shared" si="0"/>
        <v>昼</v>
      </c>
      <c r="C10" s="180" t="str">
        <f t="shared" si="1"/>
        <v>コンクリート桝修正工</v>
      </c>
      <c r="D10" s="251"/>
      <c r="E10" s="176" t="str">
        <f t="shared" si="2"/>
        <v>ヵ所</v>
      </c>
      <c r="F10" s="256"/>
      <c r="G10" s="253">
        <f t="shared" si="3"/>
        <v>0</v>
      </c>
    </row>
    <row r="11" spans="1:7" s="254" customFormat="1" ht="15.95" customHeight="1" x14ac:dyDescent="0.15">
      <c r="A11" s="249">
        <f t="shared" si="4"/>
        <v>6</v>
      </c>
      <c r="B11" s="255" t="str">
        <f t="shared" si="0"/>
        <v>昼</v>
      </c>
      <c r="C11" s="180" t="str">
        <f t="shared" si="1"/>
        <v>塩ビ桝修正工</v>
      </c>
      <c r="D11" s="251"/>
      <c r="E11" s="176" t="str">
        <f t="shared" si="2"/>
        <v>ヵ所</v>
      </c>
      <c r="F11" s="256"/>
      <c r="G11" s="253">
        <f t="shared" si="3"/>
        <v>0</v>
      </c>
    </row>
    <row r="12" spans="1:7" s="254" customFormat="1" ht="15.95" customHeight="1" x14ac:dyDescent="0.15">
      <c r="A12" s="249">
        <f t="shared" si="4"/>
        <v>7</v>
      </c>
      <c r="B12" s="255" t="str">
        <f t="shared" si="0"/>
        <v>昼</v>
      </c>
      <c r="C12" s="180" t="str">
        <f t="shared" si="1"/>
        <v>桝取付部修繕工</v>
      </c>
      <c r="D12" s="251"/>
      <c r="E12" s="176" t="str">
        <f t="shared" si="2"/>
        <v>ヵ所</v>
      </c>
      <c r="F12" s="256"/>
      <c r="G12" s="253">
        <f t="shared" si="3"/>
        <v>0</v>
      </c>
    </row>
    <row r="13" spans="1:7" s="254" customFormat="1" ht="15.95" customHeight="1" x14ac:dyDescent="0.15">
      <c r="A13" s="249">
        <f t="shared" si="4"/>
        <v>8</v>
      </c>
      <c r="B13" s="255" t="str">
        <f t="shared" si="0"/>
        <v>昼</v>
      </c>
      <c r="C13" s="180" t="str">
        <f t="shared" si="1"/>
        <v>桝蓋交換工</v>
      </c>
      <c r="D13" s="251"/>
      <c r="E13" s="176" t="str">
        <f t="shared" si="2"/>
        <v>ヵ所</v>
      </c>
      <c r="F13" s="256"/>
      <c r="G13" s="253">
        <f t="shared" si="3"/>
        <v>0</v>
      </c>
    </row>
    <row r="14" spans="1:7" s="254" customFormat="1" ht="15.95" customHeight="1" x14ac:dyDescent="0.15">
      <c r="A14" s="249">
        <f t="shared" si="4"/>
        <v>9</v>
      </c>
      <c r="B14" s="255" t="str">
        <f t="shared" si="0"/>
        <v>昼</v>
      </c>
      <c r="C14" s="180" t="str">
        <f t="shared" si="1"/>
        <v>閉塞工</v>
      </c>
      <c r="D14" s="251"/>
      <c r="E14" s="176" t="str">
        <f t="shared" si="2"/>
        <v>ヵ所</v>
      </c>
      <c r="F14" s="256"/>
      <c r="G14" s="253">
        <f t="shared" si="3"/>
        <v>0</v>
      </c>
    </row>
    <row r="15" spans="1:7" s="254" customFormat="1" ht="15.95" customHeight="1" x14ac:dyDescent="0.15">
      <c r="A15" s="249">
        <f t="shared" si="4"/>
        <v>10</v>
      </c>
      <c r="B15" s="255" t="str">
        <f t="shared" si="0"/>
        <v>昼</v>
      </c>
      <c r="C15" s="180" t="str">
        <f t="shared" si="1"/>
        <v>桝内修繕工</v>
      </c>
      <c r="D15" s="251"/>
      <c r="E15" s="176" t="str">
        <f t="shared" si="2"/>
        <v>ヵ所</v>
      </c>
      <c r="F15" s="256"/>
      <c r="G15" s="253">
        <f t="shared" si="3"/>
        <v>0</v>
      </c>
    </row>
    <row r="16" spans="1:7" s="254" customFormat="1" ht="15.95" customHeight="1" x14ac:dyDescent="0.15">
      <c r="A16" s="249">
        <f t="shared" si="4"/>
        <v>11</v>
      </c>
      <c r="B16" s="255" t="str">
        <f t="shared" si="0"/>
        <v>昼</v>
      </c>
      <c r="C16" s="180" t="str">
        <f t="shared" si="1"/>
        <v>コンクリート桝設置工</v>
      </c>
      <c r="D16" s="251"/>
      <c r="E16" s="176" t="str">
        <f t="shared" si="2"/>
        <v>ヵ所</v>
      </c>
      <c r="F16" s="256"/>
      <c r="G16" s="253">
        <f t="shared" si="3"/>
        <v>0</v>
      </c>
    </row>
    <row r="17" spans="1:7" s="254" customFormat="1" ht="15.95" customHeight="1" x14ac:dyDescent="0.15">
      <c r="A17" s="249">
        <f t="shared" si="4"/>
        <v>12</v>
      </c>
      <c r="B17" s="255" t="str">
        <f t="shared" si="0"/>
        <v>昼</v>
      </c>
      <c r="C17" s="180" t="str">
        <f t="shared" si="1"/>
        <v>塩ビ桝設置工</v>
      </c>
      <c r="D17" s="251"/>
      <c r="E17" s="176" t="str">
        <f t="shared" si="2"/>
        <v>ヵ所</v>
      </c>
      <c r="F17" s="256"/>
      <c r="G17" s="253">
        <f t="shared" si="3"/>
        <v>0</v>
      </c>
    </row>
    <row r="18" spans="1:7" s="254" customFormat="1" ht="15.95" customHeight="1" x14ac:dyDescent="0.15">
      <c r="A18" s="249">
        <f t="shared" si="4"/>
        <v>13</v>
      </c>
      <c r="B18" s="255" t="str">
        <f t="shared" si="0"/>
        <v>昼</v>
      </c>
      <c r="C18" s="180" t="str">
        <f t="shared" si="1"/>
        <v>現地調査点検工（マンホール）</v>
      </c>
      <c r="D18" s="251"/>
      <c r="E18" s="176" t="str">
        <f t="shared" si="2"/>
        <v>ヵ所</v>
      </c>
      <c r="F18" s="256"/>
      <c r="G18" s="253">
        <f t="shared" si="3"/>
        <v>0</v>
      </c>
    </row>
    <row r="19" spans="1:7" s="254" customFormat="1" ht="15.95" customHeight="1" x14ac:dyDescent="0.15">
      <c r="A19" s="249">
        <f t="shared" si="4"/>
        <v>14</v>
      </c>
      <c r="B19" s="255" t="str">
        <f t="shared" si="0"/>
        <v>昼</v>
      </c>
      <c r="C19" s="180" t="str">
        <f t="shared" si="1"/>
        <v>鉄蓋溶接工</v>
      </c>
      <c r="D19" s="251"/>
      <c r="E19" s="176" t="str">
        <f t="shared" si="2"/>
        <v>ヵ所</v>
      </c>
      <c r="F19" s="256"/>
      <c r="G19" s="253">
        <f t="shared" si="3"/>
        <v>0</v>
      </c>
    </row>
    <row r="20" spans="1:7" s="254" customFormat="1" ht="15.95" customHeight="1" x14ac:dyDescent="0.15">
      <c r="A20" s="249">
        <f t="shared" si="4"/>
        <v>15</v>
      </c>
      <c r="B20" s="255" t="str">
        <f t="shared" si="0"/>
        <v>昼</v>
      </c>
      <c r="C20" s="180" t="str">
        <f t="shared" si="1"/>
        <v>足掛金物補修工（W=400）</v>
      </c>
      <c r="D20" s="251"/>
      <c r="E20" s="176" t="str">
        <f t="shared" si="2"/>
        <v>ヵ所</v>
      </c>
      <c r="F20" s="256"/>
      <c r="G20" s="253">
        <f t="shared" si="3"/>
        <v>0</v>
      </c>
    </row>
    <row r="21" spans="1:7" s="254" customFormat="1" ht="15.95" customHeight="1" x14ac:dyDescent="0.15">
      <c r="A21" s="249">
        <f t="shared" si="4"/>
        <v>16</v>
      </c>
      <c r="B21" s="255" t="str">
        <f t="shared" si="0"/>
        <v>昼</v>
      </c>
      <c r="C21" s="180" t="str">
        <f t="shared" si="1"/>
        <v>足掛金物補修工（W=150 継足管）</v>
      </c>
      <c r="D21" s="251"/>
      <c r="E21" s="176" t="str">
        <f t="shared" si="2"/>
        <v>ヵ所</v>
      </c>
      <c r="F21" s="257"/>
      <c r="G21" s="253">
        <f t="shared" si="3"/>
        <v>0</v>
      </c>
    </row>
    <row r="22" spans="1:7" s="254" customFormat="1" ht="15.95" customHeight="1" x14ac:dyDescent="0.15">
      <c r="A22" s="249">
        <f t="shared" si="4"/>
        <v>17</v>
      </c>
      <c r="B22" s="255" t="str">
        <f t="shared" si="0"/>
        <v>昼</v>
      </c>
      <c r="C22" s="180" t="str">
        <f t="shared" si="1"/>
        <v>足掛金物補修工（W=150 直壁）</v>
      </c>
      <c r="D22" s="251"/>
      <c r="E22" s="176" t="str">
        <f t="shared" si="2"/>
        <v>ヵ所</v>
      </c>
      <c r="F22" s="256"/>
      <c r="G22" s="253">
        <f t="shared" si="3"/>
        <v>0</v>
      </c>
    </row>
    <row r="23" spans="1:7" s="254" customFormat="1" ht="15.95" customHeight="1" x14ac:dyDescent="0.15">
      <c r="A23" s="249">
        <f t="shared" si="4"/>
        <v>18</v>
      </c>
      <c r="B23" s="255" t="str">
        <f t="shared" si="0"/>
        <v>昼</v>
      </c>
      <c r="C23" s="180" t="str">
        <f t="shared" si="1"/>
        <v>断熱蓋設置・点検工</v>
      </c>
      <c r="D23" s="251"/>
      <c r="E23" s="176" t="str">
        <f t="shared" si="2"/>
        <v>ヵ所</v>
      </c>
      <c r="F23" s="252"/>
      <c r="G23" s="253">
        <f t="shared" si="3"/>
        <v>0</v>
      </c>
    </row>
    <row r="24" spans="1:7" s="254" customFormat="1" ht="15.95" customHeight="1" x14ac:dyDescent="0.15">
      <c r="A24" s="249">
        <f t="shared" si="4"/>
        <v>19</v>
      </c>
      <c r="B24" s="255" t="str">
        <f t="shared" si="0"/>
        <v>昼</v>
      </c>
      <c r="C24" s="174" t="str">
        <f t="shared" si="1"/>
        <v>光ケーブル点検工</v>
      </c>
      <c r="D24" s="251"/>
      <c r="E24" s="176" t="str">
        <f t="shared" si="2"/>
        <v>ヵ所</v>
      </c>
      <c r="F24" s="256"/>
      <c r="G24" s="253">
        <f t="shared" si="3"/>
        <v>0</v>
      </c>
    </row>
    <row r="25" spans="1:7" s="254" customFormat="1" ht="15.95" customHeight="1" x14ac:dyDescent="0.15">
      <c r="A25" s="249">
        <f t="shared" si="4"/>
        <v>20</v>
      </c>
      <c r="B25" s="255" t="str">
        <f t="shared" si="0"/>
        <v>昼</v>
      </c>
      <c r="C25" s="180" t="str">
        <f t="shared" si="1"/>
        <v>特殊マンホール・吐口点検工</v>
      </c>
      <c r="D25" s="251"/>
      <c r="E25" s="176" t="str">
        <f t="shared" si="2"/>
        <v>ヵ所</v>
      </c>
      <c r="F25" s="256"/>
      <c r="G25" s="253">
        <f t="shared" si="3"/>
        <v>0</v>
      </c>
    </row>
    <row r="26" spans="1:7" s="254" customFormat="1" ht="15.95" customHeight="1" x14ac:dyDescent="0.15">
      <c r="A26" s="249">
        <f t="shared" si="4"/>
        <v>21</v>
      </c>
      <c r="B26" s="255" t="str">
        <f t="shared" si="0"/>
        <v>昼</v>
      </c>
      <c r="C26" s="180" t="str">
        <f t="shared" si="1"/>
        <v>特殊マンホール・吐口清掃工</v>
      </c>
      <c r="D26" s="251"/>
      <c r="E26" s="176" t="str">
        <f t="shared" si="2"/>
        <v>ヵ所</v>
      </c>
      <c r="F26" s="256"/>
      <c r="G26" s="253">
        <f t="shared" si="3"/>
        <v>0</v>
      </c>
    </row>
    <row r="27" spans="1:7" s="254" customFormat="1" ht="15.95" customHeight="1" x14ac:dyDescent="0.15">
      <c r="A27" s="249">
        <f t="shared" si="4"/>
        <v>22</v>
      </c>
      <c r="B27" s="255" t="str">
        <f t="shared" si="0"/>
        <v>昼</v>
      </c>
      <c r="C27" s="180" t="str">
        <f t="shared" si="1"/>
        <v>合流改善施設点検工</v>
      </c>
      <c r="D27" s="251"/>
      <c r="E27" s="176" t="str">
        <f t="shared" si="2"/>
        <v>ヵ所</v>
      </c>
      <c r="F27" s="256"/>
      <c r="G27" s="253">
        <f t="shared" si="3"/>
        <v>0</v>
      </c>
    </row>
    <row r="28" spans="1:7" s="254" customFormat="1" ht="15.95" customHeight="1" x14ac:dyDescent="0.15">
      <c r="A28" s="249">
        <f t="shared" si="4"/>
        <v>23</v>
      </c>
      <c r="B28" s="255" t="str">
        <f t="shared" si="0"/>
        <v>昼</v>
      </c>
      <c r="C28" s="180" t="str">
        <f t="shared" si="1"/>
        <v>合流改善施設（ネット式）清掃工</v>
      </c>
      <c r="D28" s="251"/>
      <c r="E28" s="176" t="str">
        <f t="shared" si="2"/>
        <v>枚</v>
      </c>
      <c r="F28" s="256"/>
      <c r="G28" s="253">
        <f t="shared" si="3"/>
        <v>0</v>
      </c>
    </row>
    <row r="29" spans="1:7" s="254" customFormat="1" ht="15.95" customHeight="1" x14ac:dyDescent="0.15">
      <c r="A29" s="249">
        <f t="shared" si="4"/>
        <v>24</v>
      </c>
      <c r="B29" s="255" t="str">
        <f t="shared" si="0"/>
        <v>昼</v>
      </c>
      <c r="C29" s="180" t="str">
        <f t="shared" si="1"/>
        <v>合流改善施設（ブラシ・機械式）清掃工</v>
      </c>
      <c r="D29" s="251"/>
      <c r="E29" s="176" t="str">
        <f t="shared" si="2"/>
        <v>ヵ所</v>
      </c>
      <c r="F29" s="256"/>
      <c r="G29" s="253">
        <f t="shared" si="3"/>
        <v>0</v>
      </c>
    </row>
    <row r="30" spans="1:7" s="254" customFormat="1" ht="15.95" customHeight="1" x14ac:dyDescent="0.15">
      <c r="A30" s="249">
        <f t="shared" si="4"/>
        <v>25</v>
      </c>
      <c r="B30" s="255" t="str">
        <f t="shared" si="0"/>
        <v>昼</v>
      </c>
      <c r="C30" s="180" t="str">
        <f t="shared" si="1"/>
        <v>合流改善施設（水面制御式）清掃工</v>
      </c>
      <c r="D30" s="251"/>
      <c r="E30" s="187" t="str">
        <f t="shared" si="2"/>
        <v>ヵ所</v>
      </c>
      <c r="F30" s="257"/>
      <c r="G30" s="253">
        <f t="shared" si="3"/>
        <v>0</v>
      </c>
    </row>
    <row r="31" spans="1:7" s="254" customFormat="1" ht="15.95" customHeight="1" x14ac:dyDescent="0.15">
      <c r="A31" s="249">
        <f t="shared" si="4"/>
        <v>26</v>
      </c>
      <c r="B31" s="255" t="str">
        <f t="shared" si="0"/>
        <v>昼</v>
      </c>
      <c r="C31" s="180" t="str">
        <f t="shared" si="1"/>
        <v>オイルフェンス設置撤去工</v>
      </c>
      <c r="D31" s="251"/>
      <c r="E31" s="188" t="str">
        <f t="shared" si="2"/>
        <v>ヵ所</v>
      </c>
      <c r="F31" s="257"/>
      <c r="G31" s="253">
        <f t="shared" si="3"/>
        <v>0</v>
      </c>
    </row>
    <row r="32" spans="1:7" s="254" customFormat="1" ht="15.95" customHeight="1" x14ac:dyDescent="0.15">
      <c r="A32" s="249">
        <f t="shared" si="4"/>
        <v>27</v>
      </c>
      <c r="B32" s="255" t="str">
        <f t="shared" si="0"/>
        <v>昼</v>
      </c>
      <c r="C32" s="189" t="str">
        <f t="shared" si="1"/>
        <v>硫化水素測定工</v>
      </c>
      <c r="D32" s="251"/>
      <c r="E32" s="188" t="str">
        <f t="shared" si="2"/>
        <v>ヵ所</v>
      </c>
      <c r="F32" s="256"/>
      <c r="G32" s="253">
        <f t="shared" si="3"/>
        <v>0</v>
      </c>
    </row>
    <row r="33" spans="1:7" s="254" customFormat="1" ht="15.95" customHeight="1" x14ac:dyDescent="0.15">
      <c r="A33" s="249">
        <f t="shared" si="4"/>
        <v>28</v>
      </c>
      <c r="B33" s="255" t="str">
        <f t="shared" si="0"/>
        <v>昼</v>
      </c>
      <c r="C33" s="180" t="str">
        <f t="shared" si="1"/>
        <v>人孔巡視調査工</v>
      </c>
      <c r="D33" s="251"/>
      <c r="E33" s="188" t="str">
        <f t="shared" si="2"/>
        <v>ヵ所</v>
      </c>
      <c r="F33" s="256"/>
      <c r="G33" s="253">
        <f t="shared" si="3"/>
        <v>0</v>
      </c>
    </row>
    <row r="34" spans="1:7" s="254" customFormat="1" ht="15.95" customHeight="1" x14ac:dyDescent="0.15">
      <c r="A34" s="249">
        <f t="shared" si="4"/>
        <v>29</v>
      </c>
      <c r="B34" s="255" t="str">
        <f t="shared" si="0"/>
        <v>昼</v>
      </c>
      <c r="C34" s="180" t="str">
        <f t="shared" si="1"/>
        <v>本管潜行目視調査工</v>
      </c>
      <c r="D34" s="251"/>
      <c r="E34" s="188" t="str">
        <f t="shared" si="2"/>
        <v>m</v>
      </c>
      <c r="F34" s="256"/>
      <c r="G34" s="253">
        <f t="shared" si="3"/>
        <v>0</v>
      </c>
    </row>
    <row r="35" spans="1:7" s="254" customFormat="1" ht="15.95" customHeight="1" x14ac:dyDescent="0.15">
      <c r="A35" s="249">
        <f t="shared" si="4"/>
        <v>30</v>
      </c>
      <c r="B35" s="255" t="str">
        <f t="shared" si="0"/>
        <v>昼</v>
      </c>
      <c r="C35" s="180" t="str">
        <f t="shared" si="1"/>
        <v>本管カメラ調査工</v>
      </c>
      <c r="D35" s="251"/>
      <c r="E35" s="188" t="str">
        <f t="shared" si="2"/>
        <v>m</v>
      </c>
      <c r="F35" s="256"/>
      <c r="G35" s="253">
        <f t="shared" si="3"/>
        <v>0</v>
      </c>
    </row>
    <row r="36" spans="1:7" s="254" customFormat="1" ht="15.95" customHeight="1" x14ac:dyDescent="0.15">
      <c r="A36" s="249">
        <f t="shared" si="4"/>
        <v>31</v>
      </c>
      <c r="B36" s="255" t="str">
        <f t="shared" si="0"/>
        <v>昼</v>
      </c>
      <c r="C36" s="180" t="str">
        <f t="shared" si="1"/>
        <v>取付管特殊カメラ据付工</v>
      </c>
      <c r="D36" s="251"/>
      <c r="E36" s="188" t="str">
        <f t="shared" si="2"/>
        <v>m</v>
      </c>
      <c r="F36" s="256"/>
      <c r="G36" s="253">
        <f t="shared" si="3"/>
        <v>0</v>
      </c>
    </row>
    <row r="37" spans="1:7" s="254" customFormat="1" ht="15.95" customHeight="1" x14ac:dyDescent="0.15">
      <c r="A37" s="249">
        <f t="shared" si="4"/>
        <v>32</v>
      </c>
      <c r="B37" s="255" t="str">
        <f t="shared" si="0"/>
        <v>昼</v>
      </c>
      <c r="C37" s="180" t="str">
        <f t="shared" si="1"/>
        <v>取付管特殊カメラ調査工</v>
      </c>
      <c r="D37" s="251"/>
      <c r="E37" s="188" t="str">
        <f t="shared" si="2"/>
        <v>ヵ所</v>
      </c>
      <c r="F37" s="256"/>
      <c r="G37" s="253">
        <f t="shared" si="3"/>
        <v>0</v>
      </c>
    </row>
    <row r="38" spans="1:7" s="254" customFormat="1" ht="15.95" customHeight="1" x14ac:dyDescent="0.15">
      <c r="A38" s="249">
        <f t="shared" si="4"/>
        <v>33</v>
      </c>
      <c r="B38" s="255" t="str">
        <f t="shared" ref="B38:B55" si="5">IF(A38&lt;=昼間終,"昼",IF(AND(A38&gt;=夜間始,A38&lt;=夜間終),"夜",IF(A38=電話相談工種番号,"昼夜",IF(AND(A38&gt;=材料始,A38&lt;=材料終),"材料",""))))</f>
        <v>昼</v>
      </c>
      <c r="C38" s="180" t="str">
        <f t="shared" ref="C38:C55" si="6">IF(A38="","",VLOOKUP(A38,工種材料全リスト,2,FALSE))</f>
        <v>取付管清掃工</v>
      </c>
      <c r="D38" s="251"/>
      <c r="E38" s="188" t="str">
        <f t="shared" ref="E38:E55" si="7">IF(A38="","",VLOOKUP(A38,工種材料全リスト,3,FALSE))</f>
        <v>ヵ所</v>
      </c>
      <c r="F38" s="256"/>
      <c r="G38" s="253">
        <f t="shared" si="3"/>
        <v>0</v>
      </c>
    </row>
    <row r="39" spans="1:7" s="254" customFormat="1" ht="15.95" customHeight="1" x14ac:dyDescent="0.15">
      <c r="A39" s="249">
        <f t="shared" ref="A39:A55" si="8">IF(A38="","",IF(A38+1=昼間終+1,夜間始,IF(A38+1=夜間終+1,IF($E$2="中央区",電話相談工種番号,材料始),IF(A38+1=材料終+1,"",A38+1))))</f>
        <v>34</v>
      </c>
      <c r="B39" s="255" t="str">
        <f t="shared" si="5"/>
        <v>昼</v>
      </c>
      <c r="C39" s="180" t="str">
        <f t="shared" si="6"/>
        <v>取付管清掃工（未作業）</v>
      </c>
      <c r="D39" s="251"/>
      <c r="E39" s="188" t="str">
        <f t="shared" si="7"/>
        <v>ヵ所</v>
      </c>
      <c r="F39" s="256"/>
      <c r="G39" s="253">
        <f t="shared" si="3"/>
        <v>0</v>
      </c>
    </row>
    <row r="40" spans="1:7" s="254" customFormat="1" ht="15.95" customHeight="1" x14ac:dyDescent="0.15">
      <c r="A40" s="249">
        <f t="shared" si="8"/>
        <v>35</v>
      </c>
      <c r="B40" s="255" t="str">
        <f t="shared" si="5"/>
        <v>昼</v>
      </c>
      <c r="C40" s="180" t="str">
        <f t="shared" si="6"/>
        <v>高圧洗浄車運転工</v>
      </c>
      <c r="D40" s="251"/>
      <c r="E40" s="188" t="str">
        <f t="shared" si="7"/>
        <v>h</v>
      </c>
      <c r="F40" s="256"/>
      <c r="G40" s="253">
        <f t="shared" si="3"/>
        <v>0</v>
      </c>
    </row>
    <row r="41" spans="1:7" s="254" customFormat="1" ht="15.95" customHeight="1" x14ac:dyDescent="0.15">
      <c r="A41" s="249">
        <f t="shared" si="8"/>
        <v>36</v>
      </c>
      <c r="B41" s="255" t="str">
        <f t="shared" si="5"/>
        <v>昼</v>
      </c>
      <c r="C41" s="180" t="str">
        <f t="shared" si="6"/>
        <v>給水車運転工</v>
      </c>
      <c r="D41" s="251"/>
      <c r="E41" s="188" t="str">
        <f t="shared" si="7"/>
        <v>h</v>
      </c>
      <c r="F41" s="256"/>
      <c r="G41" s="253">
        <f t="shared" si="3"/>
        <v>0</v>
      </c>
    </row>
    <row r="42" spans="1:7" s="254" customFormat="1" ht="15.95" customHeight="1" x14ac:dyDescent="0.15">
      <c r="A42" s="249">
        <f t="shared" si="8"/>
        <v>37</v>
      </c>
      <c r="B42" s="255" t="str">
        <f t="shared" si="5"/>
        <v>昼</v>
      </c>
      <c r="C42" s="180" t="str">
        <f t="shared" si="6"/>
        <v>本管洗浄工</v>
      </c>
      <c r="D42" s="251"/>
      <c r="E42" s="188" t="str">
        <f t="shared" si="7"/>
        <v>m</v>
      </c>
      <c r="F42" s="256"/>
      <c r="G42" s="253">
        <f t="shared" si="3"/>
        <v>0</v>
      </c>
    </row>
    <row r="43" spans="1:7" s="254" customFormat="1" ht="15.95" customHeight="1" x14ac:dyDescent="0.15">
      <c r="A43" s="249">
        <f t="shared" si="8"/>
        <v>38</v>
      </c>
      <c r="B43" s="255" t="str">
        <f t="shared" si="5"/>
        <v>昼</v>
      </c>
      <c r="C43" s="180" t="str">
        <f t="shared" si="6"/>
        <v>バキューム車運転工(4t)</v>
      </c>
      <c r="D43" s="251"/>
      <c r="E43" s="188" t="str">
        <f t="shared" si="7"/>
        <v>h</v>
      </c>
      <c r="F43" s="256"/>
      <c r="G43" s="253">
        <f t="shared" si="3"/>
        <v>0</v>
      </c>
    </row>
    <row r="44" spans="1:7" s="254" customFormat="1" ht="15.95" customHeight="1" x14ac:dyDescent="0.15">
      <c r="A44" s="249">
        <f t="shared" si="8"/>
        <v>39</v>
      </c>
      <c r="B44" s="255" t="str">
        <f t="shared" si="5"/>
        <v>昼</v>
      </c>
      <c r="C44" s="180" t="str">
        <f t="shared" si="6"/>
        <v>バキューム車運転工(8t)</v>
      </c>
      <c r="D44" s="251"/>
      <c r="E44" s="188" t="str">
        <f t="shared" si="7"/>
        <v>h</v>
      </c>
      <c r="F44" s="256"/>
      <c r="G44" s="253">
        <f t="shared" si="3"/>
        <v>0</v>
      </c>
    </row>
    <row r="45" spans="1:7" s="254" customFormat="1" ht="15.95" customHeight="1" x14ac:dyDescent="0.15">
      <c r="A45" s="249">
        <f t="shared" si="8"/>
        <v>40</v>
      </c>
      <c r="B45" s="255" t="str">
        <f t="shared" si="5"/>
        <v>昼</v>
      </c>
      <c r="C45" s="180" t="str">
        <f t="shared" si="6"/>
        <v>土のう仮締切工</v>
      </c>
      <c r="D45" s="251"/>
      <c r="E45" s="188" t="str">
        <f t="shared" si="7"/>
        <v>袋</v>
      </c>
      <c r="F45" s="256"/>
      <c r="G45" s="253">
        <f t="shared" si="3"/>
        <v>0</v>
      </c>
    </row>
    <row r="46" spans="1:7" s="254" customFormat="1" ht="15.95" customHeight="1" x14ac:dyDescent="0.15">
      <c r="A46" s="249">
        <f t="shared" si="8"/>
        <v>41</v>
      </c>
      <c r="B46" s="255" t="str">
        <f t="shared" si="5"/>
        <v>昼</v>
      </c>
      <c r="C46" s="180" t="str">
        <f t="shared" si="6"/>
        <v>道路雨水桝清掃工</v>
      </c>
      <c r="D46" s="251"/>
      <c r="E46" s="188" t="str">
        <f t="shared" si="7"/>
        <v>ヵ所</v>
      </c>
      <c r="F46" s="256"/>
      <c r="G46" s="253">
        <f t="shared" si="3"/>
        <v>0</v>
      </c>
    </row>
    <row r="47" spans="1:7" s="254" customFormat="1" ht="15.95" customHeight="1" x14ac:dyDescent="0.15">
      <c r="A47" s="249">
        <f t="shared" si="8"/>
        <v>42</v>
      </c>
      <c r="B47" s="255" t="str">
        <f t="shared" si="5"/>
        <v>昼</v>
      </c>
      <c r="C47" s="180" t="str">
        <f t="shared" si="6"/>
        <v>道路雨水桝・浸透桝点検工</v>
      </c>
      <c r="D47" s="251"/>
      <c r="E47" s="188" t="str">
        <f t="shared" si="7"/>
        <v>ヵ所</v>
      </c>
      <c r="F47" s="256"/>
      <c r="G47" s="253">
        <f t="shared" si="3"/>
        <v>0</v>
      </c>
    </row>
    <row r="48" spans="1:7" s="254" customFormat="1" ht="15.95" customHeight="1" x14ac:dyDescent="0.15">
      <c r="A48" s="249">
        <f t="shared" si="8"/>
        <v>43</v>
      </c>
      <c r="B48" s="255" t="str">
        <f t="shared" si="5"/>
        <v>昼</v>
      </c>
      <c r="C48" s="180" t="str">
        <f t="shared" si="6"/>
        <v>取付管内面補修材（φ150）</v>
      </c>
      <c r="D48" s="251"/>
      <c r="E48" s="188" t="str">
        <f t="shared" si="7"/>
        <v>ｍ</v>
      </c>
      <c r="F48" s="256"/>
      <c r="G48" s="253">
        <f t="shared" si="3"/>
        <v>0</v>
      </c>
    </row>
    <row r="49" spans="1:7" s="254" customFormat="1" ht="15.95" customHeight="1" x14ac:dyDescent="0.15">
      <c r="A49" s="249">
        <f t="shared" si="8"/>
        <v>44</v>
      </c>
      <c r="B49" s="255" t="str">
        <f t="shared" si="5"/>
        <v>昼</v>
      </c>
      <c r="C49" s="180" t="str">
        <f t="shared" si="6"/>
        <v>取付管内面修繕工（φ150）</v>
      </c>
      <c r="D49" s="251"/>
      <c r="E49" s="188" t="str">
        <f t="shared" si="7"/>
        <v>ヵ所</v>
      </c>
      <c r="F49" s="256"/>
      <c r="G49" s="253">
        <f t="shared" si="3"/>
        <v>0</v>
      </c>
    </row>
    <row r="50" spans="1:7" s="254" customFormat="1" ht="15.95" customHeight="1" x14ac:dyDescent="0.15">
      <c r="A50" s="249">
        <f t="shared" si="8"/>
        <v>45</v>
      </c>
      <c r="B50" s="255" t="str">
        <f t="shared" si="5"/>
        <v>昼</v>
      </c>
      <c r="C50" s="180" t="str">
        <f t="shared" si="6"/>
        <v>管路内面修繕工（φ150～200）</v>
      </c>
      <c r="D50" s="251"/>
      <c r="E50" s="188" t="str">
        <f t="shared" si="7"/>
        <v>ヵ所</v>
      </c>
      <c r="F50" s="256"/>
      <c r="G50" s="253">
        <f t="shared" si="3"/>
        <v>0</v>
      </c>
    </row>
    <row r="51" spans="1:7" s="254" customFormat="1" ht="15.95" customHeight="1" x14ac:dyDescent="0.15">
      <c r="A51" s="249">
        <f t="shared" si="8"/>
        <v>46</v>
      </c>
      <c r="B51" s="255" t="str">
        <f t="shared" si="5"/>
        <v>昼</v>
      </c>
      <c r="C51" s="180" t="str">
        <f t="shared" si="6"/>
        <v>管路内面修繕工（φ250～380）</v>
      </c>
      <c r="D51" s="251"/>
      <c r="E51" s="188" t="str">
        <f t="shared" si="7"/>
        <v>ヵ所</v>
      </c>
      <c r="F51" s="256"/>
      <c r="G51" s="253">
        <f t="shared" si="3"/>
        <v>0</v>
      </c>
    </row>
    <row r="52" spans="1:7" s="254" customFormat="1" ht="15.95" customHeight="1" x14ac:dyDescent="0.15">
      <c r="A52" s="249">
        <f t="shared" si="8"/>
        <v>47</v>
      </c>
      <c r="B52" s="255" t="str">
        <f t="shared" si="5"/>
        <v>昼</v>
      </c>
      <c r="C52" s="180" t="str">
        <f t="shared" si="6"/>
        <v>管路内面修繕工（φ400～450）</v>
      </c>
      <c r="D52" s="251"/>
      <c r="E52" s="188" t="str">
        <f t="shared" si="7"/>
        <v>ヵ所</v>
      </c>
      <c r="F52" s="256"/>
      <c r="G52" s="253">
        <f t="shared" si="3"/>
        <v>0</v>
      </c>
    </row>
    <row r="53" spans="1:7" s="254" customFormat="1" ht="15.95" customHeight="1" x14ac:dyDescent="0.15">
      <c r="A53" s="258">
        <f t="shared" si="8"/>
        <v>48</v>
      </c>
      <c r="B53" s="259" t="str">
        <f t="shared" si="5"/>
        <v>昼</v>
      </c>
      <c r="C53" s="189" t="str">
        <f t="shared" si="6"/>
        <v>管路内面修繕工（φ500～600）</v>
      </c>
      <c r="D53" s="260"/>
      <c r="E53" s="188" t="str">
        <f t="shared" si="7"/>
        <v>ヵ所</v>
      </c>
      <c r="F53" s="257"/>
      <c r="G53" s="261">
        <f t="shared" si="3"/>
        <v>0</v>
      </c>
    </row>
    <row r="54" spans="1:7" s="254" customFormat="1" ht="15.95" customHeight="1" x14ac:dyDescent="0.15">
      <c r="A54" s="262">
        <f t="shared" si="8"/>
        <v>49</v>
      </c>
      <c r="B54" s="255" t="str">
        <f t="shared" si="5"/>
        <v>昼</v>
      </c>
      <c r="C54" s="180" t="str">
        <f t="shared" si="6"/>
        <v>管路内面修繕工（φ700～750）</v>
      </c>
      <c r="D54" s="263"/>
      <c r="E54" s="181" t="str">
        <f t="shared" si="7"/>
        <v>ヵ所</v>
      </c>
      <c r="F54" s="256"/>
      <c r="G54" s="264">
        <f t="shared" si="3"/>
        <v>0</v>
      </c>
    </row>
    <row r="55" spans="1:7" s="254" customFormat="1" ht="15.95" customHeight="1" thickBot="1" x14ac:dyDescent="0.2">
      <c r="A55" s="265">
        <f t="shared" si="8"/>
        <v>50</v>
      </c>
      <c r="B55" s="266" t="str">
        <f t="shared" si="5"/>
        <v>昼</v>
      </c>
      <c r="C55" s="202" t="str">
        <f t="shared" si="6"/>
        <v>一体型内面補修工（φ250～300）</v>
      </c>
      <c r="D55" s="267"/>
      <c r="E55" s="204" t="str">
        <f t="shared" si="7"/>
        <v>ヵ所</v>
      </c>
      <c r="F55" s="268"/>
      <c r="G55" s="269">
        <f t="shared" si="3"/>
        <v>0</v>
      </c>
    </row>
    <row r="56" spans="1:7" ht="18.75" customHeight="1" thickTop="1" thickBot="1" x14ac:dyDescent="0.2">
      <c r="A56" s="212"/>
      <c r="B56" s="270"/>
      <c r="C56" s="271" t="s">
        <v>601</v>
      </c>
      <c r="D56" s="214"/>
      <c r="E56" s="214"/>
      <c r="F56" s="272"/>
      <c r="G56" s="273">
        <f>SUM(G6:G55)</f>
        <v>0</v>
      </c>
    </row>
    <row r="57" spans="1:7" ht="18.75" customHeight="1" x14ac:dyDescent="0.15">
      <c r="A57" s="274"/>
      <c r="B57" s="275"/>
      <c r="C57" s="276"/>
      <c r="D57" s="277"/>
      <c r="E57" s="277"/>
      <c r="F57" s="278"/>
      <c r="G57" s="277"/>
    </row>
    <row r="58" spans="1:7" ht="18.75" customHeight="1" thickBot="1" x14ac:dyDescent="0.2">
      <c r="A58" s="279"/>
      <c r="B58" s="280"/>
      <c r="C58" s="281"/>
      <c r="D58" s="282"/>
      <c r="E58" s="282"/>
      <c r="F58" s="283"/>
      <c r="G58" s="282"/>
    </row>
    <row r="59" spans="1:7" ht="14.25" hidden="1" customHeight="1" thickBot="1" x14ac:dyDescent="0.2">
      <c r="A59" s="284"/>
      <c r="B59" s="285"/>
      <c r="C59" s="286"/>
      <c r="D59" s="286"/>
      <c r="E59" s="286"/>
      <c r="F59" s="287"/>
      <c r="G59" s="286"/>
    </row>
    <row r="60" spans="1:7" ht="15.95" customHeight="1" thickTop="1" x14ac:dyDescent="0.15">
      <c r="A60" s="249">
        <f>IF(A55="","",IF(A55+1=昼間終+1,夜間始,IF(A55+1=夜間終+1,IF($E$2="中央区",電話相談工種番号,材料始),IF(A55+1=材料終+1,"",A55+1))))</f>
        <v>51</v>
      </c>
      <c r="B60" s="250" t="str">
        <f t="shared" ref="B60:B91" si="9">IF(A60&lt;=昼間終,"昼",IF(AND(A60&gt;=夜間始,A60&lt;=夜間終),"夜",IF(A60=電話相談工種番号,"昼夜",IF(AND(A60&gt;=材料始,A60&lt;=材料終),"材料",""))))</f>
        <v>昼</v>
      </c>
      <c r="C60" s="174" t="str">
        <f t="shared" ref="C60:C91" si="10">IF(A60="","",VLOOKUP(A60,工種材料全リスト,2,FALSE))</f>
        <v>一体型内面補修工（φ350）</v>
      </c>
      <c r="D60" s="251"/>
      <c r="E60" s="176" t="str">
        <f t="shared" ref="E60:E91" si="11">IF(A60="","",VLOOKUP(A60,工種材料全リスト,3,FALSE))</f>
        <v>ヵ所</v>
      </c>
      <c r="F60" s="252"/>
      <c r="G60" s="253">
        <f t="shared" ref="G60:G109" si="12">IF(A60="","",ROUNDDOWN(D60*F60,0))</f>
        <v>0</v>
      </c>
    </row>
    <row r="61" spans="1:7" ht="15.95" customHeight="1" x14ac:dyDescent="0.15">
      <c r="A61" s="249">
        <f t="shared" ref="A61:A92" si="13">IF(A60="","",IF(A60+1=昼間終+1,夜間始,IF(A60+1=夜間終+1,IF($E$2="中央区",電話相談工種番号,材料始),IF(A60+1=材料終+1,"",A60+1))))</f>
        <v>52</v>
      </c>
      <c r="B61" s="255" t="str">
        <f t="shared" si="9"/>
        <v>昼</v>
      </c>
      <c r="C61" s="180" t="str">
        <f t="shared" si="10"/>
        <v>一体型内面補修工（φ400～450）</v>
      </c>
      <c r="D61" s="251"/>
      <c r="E61" s="176" t="str">
        <f t="shared" si="11"/>
        <v>ヵ所</v>
      </c>
      <c r="F61" s="256"/>
      <c r="G61" s="253">
        <f t="shared" si="12"/>
        <v>0</v>
      </c>
    </row>
    <row r="62" spans="1:7" ht="15.95" customHeight="1" x14ac:dyDescent="0.15">
      <c r="A62" s="249">
        <f t="shared" si="13"/>
        <v>53</v>
      </c>
      <c r="B62" s="255" t="str">
        <f t="shared" si="9"/>
        <v>昼</v>
      </c>
      <c r="C62" s="180" t="str">
        <f t="shared" si="10"/>
        <v>段差修正工（φ250～350）</v>
      </c>
      <c r="D62" s="251"/>
      <c r="E62" s="176" t="str">
        <f t="shared" si="11"/>
        <v>ヵ所</v>
      </c>
      <c r="F62" s="256"/>
      <c r="G62" s="253">
        <f t="shared" si="12"/>
        <v>0</v>
      </c>
    </row>
    <row r="63" spans="1:7" ht="15.95" customHeight="1" x14ac:dyDescent="0.15">
      <c r="A63" s="249">
        <f t="shared" si="13"/>
        <v>54</v>
      </c>
      <c r="B63" s="255" t="str">
        <f t="shared" si="9"/>
        <v>昼</v>
      </c>
      <c r="C63" s="180" t="str">
        <f t="shared" si="10"/>
        <v>パッカー止水工（φ250～350）</v>
      </c>
      <c r="D63" s="251"/>
      <c r="E63" s="176" t="str">
        <f t="shared" si="11"/>
        <v>L</v>
      </c>
      <c r="F63" s="256"/>
      <c r="G63" s="253">
        <f t="shared" si="12"/>
        <v>0</v>
      </c>
    </row>
    <row r="64" spans="1:7" ht="15.95" customHeight="1" x14ac:dyDescent="0.15">
      <c r="A64" s="249">
        <f t="shared" si="13"/>
        <v>55</v>
      </c>
      <c r="B64" s="255" t="str">
        <f t="shared" si="9"/>
        <v>昼</v>
      </c>
      <c r="C64" s="180" t="str">
        <f t="shared" si="10"/>
        <v>パッカー止水工（φ400～600）</v>
      </c>
      <c r="D64" s="251"/>
      <c r="E64" s="176" t="str">
        <f t="shared" si="11"/>
        <v>L</v>
      </c>
      <c r="F64" s="256"/>
      <c r="G64" s="253">
        <f t="shared" si="12"/>
        <v>0</v>
      </c>
    </row>
    <row r="65" spans="1:7" ht="15.95" customHeight="1" x14ac:dyDescent="0.15">
      <c r="A65" s="249">
        <f t="shared" si="13"/>
        <v>56</v>
      </c>
      <c r="B65" s="255" t="str">
        <f t="shared" si="9"/>
        <v>昼</v>
      </c>
      <c r="C65" s="180" t="str">
        <f t="shared" si="10"/>
        <v>突出取付管除去工（機械）</v>
      </c>
      <c r="D65" s="251"/>
      <c r="E65" s="176" t="str">
        <f t="shared" si="11"/>
        <v>ヵ所</v>
      </c>
      <c r="F65" s="256"/>
      <c r="G65" s="253">
        <f t="shared" si="12"/>
        <v>0</v>
      </c>
    </row>
    <row r="66" spans="1:7" ht="15.95" customHeight="1" x14ac:dyDescent="0.15">
      <c r="A66" s="249">
        <f t="shared" si="13"/>
        <v>57</v>
      </c>
      <c r="B66" s="255" t="str">
        <f t="shared" si="9"/>
        <v>昼</v>
      </c>
      <c r="C66" s="180" t="str">
        <f t="shared" si="10"/>
        <v>モルタル除去工（機械）</v>
      </c>
      <c r="D66" s="251"/>
      <c r="E66" s="176" t="str">
        <f t="shared" si="11"/>
        <v>ヵ所</v>
      </c>
      <c r="F66" s="256"/>
      <c r="G66" s="253">
        <f t="shared" si="12"/>
        <v>0</v>
      </c>
    </row>
    <row r="67" spans="1:7" ht="15.95" customHeight="1" x14ac:dyDescent="0.15">
      <c r="A67" s="249">
        <f t="shared" si="13"/>
        <v>58</v>
      </c>
      <c r="B67" s="255" t="str">
        <f t="shared" si="9"/>
        <v>昼</v>
      </c>
      <c r="C67" s="180" t="str">
        <f t="shared" si="10"/>
        <v>木根・パッキン除去工（機械）</v>
      </c>
      <c r="D67" s="251"/>
      <c r="E67" s="176" t="str">
        <f t="shared" si="11"/>
        <v>ヵ所</v>
      </c>
      <c r="F67" s="256"/>
      <c r="G67" s="253">
        <f t="shared" si="12"/>
        <v>0</v>
      </c>
    </row>
    <row r="68" spans="1:7" ht="15.95" customHeight="1" x14ac:dyDescent="0.15">
      <c r="A68" s="249">
        <f t="shared" si="13"/>
        <v>59</v>
      </c>
      <c r="B68" s="255" t="str">
        <f t="shared" si="9"/>
        <v>昼</v>
      </c>
      <c r="C68" s="180" t="str">
        <f t="shared" si="10"/>
        <v>モルタル等除去工（人力）</v>
      </c>
      <c r="D68" s="251"/>
      <c r="E68" s="176" t="str">
        <f t="shared" si="11"/>
        <v>ヵ所</v>
      </c>
      <c r="F68" s="256"/>
      <c r="G68" s="253">
        <f t="shared" si="12"/>
        <v>0</v>
      </c>
    </row>
    <row r="69" spans="1:7" ht="15.95" customHeight="1" x14ac:dyDescent="0.15">
      <c r="A69" s="249">
        <f t="shared" si="13"/>
        <v>60</v>
      </c>
      <c r="B69" s="255" t="str">
        <f t="shared" si="9"/>
        <v>昼</v>
      </c>
      <c r="C69" s="180" t="str">
        <f t="shared" si="10"/>
        <v>取付管口仕上工（機械）</v>
      </c>
      <c r="D69" s="251"/>
      <c r="E69" s="176" t="str">
        <f t="shared" si="11"/>
        <v>ヵ所</v>
      </c>
      <c r="F69" s="256"/>
      <c r="G69" s="253">
        <f t="shared" si="12"/>
        <v>0</v>
      </c>
    </row>
    <row r="70" spans="1:7" ht="15.95" customHeight="1" x14ac:dyDescent="0.15">
      <c r="A70" s="249">
        <f t="shared" si="13"/>
        <v>61</v>
      </c>
      <c r="B70" s="255" t="str">
        <f t="shared" si="9"/>
        <v>昼</v>
      </c>
      <c r="C70" s="180" t="str">
        <f t="shared" si="10"/>
        <v>インバート・躯体等補修工（5cm未満）</v>
      </c>
      <c r="D70" s="251"/>
      <c r="E70" s="176" t="str">
        <f t="shared" si="11"/>
        <v>m2</v>
      </c>
      <c r="F70" s="256"/>
      <c r="G70" s="253">
        <f t="shared" si="12"/>
        <v>0</v>
      </c>
    </row>
    <row r="71" spans="1:7" ht="15.95" customHeight="1" x14ac:dyDescent="0.15">
      <c r="A71" s="249">
        <f t="shared" si="13"/>
        <v>62</v>
      </c>
      <c r="B71" s="255" t="str">
        <f t="shared" si="9"/>
        <v>昼</v>
      </c>
      <c r="C71" s="180" t="str">
        <f t="shared" si="10"/>
        <v>インバート・躯体等補修工（5cm以上）</v>
      </c>
      <c r="D71" s="251"/>
      <c r="E71" s="176" t="str">
        <f t="shared" si="11"/>
        <v>m2</v>
      </c>
      <c r="F71" s="256"/>
      <c r="G71" s="253">
        <f t="shared" si="12"/>
        <v>0</v>
      </c>
    </row>
    <row r="72" spans="1:7" ht="15.95" customHeight="1" x14ac:dyDescent="0.15">
      <c r="A72" s="249">
        <f t="shared" si="13"/>
        <v>63</v>
      </c>
      <c r="B72" s="255" t="str">
        <f t="shared" si="9"/>
        <v>昼</v>
      </c>
      <c r="C72" s="180" t="str">
        <f t="shared" si="10"/>
        <v>目地補修工</v>
      </c>
      <c r="D72" s="251"/>
      <c r="E72" s="176" t="str">
        <f t="shared" si="11"/>
        <v>m</v>
      </c>
      <c r="F72" s="256"/>
      <c r="G72" s="253">
        <f t="shared" si="12"/>
        <v>0</v>
      </c>
    </row>
    <row r="73" spans="1:7" ht="15.95" customHeight="1" x14ac:dyDescent="0.15">
      <c r="A73" s="249">
        <f t="shared" si="13"/>
        <v>64</v>
      </c>
      <c r="B73" s="255" t="str">
        <f t="shared" si="9"/>
        <v>昼</v>
      </c>
      <c r="C73" s="180" t="str">
        <f t="shared" si="10"/>
        <v>陥没仮復旧工</v>
      </c>
      <c r="D73" s="251"/>
      <c r="E73" s="176" t="str">
        <f t="shared" si="11"/>
        <v>m3</v>
      </c>
      <c r="F73" s="256"/>
      <c r="G73" s="253">
        <f t="shared" si="12"/>
        <v>0</v>
      </c>
    </row>
    <row r="74" spans="1:7" ht="15.95" customHeight="1" x14ac:dyDescent="0.15">
      <c r="A74" s="249">
        <f t="shared" si="13"/>
        <v>65</v>
      </c>
      <c r="B74" s="255" t="str">
        <f t="shared" si="9"/>
        <v>昼</v>
      </c>
      <c r="C74" s="180" t="str">
        <f t="shared" si="10"/>
        <v>舗装復旧工</v>
      </c>
      <c r="D74" s="251"/>
      <c r="E74" s="176" t="str">
        <f t="shared" si="11"/>
        <v>m2</v>
      </c>
      <c r="F74" s="256"/>
      <c r="G74" s="253">
        <f t="shared" si="12"/>
        <v>0</v>
      </c>
    </row>
    <row r="75" spans="1:7" ht="15.95" customHeight="1" x14ac:dyDescent="0.15">
      <c r="A75" s="249">
        <f t="shared" si="13"/>
        <v>66</v>
      </c>
      <c r="B75" s="255" t="str">
        <f t="shared" si="9"/>
        <v>昼</v>
      </c>
      <c r="C75" s="180" t="str">
        <f t="shared" si="10"/>
        <v>舗装仮復旧工</v>
      </c>
      <c r="D75" s="251"/>
      <c r="E75" s="176" t="str">
        <f t="shared" si="11"/>
        <v>m2</v>
      </c>
      <c r="F75" s="257"/>
      <c r="G75" s="253">
        <f t="shared" si="12"/>
        <v>0</v>
      </c>
    </row>
    <row r="76" spans="1:7" ht="15.95" customHeight="1" x14ac:dyDescent="0.15">
      <c r="A76" s="249">
        <f t="shared" si="13"/>
        <v>67</v>
      </c>
      <c r="B76" s="255" t="str">
        <f t="shared" si="9"/>
        <v>昼</v>
      </c>
      <c r="C76" s="180" t="str">
        <f t="shared" si="10"/>
        <v>インターロッキング復旧工</v>
      </c>
      <c r="D76" s="251"/>
      <c r="E76" s="176" t="str">
        <f t="shared" si="11"/>
        <v>m2</v>
      </c>
      <c r="F76" s="256"/>
      <c r="G76" s="253">
        <f t="shared" si="12"/>
        <v>0</v>
      </c>
    </row>
    <row r="77" spans="1:7" ht="15.95" customHeight="1" x14ac:dyDescent="0.15">
      <c r="A77" s="249">
        <f t="shared" si="13"/>
        <v>68</v>
      </c>
      <c r="B77" s="255" t="str">
        <f t="shared" si="9"/>
        <v>昼</v>
      </c>
      <c r="C77" s="180" t="str">
        <f t="shared" si="10"/>
        <v>掘削工</v>
      </c>
      <c r="D77" s="251"/>
      <c r="E77" s="176" t="str">
        <f t="shared" si="11"/>
        <v>m3</v>
      </c>
      <c r="F77" s="252"/>
      <c r="G77" s="253">
        <f t="shared" si="12"/>
        <v>0</v>
      </c>
    </row>
    <row r="78" spans="1:7" ht="15.95" customHeight="1" x14ac:dyDescent="0.15">
      <c r="A78" s="249">
        <f t="shared" si="13"/>
        <v>69</v>
      </c>
      <c r="B78" s="255" t="str">
        <f t="shared" si="9"/>
        <v>昼</v>
      </c>
      <c r="C78" s="174" t="str">
        <f t="shared" si="10"/>
        <v>除草工</v>
      </c>
      <c r="D78" s="251"/>
      <c r="E78" s="176" t="str">
        <f t="shared" si="11"/>
        <v>m2</v>
      </c>
      <c r="F78" s="256"/>
      <c r="G78" s="253">
        <f t="shared" si="12"/>
        <v>0</v>
      </c>
    </row>
    <row r="79" spans="1:7" ht="15.95" customHeight="1" x14ac:dyDescent="0.15">
      <c r="A79" s="249">
        <f t="shared" si="13"/>
        <v>70</v>
      </c>
      <c r="B79" s="255" t="str">
        <f t="shared" si="9"/>
        <v>昼</v>
      </c>
      <c r="C79" s="180" t="str">
        <f t="shared" si="10"/>
        <v>伐採工（幹周20cm未満）</v>
      </c>
      <c r="D79" s="251"/>
      <c r="E79" s="176" t="str">
        <f t="shared" si="11"/>
        <v>本</v>
      </c>
      <c r="F79" s="256"/>
      <c r="G79" s="253">
        <f t="shared" si="12"/>
        <v>0</v>
      </c>
    </row>
    <row r="80" spans="1:7" ht="15.95" customHeight="1" x14ac:dyDescent="0.15">
      <c r="A80" s="249">
        <f t="shared" si="13"/>
        <v>71</v>
      </c>
      <c r="B80" s="255" t="str">
        <f t="shared" si="9"/>
        <v>昼</v>
      </c>
      <c r="C80" s="180" t="str">
        <f t="shared" si="10"/>
        <v>伐採工（幹周20cm以上30cm未満）</v>
      </c>
      <c r="D80" s="251"/>
      <c r="E80" s="176" t="str">
        <f t="shared" si="11"/>
        <v>本</v>
      </c>
      <c r="F80" s="256"/>
      <c r="G80" s="253">
        <f t="shared" si="12"/>
        <v>0</v>
      </c>
    </row>
    <row r="81" spans="1:7" ht="15.95" customHeight="1" x14ac:dyDescent="0.15">
      <c r="A81" s="249">
        <f t="shared" si="13"/>
        <v>72</v>
      </c>
      <c r="B81" s="255" t="str">
        <f t="shared" si="9"/>
        <v>昼</v>
      </c>
      <c r="C81" s="180" t="str">
        <f t="shared" si="10"/>
        <v>伐採工（幹周30cm以上60cm未満）</v>
      </c>
      <c r="D81" s="251"/>
      <c r="E81" s="176" t="str">
        <f t="shared" si="11"/>
        <v>本</v>
      </c>
      <c r="F81" s="256"/>
      <c r="G81" s="253">
        <f t="shared" si="12"/>
        <v>0</v>
      </c>
    </row>
    <row r="82" spans="1:7" ht="15.95" customHeight="1" x14ac:dyDescent="0.15">
      <c r="A82" s="249">
        <f t="shared" si="13"/>
        <v>73</v>
      </c>
      <c r="B82" s="255" t="str">
        <f t="shared" si="9"/>
        <v>昼</v>
      </c>
      <c r="C82" s="180" t="str">
        <f t="shared" si="10"/>
        <v>抜根工（幹周20cm未満）</v>
      </c>
      <c r="D82" s="251"/>
      <c r="E82" s="176" t="str">
        <f t="shared" si="11"/>
        <v>本</v>
      </c>
      <c r="F82" s="256"/>
      <c r="G82" s="253">
        <f t="shared" si="12"/>
        <v>0</v>
      </c>
    </row>
    <row r="83" spans="1:7" ht="15.95" customHeight="1" x14ac:dyDescent="0.15">
      <c r="A83" s="249">
        <f t="shared" si="13"/>
        <v>74</v>
      </c>
      <c r="B83" s="255" t="str">
        <f t="shared" si="9"/>
        <v>昼</v>
      </c>
      <c r="C83" s="180" t="str">
        <f t="shared" si="10"/>
        <v>抜根工（幹周20cm以上30cm未満）</v>
      </c>
      <c r="D83" s="251"/>
      <c r="E83" s="176" t="str">
        <f t="shared" si="11"/>
        <v>本</v>
      </c>
      <c r="F83" s="256"/>
      <c r="G83" s="253">
        <f t="shared" si="12"/>
        <v>0</v>
      </c>
    </row>
    <row r="84" spans="1:7" ht="15.95" customHeight="1" x14ac:dyDescent="0.15">
      <c r="A84" s="249">
        <f t="shared" si="13"/>
        <v>75</v>
      </c>
      <c r="B84" s="255" t="str">
        <f t="shared" si="9"/>
        <v>昼</v>
      </c>
      <c r="C84" s="180" t="str">
        <f t="shared" si="10"/>
        <v>抜根工（幹周30cm以上60cm未満）</v>
      </c>
      <c r="D84" s="251"/>
      <c r="E84" s="187" t="str">
        <f t="shared" si="11"/>
        <v>本</v>
      </c>
      <c r="F84" s="257"/>
      <c r="G84" s="253">
        <f t="shared" si="12"/>
        <v>0</v>
      </c>
    </row>
    <row r="85" spans="1:7" ht="15.95" customHeight="1" x14ac:dyDescent="0.15">
      <c r="A85" s="249">
        <f t="shared" si="13"/>
        <v>76</v>
      </c>
      <c r="B85" s="255" t="str">
        <f t="shared" si="9"/>
        <v>昼</v>
      </c>
      <c r="C85" s="180" t="str">
        <f t="shared" si="10"/>
        <v>車止め設置・取外し工</v>
      </c>
      <c r="D85" s="251"/>
      <c r="E85" s="188" t="str">
        <f t="shared" si="11"/>
        <v>ヵ所</v>
      </c>
      <c r="F85" s="257"/>
      <c r="G85" s="253">
        <f t="shared" si="12"/>
        <v>0</v>
      </c>
    </row>
    <row r="86" spans="1:7" ht="15.95" customHeight="1" x14ac:dyDescent="0.15">
      <c r="A86" s="249">
        <f t="shared" si="13"/>
        <v>77</v>
      </c>
      <c r="B86" s="255" t="str">
        <f t="shared" si="9"/>
        <v>昼</v>
      </c>
      <c r="C86" s="189" t="str">
        <f t="shared" si="10"/>
        <v>車止め基礎設置工</v>
      </c>
      <c r="D86" s="251"/>
      <c r="E86" s="188" t="str">
        <f t="shared" si="11"/>
        <v>ヵ所</v>
      </c>
      <c r="F86" s="256"/>
      <c r="G86" s="253">
        <f t="shared" si="12"/>
        <v>0</v>
      </c>
    </row>
    <row r="87" spans="1:7" ht="15.95" customHeight="1" x14ac:dyDescent="0.15">
      <c r="A87" s="249">
        <f t="shared" si="13"/>
        <v>78</v>
      </c>
      <c r="B87" s="255" t="str">
        <f t="shared" si="9"/>
        <v>昼</v>
      </c>
      <c r="C87" s="180" t="str">
        <f t="shared" si="10"/>
        <v>除雪工</v>
      </c>
      <c r="D87" s="251"/>
      <c r="E87" s="188" t="str">
        <f t="shared" si="11"/>
        <v>ヵ所</v>
      </c>
      <c r="F87" s="256"/>
      <c r="G87" s="253">
        <f t="shared" si="12"/>
        <v>0</v>
      </c>
    </row>
    <row r="88" spans="1:7" ht="15.95" customHeight="1" x14ac:dyDescent="0.15">
      <c r="A88" s="249">
        <f t="shared" si="13"/>
        <v>79</v>
      </c>
      <c r="B88" s="255" t="str">
        <f t="shared" si="9"/>
        <v>昼</v>
      </c>
      <c r="C88" s="180" t="str">
        <f t="shared" si="10"/>
        <v>管理用地境界杭点検工</v>
      </c>
      <c r="D88" s="251"/>
      <c r="E88" s="188" t="str">
        <f t="shared" si="11"/>
        <v>ヵ所</v>
      </c>
      <c r="F88" s="256"/>
      <c r="G88" s="253">
        <f t="shared" si="12"/>
        <v>0</v>
      </c>
    </row>
    <row r="89" spans="1:7" ht="15.95" customHeight="1" x14ac:dyDescent="0.15">
      <c r="A89" s="249">
        <f t="shared" si="13"/>
        <v>80</v>
      </c>
      <c r="B89" s="255" t="str">
        <f t="shared" si="9"/>
        <v>昼</v>
      </c>
      <c r="C89" s="180" t="str">
        <f t="shared" si="10"/>
        <v>油脂類等追跡調査工</v>
      </c>
      <c r="D89" s="251"/>
      <c r="E89" s="188" t="str">
        <f t="shared" si="11"/>
        <v>h</v>
      </c>
      <c r="F89" s="256"/>
      <c r="G89" s="253">
        <f t="shared" si="12"/>
        <v>0</v>
      </c>
    </row>
    <row r="90" spans="1:7" ht="15.95" customHeight="1" x14ac:dyDescent="0.15">
      <c r="A90" s="249">
        <f t="shared" si="13"/>
        <v>81</v>
      </c>
      <c r="B90" s="255" t="str">
        <f t="shared" si="9"/>
        <v>昼</v>
      </c>
      <c r="C90" s="180" t="str">
        <f t="shared" si="10"/>
        <v>下水道管路巡視点検工</v>
      </c>
      <c r="D90" s="251"/>
      <c r="E90" s="188" t="str">
        <f t="shared" si="11"/>
        <v>ｋm</v>
      </c>
      <c r="F90" s="256"/>
      <c r="G90" s="253">
        <f t="shared" si="12"/>
        <v>0</v>
      </c>
    </row>
    <row r="91" spans="1:7" ht="15.95" customHeight="1" x14ac:dyDescent="0.15">
      <c r="A91" s="249">
        <f t="shared" si="13"/>
        <v>82</v>
      </c>
      <c r="B91" s="255" t="str">
        <f t="shared" si="9"/>
        <v>昼</v>
      </c>
      <c r="C91" s="180" t="str">
        <f t="shared" si="10"/>
        <v>コンクリート殻運搬処理工</v>
      </c>
      <c r="D91" s="251"/>
      <c r="E91" s="188" t="str">
        <f t="shared" si="11"/>
        <v>t</v>
      </c>
      <c r="F91" s="256"/>
      <c r="G91" s="253">
        <f t="shared" si="12"/>
        <v>0</v>
      </c>
    </row>
    <row r="92" spans="1:7" ht="15.95" customHeight="1" x14ac:dyDescent="0.15">
      <c r="A92" s="249">
        <f t="shared" si="13"/>
        <v>83</v>
      </c>
      <c r="B92" s="255" t="str">
        <f t="shared" ref="B92:B109" si="14">IF(A92&lt;=昼間終,"昼",IF(AND(A92&gt;=夜間始,A92&lt;=夜間終),"夜",IF(A92=電話相談工種番号,"昼夜",IF(AND(A92&gt;=材料始,A92&lt;=材料終),"材料",""))))</f>
        <v>昼</v>
      </c>
      <c r="C92" s="180" t="str">
        <f t="shared" ref="C92:C109" si="15">IF(A92="","",VLOOKUP(A92,工種材料全リスト,2,FALSE))</f>
        <v>舗装殻運搬工</v>
      </c>
      <c r="D92" s="251"/>
      <c r="E92" s="188" t="str">
        <f t="shared" ref="E92:E109" si="16">IF(A92="","",VLOOKUP(A92,工種材料全リスト,3,FALSE))</f>
        <v>t</v>
      </c>
      <c r="F92" s="256"/>
      <c r="G92" s="253">
        <f t="shared" si="12"/>
        <v>0</v>
      </c>
    </row>
    <row r="93" spans="1:7" ht="15.95" customHeight="1" x14ac:dyDescent="0.15">
      <c r="A93" s="249">
        <f t="shared" ref="A93:A109" si="17">IF(A92="","",IF(A92+1=昼間終+1,夜間始,IF(A92+1=夜間終+1,IF($E$2="中央区",電話相談工種番号,材料始),IF(A92+1=材料終+1,"",A92+1))))</f>
        <v>84</v>
      </c>
      <c r="B93" s="255" t="str">
        <f t="shared" si="14"/>
        <v>昼</v>
      </c>
      <c r="C93" s="180" t="str">
        <f t="shared" si="15"/>
        <v>土砂運搬工</v>
      </c>
      <c r="D93" s="251"/>
      <c r="E93" s="188" t="str">
        <f t="shared" si="16"/>
        <v>m3</v>
      </c>
      <c r="F93" s="256"/>
      <c r="G93" s="253">
        <f t="shared" si="12"/>
        <v>0</v>
      </c>
    </row>
    <row r="94" spans="1:7" ht="15.95" customHeight="1" x14ac:dyDescent="0.15">
      <c r="A94" s="249">
        <f t="shared" si="17"/>
        <v>85</v>
      </c>
      <c r="B94" s="255" t="str">
        <f t="shared" si="14"/>
        <v>昼</v>
      </c>
      <c r="C94" s="180" t="str">
        <f t="shared" si="15"/>
        <v>塩ビ廃材運搬処理工</v>
      </c>
      <c r="D94" s="251"/>
      <c r="E94" s="188" t="str">
        <f t="shared" si="16"/>
        <v>t</v>
      </c>
      <c r="F94" s="256"/>
      <c r="G94" s="253">
        <f t="shared" si="12"/>
        <v>0</v>
      </c>
    </row>
    <row r="95" spans="1:7" ht="15.95" customHeight="1" x14ac:dyDescent="0.15">
      <c r="A95" s="249">
        <f t="shared" si="17"/>
        <v>86</v>
      </c>
      <c r="B95" s="255" t="str">
        <f t="shared" si="14"/>
        <v>昼</v>
      </c>
      <c r="C95" s="180" t="str">
        <f t="shared" si="15"/>
        <v>廃プラスチック運搬処理工</v>
      </c>
      <c r="D95" s="251"/>
      <c r="E95" s="188" t="str">
        <f t="shared" si="16"/>
        <v>t</v>
      </c>
      <c r="F95" s="256"/>
      <c r="G95" s="253">
        <f t="shared" si="12"/>
        <v>0</v>
      </c>
    </row>
    <row r="96" spans="1:7" ht="15.95" customHeight="1" x14ac:dyDescent="0.15">
      <c r="A96" s="249">
        <f t="shared" si="17"/>
        <v>87</v>
      </c>
      <c r="B96" s="255" t="str">
        <f t="shared" si="14"/>
        <v>昼</v>
      </c>
      <c r="C96" s="180" t="str">
        <f t="shared" si="15"/>
        <v>濁水運搬処理工</v>
      </c>
      <c r="D96" s="251"/>
      <c r="E96" s="188" t="str">
        <f t="shared" si="16"/>
        <v>t</v>
      </c>
      <c r="F96" s="256"/>
      <c r="G96" s="253">
        <f t="shared" si="12"/>
        <v>0</v>
      </c>
    </row>
    <row r="97" spans="1:7" ht="15.95" customHeight="1" x14ac:dyDescent="0.15">
      <c r="A97" s="249">
        <f t="shared" si="17"/>
        <v>88</v>
      </c>
      <c r="B97" s="255" t="str">
        <f t="shared" si="14"/>
        <v>昼</v>
      </c>
      <c r="C97" s="180" t="str">
        <f t="shared" si="15"/>
        <v>下水道汚泥等運搬工（４ｔ）</v>
      </c>
      <c r="D97" s="251"/>
      <c r="E97" s="188" t="str">
        <f t="shared" si="16"/>
        <v>回</v>
      </c>
      <c r="F97" s="256"/>
      <c r="G97" s="253">
        <f t="shared" si="12"/>
        <v>0</v>
      </c>
    </row>
    <row r="98" spans="1:7" ht="15.95" customHeight="1" x14ac:dyDescent="0.15">
      <c r="A98" s="249">
        <f t="shared" si="17"/>
        <v>89</v>
      </c>
      <c r="B98" s="255" t="str">
        <f t="shared" si="14"/>
        <v>昼</v>
      </c>
      <c r="C98" s="180" t="str">
        <f t="shared" si="15"/>
        <v>下水道汚泥等運搬工（８ｔ）</v>
      </c>
      <c r="D98" s="251"/>
      <c r="E98" s="188" t="str">
        <f t="shared" si="16"/>
        <v>回</v>
      </c>
      <c r="F98" s="256"/>
      <c r="G98" s="253">
        <f t="shared" si="12"/>
        <v>0</v>
      </c>
    </row>
    <row r="99" spans="1:7" ht="15.95" customHeight="1" x14ac:dyDescent="0.15">
      <c r="A99" s="249">
        <f t="shared" si="17"/>
        <v>90</v>
      </c>
      <c r="B99" s="255" t="str">
        <f t="shared" si="14"/>
        <v>昼</v>
      </c>
      <c r="C99" s="180" t="str">
        <f t="shared" si="15"/>
        <v>コンクリートくず等運搬工</v>
      </c>
      <c r="D99" s="251"/>
      <c r="E99" s="188" t="str">
        <f t="shared" si="16"/>
        <v>回</v>
      </c>
      <c r="F99" s="256"/>
      <c r="G99" s="253">
        <f t="shared" si="12"/>
        <v>0</v>
      </c>
    </row>
    <row r="100" spans="1:7" ht="15.95" customHeight="1" x14ac:dyDescent="0.15">
      <c r="A100" s="249">
        <f t="shared" si="17"/>
        <v>91</v>
      </c>
      <c r="B100" s="255" t="str">
        <f t="shared" si="14"/>
        <v>昼</v>
      </c>
      <c r="C100" s="180" t="str">
        <f t="shared" si="15"/>
        <v>きょう雑物収集運搬工</v>
      </c>
      <c r="D100" s="251"/>
      <c r="E100" s="188" t="str">
        <f t="shared" si="16"/>
        <v>m3</v>
      </c>
      <c r="F100" s="256"/>
      <c r="G100" s="253">
        <f t="shared" si="12"/>
        <v>0</v>
      </c>
    </row>
    <row r="101" spans="1:7" ht="15.95" customHeight="1" x14ac:dyDescent="0.15">
      <c r="A101" s="249">
        <f t="shared" si="17"/>
        <v>92</v>
      </c>
      <c r="B101" s="255" t="str">
        <f t="shared" si="14"/>
        <v>昼</v>
      </c>
      <c r="C101" s="180" t="str">
        <f t="shared" si="15"/>
        <v>伐採物運搬工</v>
      </c>
      <c r="D101" s="251"/>
      <c r="E101" s="188" t="str">
        <f t="shared" si="16"/>
        <v>回</v>
      </c>
      <c r="F101" s="256"/>
      <c r="G101" s="253">
        <f t="shared" si="12"/>
        <v>0</v>
      </c>
    </row>
    <row r="102" spans="1:7" ht="15.95" customHeight="1" x14ac:dyDescent="0.15">
      <c r="A102" s="249">
        <f t="shared" si="17"/>
        <v>93</v>
      </c>
      <c r="B102" s="255" t="str">
        <f t="shared" si="14"/>
        <v>昼</v>
      </c>
      <c r="C102" s="180" t="str">
        <f t="shared" si="15"/>
        <v>刈り草・枝等処理費</v>
      </c>
      <c r="D102" s="251"/>
      <c r="E102" s="188" t="str">
        <f t="shared" si="16"/>
        <v>t</v>
      </c>
      <c r="F102" s="256"/>
      <c r="G102" s="253">
        <f t="shared" si="12"/>
        <v>0</v>
      </c>
    </row>
    <row r="103" spans="1:7" ht="15.95" customHeight="1" x14ac:dyDescent="0.15">
      <c r="A103" s="249">
        <f t="shared" si="17"/>
        <v>94</v>
      </c>
      <c r="B103" s="255" t="str">
        <f t="shared" si="14"/>
        <v>昼</v>
      </c>
      <c r="C103" s="180" t="str">
        <f t="shared" si="15"/>
        <v>ポンプ設置撤去工</v>
      </c>
      <c r="D103" s="251"/>
      <c r="E103" s="188" t="str">
        <f t="shared" si="16"/>
        <v>ヵ所</v>
      </c>
      <c r="F103" s="256"/>
      <c r="G103" s="253">
        <f t="shared" si="12"/>
        <v>0</v>
      </c>
    </row>
    <row r="104" spans="1:7" ht="15.95" customHeight="1" x14ac:dyDescent="0.15">
      <c r="A104" s="249">
        <f t="shared" si="17"/>
        <v>95</v>
      </c>
      <c r="B104" s="255" t="str">
        <f t="shared" si="14"/>
        <v>昼</v>
      </c>
      <c r="C104" s="180" t="str">
        <f t="shared" si="15"/>
        <v>ﾎﾟﾝﾌﾟ運転工（0～40m3未満 作業時）</v>
      </c>
      <c r="D104" s="251"/>
      <c r="E104" s="188" t="str">
        <f t="shared" si="16"/>
        <v>台日</v>
      </c>
      <c r="F104" s="256"/>
      <c r="G104" s="253">
        <f t="shared" si="12"/>
        <v>0</v>
      </c>
    </row>
    <row r="105" spans="1:7" ht="15.95" customHeight="1" x14ac:dyDescent="0.15">
      <c r="A105" s="249">
        <f t="shared" si="17"/>
        <v>96</v>
      </c>
      <c r="B105" s="255" t="str">
        <f t="shared" si="14"/>
        <v>昼</v>
      </c>
      <c r="C105" s="180" t="str">
        <f t="shared" si="15"/>
        <v>ﾎﾟﾝﾌﾟ運転工（0～40m3未満 常時）</v>
      </c>
      <c r="D105" s="251"/>
      <c r="E105" s="188" t="str">
        <f t="shared" si="16"/>
        <v>台日</v>
      </c>
      <c r="F105" s="256"/>
      <c r="G105" s="253">
        <f t="shared" si="12"/>
        <v>0</v>
      </c>
    </row>
    <row r="106" spans="1:7" ht="15.95" customHeight="1" x14ac:dyDescent="0.15">
      <c r="A106" s="249">
        <f t="shared" si="17"/>
        <v>97</v>
      </c>
      <c r="B106" s="255" t="str">
        <f t="shared" si="14"/>
        <v>昼</v>
      </c>
      <c r="C106" s="180" t="str">
        <f t="shared" si="15"/>
        <v>ﾎﾟﾝﾌﾟ運転工（40～120m3未満 作業時)</v>
      </c>
      <c r="D106" s="251"/>
      <c r="E106" s="188" t="str">
        <f t="shared" si="16"/>
        <v>台日</v>
      </c>
      <c r="F106" s="256"/>
      <c r="G106" s="253">
        <f t="shared" si="12"/>
        <v>0</v>
      </c>
    </row>
    <row r="107" spans="1:7" ht="15.95" customHeight="1" x14ac:dyDescent="0.15">
      <c r="A107" s="258">
        <f t="shared" si="17"/>
        <v>98</v>
      </c>
      <c r="B107" s="259" t="str">
        <f t="shared" si="14"/>
        <v>昼</v>
      </c>
      <c r="C107" s="189" t="str">
        <f t="shared" si="15"/>
        <v>ﾎﾟﾝﾌﾟ運転工（40～120m3未満 常時)</v>
      </c>
      <c r="D107" s="260"/>
      <c r="E107" s="188" t="str">
        <f t="shared" si="16"/>
        <v>台日</v>
      </c>
      <c r="F107" s="257"/>
      <c r="G107" s="261">
        <f t="shared" si="12"/>
        <v>0</v>
      </c>
    </row>
    <row r="108" spans="1:7" ht="15.95" customHeight="1" x14ac:dyDescent="0.15">
      <c r="A108" s="262">
        <f t="shared" si="17"/>
        <v>99</v>
      </c>
      <c r="B108" s="255" t="str">
        <f t="shared" si="14"/>
        <v>昼</v>
      </c>
      <c r="C108" s="180" t="str">
        <f t="shared" si="15"/>
        <v>交通誘導警備員Ａ</v>
      </c>
      <c r="D108" s="263"/>
      <c r="E108" s="181" t="str">
        <f t="shared" si="16"/>
        <v>人日</v>
      </c>
      <c r="F108" s="256"/>
      <c r="G108" s="264">
        <f t="shared" si="12"/>
        <v>0</v>
      </c>
    </row>
    <row r="109" spans="1:7" ht="15.95" customHeight="1" thickBot="1" x14ac:dyDescent="0.2">
      <c r="A109" s="265">
        <f t="shared" si="17"/>
        <v>101</v>
      </c>
      <c r="B109" s="266" t="str">
        <f t="shared" si="14"/>
        <v>夜</v>
      </c>
      <c r="C109" s="202" t="str">
        <f t="shared" si="15"/>
        <v>現地調査工（桝取付管）</v>
      </c>
      <c r="D109" s="267"/>
      <c r="E109" s="204" t="str">
        <f t="shared" si="16"/>
        <v>ヵ所</v>
      </c>
      <c r="F109" s="268"/>
      <c r="G109" s="269">
        <f t="shared" si="12"/>
        <v>0</v>
      </c>
    </row>
    <row r="110" spans="1:7" ht="18.75" customHeight="1" thickTop="1" thickBot="1" x14ac:dyDescent="0.2">
      <c r="A110" s="212"/>
      <c r="B110" s="270"/>
      <c r="C110" s="271" t="s">
        <v>601</v>
      </c>
      <c r="D110" s="214"/>
      <c r="E110" s="214"/>
      <c r="F110" s="272"/>
      <c r="G110" s="273">
        <f>SUM(G60:G109)</f>
        <v>0</v>
      </c>
    </row>
    <row r="111" spans="1:7" ht="18.75" customHeight="1" x14ac:dyDescent="0.15">
      <c r="A111" s="274"/>
      <c r="B111" s="275"/>
      <c r="C111" s="276"/>
      <c r="D111" s="277"/>
      <c r="E111" s="277"/>
      <c r="F111" s="278"/>
      <c r="G111" s="277"/>
    </row>
    <row r="112" spans="1:7" ht="18.75" customHeight="1" thickBot="1" x14ac:dyDescent="0.2">
      <c r="A112" s="279"/>
      <c r="B112" s="280"/>
      <c r="C112" s="281"/>
      <c r="D112" s="282"/>
      <c r="E112" s="282"/>
      <c r="F112" s="283"/>
      <c r="G112" s="282"/>
    </row>
    <row r="113" spans="1:7" ht="14.25" hidden="1" customHeight="1" thickBot="1" x14ac:dyDescent="0.2">
      <c r="A113" s="284"/>
      <c r="B113" s="285"/>
      <c r="C113" s="286"/>
      <c r="D113" s="286"/>
      <c r="E113" s="286"/>
      <c r="F113" s="287"/>
      <c r="G113" s="286"/>
    </row>
    <row r="114" spans="1:7" ht="15.95" customHeight="1" thickTop="1" x14ac:dyDescent="0.15">
      <c r="A114" s="249">
        <f>IF(A109="","",IF(A109+1=昼間終+1,夜間始,IF(A109+1=夜間終+1,IF($E$2="中央区",電話相談工種番号,材料始),IF(A109+1=材料終+1,"",A109+1))))</f>
        <v>102</v>
      </c>
      <c r="B114" s="302" t="str">
        <f t="shared" ref="B114:B145" si="18">IF(A114&lt;=昼間終,"昼",IF(AND(A114&gt;=夜間始,A114&lt;=夜間終),"夜",IF(A114=電話相談工種番号,"昼夜",IF(AND(A114&gt;=材料始,A114&lt;=材料終),"材料",""))))</f>
        <v>夜</v>
      </c>
      <c r="C114" s="299" t="str">
        <f t="shared" ref="C114:C145" si="19">IF(A114="","",VLOOKUP(A114,工種材料全リスト,2,FALSE))</f>
        <v>取付管カメラ調査工</v>
      </c>
      <c r="D114" s="251"/>
      <c r="E114" s="176" t="str">
        <f t="shared" ref="E114:E145" si="20">IF(A114="","",VLOOKUP(A114,工種材料全リスト,3,FALSE))</f>
        <v>ヵ所</v>
      </c>
      <c r="F114" s="252"/>
      <c r="G114" s="253">
        <f t="shared" ref="G114:G163" si="21">IF(A114="","",ROUNDDOWN(D114*F114,0))</f>
        <v>0</v>
      </c>
    </row>
    <row r="115" spans="1:7" ht="15.95" customHeight="1" x14ac:dyDescent="0.15">
      <c r="A115" s="249">
        <f t="shared" ref="A115:A146" si="22">IF(A114="","",IF(A114+1=昼間終+1,夜間始,IF(A114+1=夜間終+1,IF($E$2="中央区",電話相談工種番号,材料始),IF(A114+1=材料終+1,"",A114+1))))</f>
        <v>103</v>
      </c>
      <c r="B115" s="301" t="str">
        <f t="shared" si="18"/>
        <v>夜</v>
      </c>
      <c r="C115" s="300" t="str">
        <f t="shared" si="19"/>
        <v>桝探し工</v>
      </c>
      <c r="D115" s="251"/>
      <c r="E115" s="176" t="str">
        <f t="shared" si="20"/>
        <v>ヵ所</v>
      </c>
      <c r="F115" s="256"/>
      <c r="G115" s="253">
        <f t="shared" si="21"/>
        <v>0</v>
      </c>
    </row>
    <row r="116" spans="1:7" ht="15.95" customHeight="1" x14ac:dyDescent="0.15">
      <c r="A116" s="249">
        <f t="shared" si="22"/>
        <v>104</v>
      </c>
      <c r="B116" s="301" t="str">
        <f t="shared" si="18"/>
        <v>夜</v>
      </c>
      <c r="C116" s="180" t="str">
        <f t="shared" si="19"/>
        <v>コンクリート桝修正工</v>
      </c>
      <c r="D116" s="251"/>
      <c r="E116" s="176" t="str">
        <f t="shared" si="20"/>
        <v>ヵ所</v>
      </c>
      <c r="F116" s="256"/>
      <c r="G116" s="253">
        <f t="shared" si="21"/>
        <v>0</v>
      </c>
    </row>
    <row r="117" spans="1:7" ht="15.95" customHeight="1" x14ac:dyDescent="0.15">
      <c r="A117" s="249">
        <f t="shared" si="22"/>
        <v>105</v>
      </c>
      <c r="B117" s="301" t="str">
        <f t="shared" si="18"/>
        <v>夜</v>
      </c>
      <c r="C117" s="180" t="str">
        <f t="shared" si="19"/>
        <v>塩ビ桝修正工</v>
      </c>
      <c r="D117" s="251"/>
      <c r="E117" s="176" t="str">
        <f t="shared" si="20"/>
        <v>ヵ所</v>
      </c>
      <c r="F117" s="256"/>
      <c r="G117" s="253">
        <f t="shared" si="21"/>
        <v>0</v>
      </c>
    </row>
    <row r="118" spans="1:7" ht="15.95" customHeight="1" x14ac:dyDescent="0.15">
      <c r="A118" s="249">
        <f t="shared" si="22"/>
        <v>106</v>
      </c>
      <c r="B118" s="301" t="str">
        <f t="shared" si="18"/>
        <v>夜</v>
      </c>
      <c r="C118" s="180" t="str">
        <f t="shared" si="19"/>
        <v>桝取付部修繕工</v>
      </c>
      <c r="D118" s="251"/>
      <c r="E118" s="176" t="str">
        <f t="shared" si="20"/>
        <v>ヵ所</v>
      </c>
      <c r="F118" s="256"/>
      <c r="G118" s="253">
        <f t="shared" si="21"/>
        <v>0</v>
      </c>
    </row>
    <row r="119" spans="1:7" ht="15.95" customHeight="1" x14ac:dyDescent="0.15">
      <c r="A119" s="249">
        <f t="shared" si="22"/>
        <v>107</v>
      </c>
      <c r="B119" s="301" t="str">
        <f t="shared" si="18"/>
        <v>夜</v>
      </c>
      <c r="C119" s="180" t="str">
        <f t="shared" si="19"/>
        <v>桝蓋交換工</v>
      </c>
      <c r="D119" s="251"/>
      <c r="E119" s="176" t="str">
        <f t="shared" si="20"/>
        <v>ヵ所</v>
      </c>
      <c r="F119" s="256"/>
      <c r="G119" s="253">
        <f t="shared" si="21"/>
        <v>0</v>
      </c>
    </row>
    <row r="120" spans="1:7" ht="15.95" customHeight="1" x14ac:dyDescent="0.15">
      <c r="A120" s="249">
        <f t="shared" si="22"/>
        <v>108</v>
      </c>
      <c r="B120" s="301" t="str">
        <f t="shared" si="18"/>
        <v>夜</v>
      </c>
      <c r="C120" s="180" t="str">
        <f t="shared" si="19"/>
        <v>閉塞工</v>
      </c>
      <c r="D120" s="251"/>
      <c r="E120" s="176" t="str">
        <f t="shared" si="20"/>
        <v>ヵ所</v>
      </c>
      <c r="F120" s="256"/>
      <c r="G120" s="253">
        <f t="shared" si="21"/>
        <v>0</v>
      </c>
    </row>
    <row r="121" spans="1:7" ht="15.95" customHeight="1" x14ac:dyDescent="0.15">
      <c r="A121" s="249">
        <f t="shared" si="22"/>
        <v>109</v>
      </c>
      <c r="B121" s="301" t="str">
        <f t="shared" si="18"/>
        <v>夜</v>
      </c>
      <c r="C121" s="180" t="str">
        <f t="shared" si="19"/>
        <v>桝内修繕工</v>
      </c>
      <c r="D121" s="251"/>
      <c r="E121" s="176" t="str">
        <f t="shared" si="20"/>
        <v>ヵ所</v>
      </c>
      <c r="F121" s="256"/>
      <c r="G121" s="253">
        <f t="shared" si="21"/>
        <v>0</v>
      </c>
    </row>
    <row r="122" spans="1:7" ht="15.95" customHeight="1" x14ac:dyDescent="0.15">
      <c r="A122" s="249">
        <f t="shared" si="22"/>
        <v>110</v>
      </c>
      <c r="B122" s="301" t="str">
        <f t="shared" si="18"/>
        <v>夜</v>
      </c>
      <c r="C122" s="180" t="str">
        <f t="shared" si="19"/>
        <v>コンクリート桝設置工</v>
      </c>
      <c r="D122" s="251"/>
      <c r="E122" s="176" t="str">
        <f t="shared" si="20"/>
        <v>ヵ所</v>
      </c>
      <c r="F122" s="256"/>
      <c r="G122" s="253">
        <f t="shared" si="21"/>
        <v>0</v>
      </c>
    </row>
    <row r="123" spans="1:7" ht="15.95" customHeight="1" x14ac:dyDescent="0.15">
      <c r="A123" s="249">
        <f t="shared" si="22"/>
        <v>111</v>
      </c>
      <c r="B123" s="301" t="str">
        <f t="shared" si="18"/>
        <v>夜</v>
      </c>
      <c r="C123" s="180" t="str">
        <f t="shared" si="19"/>
        <v>塩ビ桝設置工</v>
      </c>
      <c r="D123" s="251"/>
      <c r="E123" s="176" t="str">
        <f t="shared" si="20"/>
        <v>ヵ所</v>
      </c>
      <c r="F123" s="256"/>
      <c r="G123" s="253">
        <f t="shared" si="21"/>
        <v>0</v>
      </c>
    </row>
    <row r="124" spans="1:7" ht="15.95" customHeight="1" x14ac:dyDescent="0.15">
      <c r="A124" s="249">
        <f t="shared" si="22"/>
        <v>112</v>
      </c>
      <c r="B124" s="301" t="str">
        <f t="shared" si="18"/>
        <v>夜</v>
      </c>
      <c r="C124" s="180" t="str">
        <f t="shared" si="19"/>
        <v>現地調査点検工（マンホール）</v>
      </c>
      <c r="D124" s="251"/>
      <c r="E124" s="176" t="str">
        <f t="shared" si="20"/>
        <v>ヵ所</v>
      </c>
      <c r="F124" s="256"/>
      <c r="G124" s="253">
        <f t="shared" si="21"/>
        <v>0</v>
      </c>
    </row>
    <row r="125" spans="1:7" ht="15.95" customHeight="1" x14ac:dyDescent="0.15">
      <c r="A125" s="249">
        <f t="shared" si="22"/>
        <v>113</v>
      </c>
      <c r="B125" s="301" t="str">
        <f t="shared" si="18"/>
        <v>夜</v>
      </c>
      <c r="C125" s="180" t="str">
        <f t="shared" si="19"/>
        <v>足掛金物補修工（W=400）</v>
      </c>
      <c r="D125" s="251"/>
      <c r="E125" s="176" t="str">
        <f t="shared" si="20"/>
        <v>ヵ所</v>
      </c>
      <c r="F125" s="256"/>
      <c r="G125" s="253">
        <f t="shared" si="21"/>
        <v>0</v>
      </c>
    </row>
    <row r="126" spans="1:7" ht="15.95" customHeight="1" x14ac:dyDescent="0.15">
      <c r="A126" s="249">
        <f t="shared" si="22"/>
        <v>114</v>
      </c>
      <c r="B126" s="301" t="str">
        <f t="shared" si="18"/>
        <v>夜</v>
      </c>
      <c r="C126" s="180" t="str">
        <f t="shared" si="19"/>
        <v>足掛金物補修工（W=150 継足管）</v>
      </c>
      <c r="D126" s="251"/>
      <c r="E126" s="176" t="str">
        <f t="shared" si="20"/>
        <v>ヵ所</v>
      </c>
      <c r="F126" s="256"/>
      <c r="G126" s="253">
        <f t="shared" si="21"/>
        <v>0</v>
      </c>
    </row>
    <row r="127" spans="1:7" ht="15.95" customHeight="1" x14ac:dyDescent="0.15">
      <c r="A127" s="249">
        <f t="shared" si="22"/>
        <v>115</v>
      </c>
      <c r="B127" s="301" t="str">
        <f t="shared" si="18"/>
        <v>夜</v>
      </c>
      <c r="C127" s="180" t="str">
        <f t="shared" si="19"/>
        <v>足掛金物補修工（W=150 直壁）</v>
      </c>
      <c r="D127" s="251"/>
      <c r="E127" s="176" t="str">
        <f t="shared" si="20"/>
        <v>ヵ所</v>
      </c>
      <c r="F127" s="256"/>
      <c r="G127" s="253">
        <f t="shared" si="21"/>
        <v>0</v>
      </c>
    </row>
    <row r="128" spans="1:7" ht="15.95" customHeight="1" x14ac:dyDescent="0.15">
      <c r="A128" s="249">
        <f t="shared" si="22"/>
        <v>116</v>
      </c>
      <c r="B128" s="301" t="str">
        <f t="shared" si="18"/>
        <v>夜</v>
      </c>
      <c r="C128" s="180" t="str">
        <f t="shared" si="19"/>
        <v>光ケーブル点検工</v>
      </c>
      <c r="D128" s="251"/>
      <c r="E128" s="176" t="str">
        <f t="shared" si="20"/>
        <v>ヵ所</v>
      </c>
      <c r="F128" s="256"/>
      <c r="G128" s="253">
        <f t="shared" si="21"/>
        <v>0</v>
      </c>
    </row>
    <row r="129" spans="1:7" ht="15.95" customHeight="1" x14ac:dyDescent="0.15">
      <c r="A129" s="249">
        <f t="shared" si="22"/>
        <v>117</v>
      </c>
      <c r="B129" s="301" t="str">
        <f t="shared" si="18"/>
        <v>夜</v>
      </c>
      <c r="C129" s="180" t="str">
        <f t="shared" si="19"/>
        <v>オイルフェンス設置撤去工</v>
      </c>
      <c r="D129" s="251"/>
      <c r="E129" s="176" t="str">
        <f t="shared" si="20"/>
        <v>ヵ所</v>
      </c>
      <c r="F129" s="257"/>
      <c r="G129" s="253">
        <f t="shared" si="21"/>
        <v>0</v>
      </c>
    </row>
    <row r="130" spans="1:7" ht="15.95" customHeight="1" x14ac:dyDescent="0.15">
      <c r="A130" s="249">
        <f t="shared" si="22"/>
        <v>118</v>
      </c>
      <c r="B130" s="301" t="str">
        <f t="shared" si="18"/>
        <v>夜</v>
      </c>
      <c r="C130" s="180" t="str">
        <f t="shared" si="19"/>
        <v>本管潜行目視調査工</v>
      </c>
      <c r="D130" s="251"/>
      <c r="E130" s="176" t="str">
        <f t="shared" si="20"/>
        <v>m</v>
      </c>
      <c r="F130" s="256"/>
      <c r="G130" s="253">
        <f t="shared" si="21"/>
        <v>0</v>
      </c>
    </row>
    <row r="131" spans="1:7" ht="15.95" customHeight="1" x14ac:dyDescent="0.15">
      <c r="A131" s="249">
        <f t="shared" si="22"/>
        <v>119</v>
      </c>
      <c r="B131" s="301" t="str">
        <f t="shared" si="18"/>
        <v>夜</v>
      </c>
      <c r="C131" s="180" t="str">
        <f t="shared" si="19"/>
        <v>本管カメラ調査工</v>
      </c>
      <c r="D131" s="251"/>
      <c r="E131" s="176" t="str">
        <f t="shared" si="20"/>
        <v>m</v>
      </c>
      <c r="F131" s="252"/>
      <c r="G131" s="253">
        <f t="shared" si="21"/>
        <v>0</v>
      </c>
    </row>
    <row r="132" spans="1:7" ht="15.95" customHeight="1" x14ac:dyDescent="0.15">
      <c r="A132" s="249">
        <f t="shared" si="22"/>
        <v>120</v>
      </c>
      <c r="B132" s="301" t="str">
        <f t="shared" si="18"/>
        <v>夜</v>
      </c>
      <c r="C132" s="174" t="str">
        <f t="shared" si="19"/>
        <v>取付管特殊カメラ据付工</v>
      </c>
      <c r="D132" s="251"/>
      <c r="E132" s="176" t="str">
        <f t="shared" si="20"/>
        <v>m</v>
      </c>
      <c r="F132" s="256"/>
      <c r="G132" s="253">
        <f t="shared" si="21"/>
        <v>0</v>
      </c>
    </row>
    <row r="133" spans="1:7" ht="15.95" customHeight="1" x14ac:dyDescent="0.15">
      <c r="A133" s="249">
        <f t="shared" si="22"/>
        <v>121</v>
      </c>
      <c r="B133" s="301" t="str">
        <f t="shared" si="18"/>
        <v>夜</v>
      </c>
      <c r="C133" s="180" t="str">
        <f t="shared" si="19"/>
        <v>取付管特殊カメラ調査工</v>
      </c>
      <c r="D133" s="251"/>
      <c r="E133" s="176" t="str">
        <f t="shared" si="20"/>
        <v>ヵ所</v>
      </c>
      <c r="F133" s="256"/>
      <c r="G133" s="253">
        <f t="shared" si="21"/>
        <v>0</v>
      </c>
    </row>
    <row r="134" spans="1:7" ht="15.95" customHeight="1" x14ac:dyDescent="0.15">
      <c r="A134" s="249">
        <f t="shared" si="22"/>
        <v>122</v>
      </c>
      <c r="B134" s="301" t="str">
        <f t="shared" si="18"/>
        <v>夜</v>
      </c>
      <c r="C134" s="180" t="str">
        <f t="shared" si="19"/>
        <v>取付管清掃工</v>
      </c>
      <c r="D134" s="251"/>
      <c r="E134" s="176" t="str">
        <f t="shared" si="20"/>
        <v>ヵ所</v>
      </c>
      <c r="F134" s="256"/>
      <c r="G134" s="253">
        <f t="shared" si="21"/>
        <v>0</v>
      </c>
    </row>
    <row r="135" spans="1:7" ht="15.95" customHeight="1" x14ac:dyDescent="0.15">
      <c r="A135" s="249">
        <f t="shared" si="22"/>
        <v>123</v>
      </c>
      <c r="B135" s="301" t="str">
        <f t="shared" si="18"/>
        <v>夜</v>
      </c>
      <c r="C135" s="180" t="str">
        <f t="shared" si="19"/>
        <v>取付管清掃工（未作業）</v>
      </c>
      <c r="D135" s="251"/>
      <c r="E135" s="176" t="str">
        <f t="shared" si="20"/>
        <v>ヵ所</v>
      </c>
      <c r="F135" s="256"/>
      <c r="G135" s="253">
        <f t="shared" si="21"/>
        <v>0</v>
      </c>
    </row>
    <row r="136" spans="1:7" ht="15.95" customHeight="1" x14ac:dyDescent="0.15">
      <c r="A136" s="249">
        <f t="shared" si="22"/>
        <v>124</v>
      </c>
      <c r="B136" s="301" t="str">
        <f t="shared" si="18"/>
        <v>夜</v>
      </c>
      <c r="C136" s="180" t="str">
        <f t="shared" si="19"/>
        <v>高圧洗浄車運転工</v>
      </c>
      <c r="D136" s="251"/>
      <c r="E136" s="176" t="str">
        <f t="shared" si="20"/>
        <v>h</v>
      </c>
      <c r="F136" s="256"/>
      <c r="G136" s="253">
        <f t="shared" si="21"/>
        <v>0</v>
      </c>
    </row>
    <row r="137" spans="1:7" ht="15.95" customHeight="1" x14ac:dyDescent="0.15">
      <c r="A137" s="249">
        <f t="shared" si="22"/>
        <v>125</v>
      </c>
      <c r="B137" s="301" t="str">
        <f t="shared" si="18"/>
        <v>夜</v>
      </c>
      <c r="C137" s="180" t="str">
        <f t="shared" si="19"/>
        <v>給水車運転工</v>
      </c>
      <c r="D137" s="251"/>
      <c r="E137" s="176" t="str">
        <f t="shared" si="20"/>
        <v>h</v>
      </c>
      <c r="F137" s="256"/>
      <c r="G137" s="253">
        <f t="shared" si="21"/>
        <v>0</v>
      </c>
    </row>
    <row r="138" spans="1:7" ht="15.95" customHeight="1" x14ac:dyDescent="0.15">
      <c r="A138" s="249">
        <f t="shared" si="22"/>
        <v>126</v>
      </c>
      <c r="B138" s="301" t="str">
        <f t="shared" si="18"/>
        <v>夜</v>
      </c>
      <c r="C138" s="180" t="str">
        <f t="shared" si="19"/>
        <v>本管洗浄工</v>
      </c>
      <c r="D138" s="251"/>
      <c r="E138" s="187" t="str">
        <f t="shared" si="20"/>
        <v>m</v>
      </c>
      <c r="F138" s="257"/>
      <c r="G138" s="253">
        <f t="shared" si="21"/>
        <v>0</v>
      </c>
    </row>
    <row r="139" spans="1:7" ht="15.95" customHeight="1" x14ac:dyDescent="0.15">
      <c r="A139" s="249">
        <f t="shared" si="22"/>
        <v>127</v>
      </c>
      <c r="B139" s="301" t="str">
        <f t="shared" si="18"/>
        <v>夜</v>
      </c>
      <c r="C139" s="180" t="str">
        <f t="shared" si="19"/>
        <v>バキューム車運転工(4t)</v>
      </c>
      <c r="D139" s="251"/>
      <c r="E139" s="188" t="str">
        <f t="shared" si="20"/>
        <v>h</v>
      </c>
      <c r="F139" s="257"/>
      <c r="G139" s="253">
        <f t="shared" si="21"/>
        <v>0</v>
      </c>
    </row>
    <row r="140" spans="1:7" ht="15.95" customHeight="1" x14ac:dyDescent="0.15">
      <c r="A140" s="249">
        <f t="shared" si="22"/>
        <v>128</v>
      </c>
      <c r="B140" s="301" t="str">
        <f t="shared" si="18"/>
        <v>夜</v>
      </c>
      <c r="C140" s="189" t="str">
        <f t="shared" si="19"/>
        <v>バキューム車運転工(8t)</v>
      </c>
      <c r="D140" s="251"/>
      <c r="E140" s="188" t="str">
        <f t="shared" si="20"/>
        <v>h</v>
      </c>
      <c r="F140" s="256"/>
      <c r="G140" s="253">
        <f t="shared" si="21"/>
        <v>0</v>
      </c>
    </row>
    <row r="141" spans="1:7" ht="15.95" customHeight="1" x14ac:dyDescent="0.15">
      <c r="A141" s="249">
        <f t="shared" si="22"/>
        <v>129</v>
      </c>
      <c r="B141" s="301" t="str">
        <f t="shared" si="18"/>
        <v>夜</v>
      </c>
      <c r="C141" s="180" t="str">
        <f t="shared" si="19"/>
        <v>土のう仮締切工</v>
      </c>
      <c r="D141" s="251"/>
      <c r="E141" s="188" t="str">
        <f t="shared" si="20"/>
        <v>袋</v>
      </c>
      <c r="F141" s="256"/>
      <c r="G141" s="253">
        <f t="shared" si="21"/>
        <v>0</v>
      </c>
    </row>
    <row r="142" spans="1:7" ht="15.95" customHeight="1" x14ac:dyDescent="0.15">
      <c r="A142" s="249">
        <f t="shared" si="22"/>
        <v>130</v>
      </c>
      <c r="B142" s="301" t="str">
        <f t="shared" si="18"/>
        <v>夜</v>
      </c>
      <c r="C142" s="180" t="str">
        <f t="shared" si="19"/>
        <v>道路雨水桝清掃工</v>
      </c>
      <c r="D142" s="251"/>
      <c r="E142" s="188" t="str">
        <f t="shared" si="20"/>
        <v>ヵ所</v>
      </c>
      <c r="F142" s="256"/>
      <c r="G142" s="253">
        <f t="shared" si="21"/>
        <v>0</v>
      </c>
    </row>
    <row r="143" spans="1:7" ht="15.95" customHeight="1" x14ac:dyDescent="0.15">
      <c r="A143" s="249">
        <f t="shared" si="22"/>
        <v>131</v>
      </c>
      <c r="B143" s="301" t="str">
        <f t="shared" si="18"/>
        <v>夜</v>
      </c>
      <c r="C143" s="180" t="str">
        <f t="shared" si="19"/>
        <v>道路雨水桝・浸透桝点検工</v>
      </c>
      <c r="D143" s="251"/>
      <c r="E143" s="188" t="str">
        <f t="shared" si="20"/>
        <v>ヵ所</v>
      </c>
      <c r="F143" s="256"/>
      <c r="G143" s="253">
        <f t="shared" si="21"/>
        <v>0</v>
      </c>
    </row>
    <row r="144" spans="1:7" ht="15.95" customHeight="1" x14ac:dyDescent="0.15">
      <c r="A144" s="249">
        <f t="shared" si="22"/>
        <v>132</v>
      </c>
      <c r="B144" s="301" t="str">
        <f t="shared" si="18"/>
        <v>夜</v>
      </c>
      <c r="C144" s="180" t="str">
        <f t="shared" si="19"/>
        <v>取付管内面補修材（φ150）</v>
      </c>
      <c r="D144" s="251"/>
      <c r="E144" s="188" t="str">
        <f t="shared" si="20"/>
        <v>ｍ</v>
      </c>
      <c r="F144" s="256"/>
      <c r="G144" s="253">
        <f t="shared" si="21"/>
        <v>0</v>
      </c>
    </row>
    <row r="145" spans="1:7" ht="15.95" customHeight="1" x14ac:dyDescent="0.15">
      <c r="A145" s="249">
        <f t="shared" si="22"/>
        <v>133</v>
      </c>
      <c r="B145" s="301" t="str">
        <f t="shared" si="18"/>
        <v>夜</v>
      </c>
      <c r="C145" s="180" t="str">
        <f t="shared" si="19"/>
        <v>取付管内面修繕工（φ150）</v>
      </c>
      <c r="D145" s="251"/>
      <c r="E145" s="188" t="str">
        <f t="shared" si="20"/>
        <v>ヵ所</v>
      </c>
      <c r="F145" s="256"/>
      <c r="G145" s="253">
        <f t="shared" si="21"/>
        <v>0</v>
      </c>
    </row>
    <row r="146" spans="1:7" ht="15.95" customHeight="1" x14ac:dyDescent="0.15">
      <c r="A146" s="249">
        <f t="shared" si="22"/>
        <v>134</v>
      </c>
      <c r="B146" s="301" t="str">
        <f t="shared" ref="B146:B163" si="23">IF(A146&lt;=昼間終,"昼",IF(AND(A146&gt;=夜間始,A146&lt;=夜間終),"夜",IF(A146=電話相談工種番号,"昼夜",IF(AND(A146&gt;=材料始,A146&lt;=材料終),"材料",""))))</f>
        <v>夜</v>
      </c>
      <c r="C146" s="180" t="str">
        <f t="shared" ref="C146:C163" si="24">IF(A146="","",VLOOKUP(A146,工種材料全リスト,2,FALSE))</f>
        <v>管路内面修繕工（φ150～200）</v>
      </c>
      <c r="D146" s="251"/>
      <c r="E146" s="188" t="str">
        <f t="shared" ref="E146:E163" si="25">IF(A146="","",VLOOKUP(A146,工種材料全リスト,3,FALSE))</f>
        <v>ヵ所</v>
      </c>
      <c r="F146" s="256"/>
      <c r="G146" s="253">
        <f t="shared" si="21"/>
        <v>0</v>
      </c>
    </row>
    <row r="147" spans="1:7" ht="15.95" customHeight="1" x14ac:dyDescent="0.15">
      <c r="A147" s="249">
        <f t="shared" ref="A147:A163" si="26">IF(A146="","",IF(A146+1=昼間終+1,夜間始,IF(A146+1=夜間終+1,IF($E$2="中央区",電話相談工種番号,材料始),IF(A146+1=材料終+1,"",A146+1))))</f>
        <v>135</v>
      </c>
      <c r="B147" s="301" t="str">
        <f t="shared" si="23"/>
        <v>夜</v>
      </c>
      <c r="C147" s="180" t="str">
        <f t="shared" si="24"/>
        <v>管路内面修繕工（φ250～380）</v>
      </c>
      <c r="D147" s="251"/>
      <c r="E147" s="188" t="str">
        <f t="shared" si="25"/>
        <v>ヵ所</v>
      </c>
      <c r="F147" s="256"/>
      <c r="G147" s="253">
        <f t="shared" si="21"/>
        <v>0</v>
      </c>
    </row>
    <row r="148" spans="1:7" ht="15.95" customHeight="1" x14ac:dyDescent="0.15">
      <c r="A148" s="249">
        <f t="shared" si="26"/>
        <v>136</v>
      </c>
      <c r="B148" s="301" t="str">
        <f t="shared" si="23"/>
        <v>夜</v>
      </c>
      <c r="C148" s="180" t="str">
        <f t="shared" si="24"/>
        <v>管路内面修繕工（φ400～450）</v>
      </c>
      <c r="D148" s="251"/>
      <c r="E148" s="188" t="str">
        <f t="shared" si="25"/>
        <v>ヵ所</v>
      </c>
      <c r="F148" s="256"/>
      <c r="G148" s="253">
        <f t="shared" si="21"/>
        <v>0</v>
      </c>
    </row>
    <row r="149" spans="1:7" ht="15.95" customHeight="1" x14ac:dyDescent="0.15">
      <c r="A149" s="249">
        <f t="shared" si="26"/>
        <v>137</v>
      </c>
      <c r="B149" s="301" t="str">
        <f t="shared" si="23"/>
        <v>夜</v>
      </c>
      <c r="C149" s="180" t="str">
        <f t="shared" si="24"/>
        <v>管路内面修繕工（φ500～600）</v>
      </c>
      <c r="D149" s="251"/>
      <c r="E149" s="188" t="str">
        <f t="shared" si="25"/>
        <v>ヵ所</v>
      </c>
      <c r="F149" s="256"/>
      <c r="G149" s="253">
        <f t="shared" si="21"/>
        <v>0</v>
      </c>
    </row>
    <row r="150" spans="1:7" ht="15.95" customHeight="1" x14ac:dyDescent="0.15">
      <c r="A150" s="249">
        <f t="shared" si="26"/>
        <v>138</v>
      </c>
      <c r="B150" s="301" t="str">
        <f t="shared" si="23"/>
        <v>夜</v>
      </c>
      <c r="C150" s="180" t="str">
        <f t="shared" si="24"/>
        <v>管路内面修繕工（φ700～750）</v>
      </c>
      <c r="D150" s="251"/>
      <c r="E150" s="188" t="str">
        <f t="shared" si="25"/>
        <v>ヵ所</v>
      </c>
      <c r="F150" s="256"/>
      <c r="G150" s="253">
        <f t="shared" si="21"/>
        <v>0</v>
      </c>
    </row>
    <row r="151" spans="1:7" ht="15.95" customHeight="1" x14ac:dyDescent="0.15">
      <c r="A151" s="249">
        <f t="shared" si="26"/>
        <v>139</v>
      </c>
      <c r="B151" s="301" t="str">
        <f t="shared" si="23"/>
        <v>夜</v>
      </c>
      <c r="C151" s="180" t="str">
        <f t="shared" si="24"/>
        <v>一体型内面補修工（φ250～300）</v>
      </c>
      <c r="D151" s="251"/>
      <c r="E151" s="188" t="str">
        <f t="shared" si="25"/>
        <v>ヵ所</v>
      </c>
      <c r="F151" s="256"/>
      <c r="G151" s="253">
        <f t="shared" si="21"/>
        <v>0</v>
      </c>
    </row>
    <row r="152" spans="1:7" ht="15.95" customHeight="1" x14ac:dyDescent="0.15">
      <c r="A152" s="249">
        <f t="shared" si="26"/>
        <v>140</v>
      </c>
      <c r="B152" s="301" t="str">
        <f t="shared" si="23"/>
        <v>夜</v>
      </c>
      <c r="C152" s="180" t="str">
        <f t="shared" si="24"/>
        <v>一体型内面補修工（φ350）</v>
      </c>
      <c r="D152" s="251"/>
      <c r="E152" s="188" t="str">
        <f t="shared" si="25"/>
        <v>ヵ所</v>
      </c>
      <c r="F152" s="256"/>
      <c r="G152" s="253">
        <f t="shared" si="21"/>
        <v>0</v>
      </c>
    </row>
    <row r="153" spans="1:7" ht="15.95" customHeight="1" x14ac:dyDescent="0.15">
      <c r="A153" s="249">
        <f t="shared" si="26"/>
        <v>141</v>
      </c>
      <c r="B153" s="301" t="str">
        <f t="shared" si="23"/>
        <v>夜</v>
      </c>
      <c r="C153" s="180" t="str">
        <f t="shared" si="24"/>
        <v>一体型内面補修工（φ400～450）</v>
      </c>
      <c r="D153" s="251"/>
      <c r="E153" s="188" t="str">
        <f t="shared" si="25"/>
        <v>ヵ所</v>
      </c>
      <c r="F153" s="256"/>
      <c r="G153" s="253">
        <f t="shared" si="21"/>
        <v>0</v>
      </c>
    </row>
    <row r="154" spans="1:7" ht="15.95" customHeight="1" x14ac:dyDescent="0.15">
      <c r="A154" s="249">
        <f t="shared" si="26"/>
        <v>142</v>
      </c>
      <c r="B154" s="301" t="str">
        <f t="shared" si="23"/>
        <v>夜</v>
      </c>
      <c r="C154" s="180" t="str">
        <f t="shared" si="24"/>
        <v>段差修正工（φ250～350）</v>
      </c>
      <c r="D154" s="251"/>
      <c r="E154" s="188" t="str">
        <f t="shared" si="25"/>
        <v>ヵ所</v>
      </c>
      <c r="F154" s="256"/>
      <c r="G154" s="253">
        <f t="shared" si="21"/>
        <v>0</v>
      </c>
    </row>
    <row r="155" spans="1:7" ht="15.95" customHeight="1" x14ac:dyDescent="0.15">
      <c r="A155" s="249">
        <f t="shared" si="26"/>
        <v>143</v>
      </c>
      <c r="B155" s="301" t="str">
        <f t="shared" si="23"/>
        <v>夜</v>
      </c>
      <c r="C155" s="180" t="str">
        <f t="shared" si="24"/>
        <v>パッカー止水工（φ250～350）</v>
      </c>
      <c r="D155" s="251"/>
      <c r="E155" s="188" t="str">
        <f t="shared" si="25"/>
        <v>L</v>
      </c>
      <c r="F155" s="256"/>
      <c r="G155" s="253">
        <f t="shared" si="21"/>
        <v>0</v>
      </c>
    </row>
    <row r="156" spans="1:7" ht="15.95" customHeight="1" x14ac:dyDescent="0.15">
      <c r="A156" s="249">
        <f t="shared" si="26"/>
        <v>144</v>
      </c>
      <c r="B156" s="301" t="str">
        <f t="shared" si="23"/>
        <v>夜</v>
      </c>
      <c r="C156" s="180" t="str">
        <f t="shared" si="24"/>
        <v>パッカー止水工（φ400～600）</v>
      </c>
      <c r="D156" s="251"/>
      <c r="E156" s="188" t="str">
        <f t="shared" si="25"/>
        <v>L</v>
      </c>
      <c r="F156" s="256"/>
      <c r="G156" s="253">
        <f t="shared" si="21"/>
        <v>0</v>
      </c>
    </row>
    <row r="157" spans="1:7" ht="15.95" customHeight="1" x14ac:dyDescent="0.15">
      <c r="A157" s="249">
        <f t="shared" si="26"/>
        <v>145</v>
      </c>
      <c r="B157" s="301" t="str">
        <f t="shared" si="23"/>
        <v>夜</v>
      </c>
      <c r="C157" s="180" t="str">
        <f t="shared" si="24"/>
        <v>突出取付管除去工（機械）</v>
      </c>
      <c r="D157" s="251"/>
      <c r="E157" s="188" t="str">
        <f t="shared" si="25"/>
        <v>ヵ所</v>
      </c>
      <c r="F157" s="256"/>
      <c r="G157" s="253">
        <f t="shared" si="21"/>
        <v>0</v>
      </c>
    </row>
    <row r="158" spans="1:7" ht="15.95" customHeight="1" x14ac:dyDescent="0.15">
      <c r="A158" s="249">
        <f t="shared" si="26"/>
        <v>146</v>
      </c>
      <c r="B158" s="301" t="str">
        <f t="shared" si="23"/>
        <v>夜</v>
      </c>
      <c r="C158" s="180" t="str">
        <f t="shared" si="24"/>
        <v>モルタル除去工（機械）</v>
      </c>
      <c r="D158" s="251"/>
      <c r="E158" s="188" t="str">
        <f t="shared" si="25"/>
        <v>ヵ所</v>
      </c>
      <c r="F158" s="256"/>
      <c r="G158" s="253">
        <f t="shared" si="21"/>
        <v>0</v>
      </c>
    </row>
    <row r="159" spans="1:7" ht="15.95" customHeight="1" x14ac:dyDescent="0.15">
      <c r="A159" s="249">
        <f t="shared" si="26"/>
        <v>147</v>
      </c>
      <c r="B159" s="301" t="str">
        <f t="shared" si="23"/>
        <v>夜</v>
      </c>
      <c r="C159" s="180" t="str">
        <f t="shared" si="24"/>
        <v>木根・パッキン除去工（機械）</v>
      </c>
      <c r="D159" s="251"/>
      <c r="E159" s="188" t="str">
        <f t="shared" si="25"/>
        <v>ヵ所</v>
      </c>
      <c r="F159" s="256"/>
      <c r="G159" s="253">
        <f t="shared" si="21"/>
        <v>0</v>
      </c>
    </row>
    <row r="160" spans="1:7" ht="15.95" customHeight="1" x14ac:dyDescent="0.15">
      <c r="A160" s="249">
        <f t="shared" si="26"/>
        <v>148</v>
      </c>
      <c r="B160" s="301" t="str">
        <f t="shared" si="23"/>
        <v>夜</v>
      </c>
      <c r="C160" s="180" t="str">
        <f t="shared" si="24"/>
        <v>モルタル等除去工（人力）</v>
      </c>
      <c r="D160" s="251"/>
      <c r="E160" s="188" t="str">
        <f t="shared" si="25"/>
        <v>ヵ所</v>
      </c>
      <c r="F160" s="256"/>
      <c r="G160" s="253">
        <f t="shared" si="21"/>
        <v>0</v>
      </c>
    </row>
    <row r="161" spans="1:7" ht="15.95" customHeight="1" x14ac:dyDescent="0.15">
      <c r="A161" s="258">
        <f t="shared" si="26"/>
        <v>149</v>
      </c>
      <c r="B161" s="301" t="str">
        <f t="shared" si="23"/>
        <v>夜</v>
      </c>
      <c r="C161" s="189" t="str">
        <f t="shared" si="24"/>
        <v>取付管口仕上工（機械）</v>
      </c>
      <c r="D161" s="260"/>
      <c r="E161" s="188" t="str">
        <f t="shared" si="25"/>
        <v>ヵ所</v>
      </c>
      <c r="F161" s="257"/>
      <c r="G161" s="261">
        <f t="shared" si="21"/>
        <v>0</v>
      </c>
    </row>
    <row r="162" spans="1:7" ht="15.95" customHeight="1" x14ac:dyDescent="0.15">
      <c r="A162" s="262">
        <f t="shared" si="26"/>
        <v>150</v>
      </c>
      <c r="B162" s="301" t="str">
        <f t="shared" si="23"/>
        <v>夜</v>
      </c>
      <c r="C162" s="180" t="str">
        <f t="shared" si="24"/>
        <v>インバート・躯体等補修工（5cm未満）</v>
      </c>
      <c r="D162" s="263"/>
      <c r="E162" s="181" t="str">
        <f t="shared" si="25"/>
        <v>m2</v>
      </c>
      <c r="F162" s="256"/>
      <c r="G162" s="264">
        <f t="shared" si="21"/>
        <v>0</v>
      </c>
    </row>
    <row r="163" spans="1:7" ht="15.95" customHeight="1" thickBot="1" x14ac:dyDescent="0.2">
      <c r="A163" s="265">
        <f t="shared" si="26"/>
        <v>151</v>
      </c>
      <c r="B163" s="301" t="str">
        <f t="shared" si="23"/>
        <v>夜</v>
      </c>
      <c r="C163" s="202" t="str">
        <f t="shared" si="24"/>
        <v>インバート・躯体等補修工（5cm以上）</v>
      </c>
      <c r="D163" s="267"/>
      <c r="E163" s="204" t="str">
        <f t="shared" si="25"/>
        <v>m2</v>
      </c>
      <c r="F163" s="268"/>
      <c r="G163" s="269">
        <f t="shared" si="21"/>
        <v>0</v>
      </c>
    </row>
    <row r="164" spans="1:7" ht="18.75" customHeight="1" thickTop="1" thickBot="1" x14ac:dyDescent="0.2">
      <c r="A164" s="212"/>
      <c r="B164" s="270"/>
      <c r="C164" s="271" t="s">
        <v>601</v>
      </c>
      <c r="D164" s="214"/>
      <c r="E164" s="214"/>
      <c r="F164" s="272"/>
      <c r="G164" s="273">
        <f>SUM(G114:G163)</f>
        <v>0</v>
      </c>
    </row>
    <row r="165" spans="1:7" ht="18.75" customHeight="1" x14ac:dyDescent="0.15">
      <c r="A165" s="274"/>
      <c r="B165" s="275"/>
      <c r="C165" s="276"/>
      <c r="D165" s="277"/>
      <c r="E165" s="277"/>
      <c r="F165" s="278"/>
      <c r="G165" s="277"/>
    </row>
    <row r="166" spans="1:7" ht="18.75" customHeight="1" thickBot="1" x14ac:dyDescent="0.2">
      <c r="A166" s="279"/>
      <c r="B166" s="280"/>
      <c r="C166" s="281"/>
      <c r="D166" s="282"/>
      <c r="E166" s="282"/>
      <c r="F166" s="283"/>
      <c r="G166" s="282"/>
    </row>
    <row r="167" spans="1:7" ht="14.25" hidden="1" customHeight="1" thickBot="1" x14ac:dyDescent="0.2">
      <c r="A167" s="284"/>
      <c r="B167" s="285"/>
      <c r="C167" s="286"/>
      <c r="D167" s="286"/>
      <c r="E167" s="286"/>
      <c r="F167" s="287"/>
      <c r="G167" s="286"/>
    </row>
    <row r="168" spans="1:7" ht="15.95" customHeight="1" thickTop="1" x14ac:dyDescent="0.15">
      <c r="A168" s="249">
        <f>IF(A163="","",IF(A163+1=昼間終+1,夜間始,IF(A163+1=夜間終+1,IF($E$2="中央区",電話相談工種番号,材料始),IF(A163+1=材料終+1,"",A163+1))))</f>
        <v>152</v>
      </c>
      <c r="B168" s="302" t="str">
        <f t="shared" ref="B168:B199" si="27">IF(A168&lt;=昼間終,"昼",IF(AND(A168&gt;=夜間始,A168&lt;=夜間終),"夜",IF(A168=電話相談工種番号,"昼夜",IF(AND(A168&gt;=材料始,A168&lt;=材料終),"材料",""))))</f>
        <v>夜</v>
      </c>
      <c r="C168" s="174" t="str">
        <f t="shared" ref="C168:C199" si="28">IF(A168="","",VLOOKUP(A168,工種材料全リスト,2,FALSE))</f>
        <v>目地補修工</v>
      </c>
      <c r="D168" s="251"/>
      <c r="E168" s="176" t="str">
        <f t="shared" ref="E168:E199" si="29">IF(A168="","",VLOOKUP(A168,工種材料全リスト,3,FALSE))</f>
        <v>m</v>
      </c>
      <c r="F168" s="252"/>
      <c r="G168" s="253">
        <f t="shared" ref="G168:G217" si="30">IF(A168="","",ROUNDDOWN(D168*F168,0))</f>
        <v>0</v>
      </c>
    </row>
    <row r="169" spans="1:7" ht="15.95" customHeight="1" x14ac:dyDescent="0.15">
      <c r="A169" s="249">
        <f t="shared" ref="A169:A200" si="31">IF(A168="","",IF(A168+1=昼間終+1,夜間始,IF(A168+1=夜間終+1,IF($E$2="中央区",電話相談工種番号,材料始),IF(A168+1=材料終+1,"",A168+1))))</f>
        <v>153</v>
      </c>
      <c r="B169" s="301" t="str">
        <f t="shared" si="27"/>
        <v>夜</v>
      </c>
      <c r="C169" s="180" t="str">
        <f t="shared" si="28"/>
        <v>陥没仮復旧工</v>
      </c>
      <c r="D169" s="251"/>
      <c r="E169" s="176" t="str">
        <f t="shared" si="29"/>
        <v>m3</v>
      </c>
      <c r="F169" s="256"/>
      <c r="G169" s="253">
        <f t="shared" si="30"/>
        <v>0</v>
      </c>
    </row>
    <row r="170" spans="1:7" ht="15.95" customHeight="1" x14ac:dyDescent="0.15">
      <c r="A170" s="249">
        <f t="shared" si="31"/>
        <v>154</v>
      </c>
      <c r="B170" s="301" t="str">
        <f t="shared" si="27"/>
        <v>夜</v>
      </c>
      <c r="C170" s="180" t="str">
        <f t="shared" si="28"/>
        <v>舗装復旧工</v>
      </c>
      <c r="D170" s="251"/>
      <c r="E170" s="176" t="str">
        <f t="shared" si="29"/>
        <v>m2</v>
      </c>
      <c r="F170" s="256"/>
      <c r="G170" s="253">
        <f t="shared" si="30"/>
        <v>0</v>
      </c>
    </row>
    <row r="171" spans="1:7" ht="15.95" customHeight="1" x14ac:dyDescent="0.15">
      <c r="A171" s="249">
        <f t="shared" si="31"/>
        <v>155</v>
      </c>
      <c r="B171" s="301" t="str">
        <f t="shared" si="27"/>
        <v>夜</v>
      </c>
      <c r="C171" s="180" t="str">
        <f t="shared" si="28"/>
        <v>舗装仮復旧工</v>
      </c>
      <c r="D171" s="251"/>
      <c r="E171" s="176" t="str">
        <f t="shared" si="29"/>
        <v>m2</v>
      </c>
      <c r="F171" s="256"/>
      <c r="G171" s="253">
        <f t="shared" si="30"/>
        <v>0</v>
      </c>
    </row>
    <row r="172" spans="1:7" ht="15.95" customHeight="1" x14ac:dyDescent="0.15">
      <c r="A172" s="249">
        <f t="shared" si="31"/>
        <v>156</v>
      </c>
      <c r="B172" s="301" t="str">
        <f t="shared" si="27"/>
        <v>夜</v>
      </c>
      <c r="C172" s="180" t="str">
        <f t="shared" si="28"/>
        <v>インターロッキング復旧工</v>
      </c>
      <c r="D172" s="251"/>
      <c r="E172" s="176" t="str">
        <f t="shared" si="29"/>
        <v>m2</v>
      </c>
      <c r="F172" s="256"/>
      <c r="G172" s="253">
        <f t="shared" si="30"/>
        <v>0</v>
      </c>
    </row>
    <row r="173" spans="1:7" ht="15.95" customHeight="1" x14ac:dyDescent="0.15">
      <c r="A173" s="249">
        <f t="shared" si="31"/>
        <v>157</v>
      </c>
      <c r="B173" s="301" t="str">
        <f t="shared" si="27"/>
        <v>夜</v>
      </c>
      <c r="C173" s="180" t="str">
        <f t="shared" si="28"/>
        <v>掘削工</v>
      </c>
      <c r="D173" s="251"/>
      <c r="E173" s="176" t="str">
        <f t="shared" si="29"/>
        <v>m3</v>
      </c>
      <c r="F173" s="256"/>
      <c r="G173" s="253">
        <f t="shared" si="30"/>
        <v>0</v>
      </c>
    </row>
    <row r="174" spans="1:7" ht="15.95" customHeight="1" x14ac:dyDescent="0.15">
      <c r="A174" s="249">
        <f t="shared" si="31"/>
        <v>158</v>
      </c>
      <c r="B174" s="301" t="str">
        <f t="shared" si="27"/>
        <v>夜</v>
      </c>
      <c r="C174" s="180" t="str">
        <f t="shared" si="28"/>
        <v>除雪工</v>
      </c>
      <c r="D174" s="251"/>
      <c r="E174" s="176" t="str">
        <f t="shared" si="29"/>
        <v>ヵ所</v>
      </c>
      <c r="F174" s="256"/>
      <c r="G174" s="253">
        <f t="shared" si="30"/>
        <v>0</v>
      </c>
    </row>
    <row r="175" spans="1:7" ht="15.95" customHeight="1" x14ac:dyDescent="0.15">
      <c r="A175" s="249">
        <f t="shared" si="31"/>
        <v>159</v>
      </c>
      <c r="B175" s="301" t="str">
        <f t="shared" si="27"/>
        <v>夜</v>
      </c>
      <c r="C175" s="180" t="str">
        <f t="shared" si="28"/>
        <v>油脂類等追跡調査工</v>
      </c>
      <c r="D175" s="251"/>
      <c r="E175" s="176" t="str">
        <f t="shared" si="29"/>
        <v>h</v>
      </c>
      <c r="F175" s="256"/>
      <c r="G175" s="253">
        <f t="shared" si="30"/>
        <v>0</v>
      </c>
    </row>
    <row r="176" spans="1:7" ht="15.95" customHeight="1" x14ac:dyDescent="0.15">
      <c r="A176" s="249">
        <f t="shared" si="31"/>
        <v>160</v>
      </c>
      <c r="B176" s="301" t="str">
        <f t="shared" si="27"/>
        <v>夜</v>
      </c>
      <c r="C176" s="180" t="str">
        <f t="shared" si="28"/>
        <v>下水道管路巡視点検工</v>
      </c>
      <c r="D176" s="251"/>
      <c r="E176" s="176" t="str">
        <f t="shared" si="29"/>
        <v>ｋm</v>
      </c>
      <c r="F176" s="256"/>
      <c r="G176" s="253">
        <f t="shared" si="30"/>
        <v>0</v>
      </c>
    </row>
    <row r="177" spans="1:7" ht="15.95" customHeight="1" x14ac:dyDescent="0.15">
      <c r="A177" s="249">
        <f t="shared" si="31"/>
        <v>161</v>
      </c>
      <c r="B177" s="301" t="str">
        <f t="shared" si="27"/>
        <v>夜</v>
      </c>
      <c r="C177" s="180" t="str">
        <f t="shared" si="28"/>
        <v>ポンプ設置撤去工</v>
      </c>
      <c r="D177" s="251"/>
      <c r="E177" s="176" t="str">
        <f t="shared" si="29"/>
        <v>ヵ所</v>
      </c>
      <c r="F177" s="256"/>
      <c r="G177" s="253">
        <f t="shared" si="30"/>
        <v>0</v>
      </c>
    </row>
    <row r="178" spans="1:7" ht="15.95" customHeight="1" x14ac:dyDescent="0.15">
      <c r="A178" s="249">
        <f t="shared" si="31"/>
        <v>162</v>
      </c>
      <c r="B178" s="301" t="str">
        <f t="shared" si="27"/>
        <v>夜</v>
      </c>
      <c r="C178" s="180" t="str">
        <f t="shared" si="28"/>
        <v>ﾎﾟﾝﾌﾟ運転工（0～40m3未満 作業時）</v>
      </c>
      <c r="D178" s="251"/>
      <c r="E178" s="176" t="str">
        <f t="shared" si="29"/>
        <v>台日</v>
      </c>
      <c r="F178" s="256"/>
      <c r="G178" s="253">
        <f t="shared" si="30"/>
        <v>0</v>
      </c>
    </row>
    <row r="179" spans="1:7" ht="15.95" customHeight="1" x14ac:dyDescent="0.15">
      <c r="A179" s="249">
        <f t="shared" si="31"/>
        <v>163</v>
      </c>
      <c r="B179" s="301" t="str">
        <f t="shared" si="27"/>
        <v>夜</v>
      </c>
      <c r="C179" s="180" t="str">
        <f t="shared" si="28"/>
        <v>ﾎﾟﾝﾌﾟ運転工（0～40m3未満 常時）</v>
      </c>
      <c r="D179" s="251"/>
      <c r="E179" s="176" t="str">
        <f t="shared" si="29"/>
        <v>台日</v>
      </c>
      <c r="F179" s="256"/>
      <c r="G179" s="253">
        <f t="shared" si="30"/>
        <v>0</v>
      </c>
    </row>
    <row r="180" spans="1:7" ht="15.95" customHeight="1" x14ac:dyDescent="0.15">
      <c r="A180" s="249">
        <f t="shared" si="31"/>
        <v>164</v>
      </c>
      <c r="B180" s="301" t="str">
        <f t="shared" si="27"/>
        <v>夜</v>
      </c>
      <c r="C180" s="180" t="str">
        <f t="shared" si="28"/>
        <v>ﾎﾟﾝﾌﾟ運転工（40～120m3未満 作業時)</v>
      </c>
      <c r="D180" s="251"/>
      <c r="E180" s="176" t="str">
        <f t="shared" si="29"/>
        <v>台日</v>
      </c>
      <c r="F180" s="256"/>
      <c r="G180" s="253">
        <f t="shared" si="30"/>
        <v>0</v>
      </c>
    </row>
    <row r="181" spans="1:7" ht="15.95" customHeight="1" x14ac:dyDescent="0.15">
      <c r="A181" s="249">
        <f t="shared" si="31"/>
        <v>165</v>
      </c>
      <c r="B181" s="301" t="str">
        <f t="shared" si="27"/>
        <v>夜</v>
      </c>
      <c r="C181" s="180" t="str">
        <f t="shared" si="28"/>
        <v>ﾎﾟﾝﾌﾟ運転工（40～120m3未満 常時)</v>
      </c>
      <c r="D181" s="251"/>
      <c r="E181" s="176" t="str">
        <f t="shared" si="29"/>
        <v>台日</v>
      </c>
      <c r="F181" s="256"/>
      <c r="G181" s="253">
        <f t="shared" si="30"/>
        <v>0</v>
      </c>
    </row>
    <row r="182" spans="1:7" ht="15.95" customHeight="1" x14ac:dyDescent="0.15">
      <c r="A182" s="249">
        <f t="shared" si="31"/>
        <v>166</v>
      </c>
      <c r="B182" s="301" t="str">
        <f t="shared" si="27"/>
        <v>夜</v>
      </c>
      <c r="C182" s="180" t="str">
        <f t="shared" si="28"/>
        <v>交通誘導警備員Ａ</v>
      </c>
      <c r="D182" s="251"/>
      <c r="E182" s="176" t="str">
        <f t="shared" si="29"/>
        <v>人日</v>
      </c>
      <c r="F182" s="256"/>
      <c r="G182" s="253">
        <f t="shared" si="30"/>
        <v>0</v>
      </c>
    </row>
    <row r="183" spans="1:7" ht="15.95" customHeight="1" x14ac:dyDescent="0.15">
      <c r="A183" s="249">
        <f t="shared" si="31"/>
        <v>167</v>
      </c>
      <c r="B183" s="301" t="str">
        <f t="shared" si="27"/>
        <v>夜</v>
      </c>
      <c r="C183" s="180" t="str">
        <f t="shared" si="28"/>
        <v>交通誘導警備員Ｂ</v>
      </c>
      <c r="D183" s="251"/>
      <c r="E183" s="176" t="str">
        <f t="shared" si="29"/>
        <v>人日</v>
      </c>
      <c r="F183" s="257"/>
      <c r="G183" s="253">
        <f t="shared" si="30"/>
        <v>0</v>
      </c>
    </row>
    <row r="184" spans="1:7" ht="15.95" customHeight="1" x14ac:dyDescent="0.15">
      <c r="A184" s="249">
        <f t="shared" si="31"/>
        <v>200</v>
      </c>
      <c r="B184" s="301" t="str">
        <f t="shared" si="27"/>
        <v>昼夜</v>
      </c>
      <c r="C184" s="180" t="str">
        <f t="shared" si="28"/>
        <v>電話受付相談</v>
      </c>
      <c r="D184" s="251"/>
      <c r="E184" s="176" t="str">
        <f t="shared" si="29"/>
        <v>回</v>
      </c>
      <c r="F184" s="256"/>
      <c r="G184" s="253">
        <f t="shared" si="30"/>
        <v>0</v>
      </c>
    </row>
    <row r="185" spans="1:7" ht="15.95" customHeight="1" x14ac:dyDescent="0.15">
      <c r="A185" s="249">
        <f t="shared" si="31"/>
        <v>201</v>
      </c>
      <c r="B185" s="301" t="str">
        <f t="shared" si="27"/>
        <v>材料</v>
      </c>
      <c r="C185" s="180" t="str">
        <f t="shared" si="28"/>
        <v>汚水桝用蓋(共通）</v>
      </c>
      <c r="D185" s="251"/>
      <c r="E185" s="176" t="str">
        <f t="shared" si="29"/>
        <v>個</v>
      </c>
      <c r="F185" s="252"/>
      <c r="G185" s="253">
        <f t="shared" si="30"/>
        <v>0</v>
      </c>
    </row>
    <row r="186" spans="1:7" ht="15.95" customHeight="1" x14ac:dyDescent="0.15">
      <c r="A186" s="249">
        <f t="shared" si="31"/>
        <v>202</v>
      </c>
      <c r="B186" s="301" t="str">
        <f t="shared" si="27"/>
        <v>材料</v>
      </c>
      <c r="C186" s="174" t="str">
        <f t="shared" si="28"/>
        <v>汚水桝用上部(小型)</v>
      </c>
      <c r="D186" s="251"/>
      <c r="E186" s="176" t="str">
        <f t="shared" si="29"/>
        <v>個</v>
      </c>
      <c r="F186" s="256"/>
      <c r="G186" s="253">
        <f t="shared" si="30"/>
        <v>0</v>
      </c>
    </row>
    <row r="187" spans="1:7" ht="15.95" customHeight="1" x14ac:dyDescent="0.15">
      <c r="A187" s="249">
        <f t="shared" si="31"/>
        <v>203</v>
      </c>
      <c r="B187" s="301" t="str">
        <f t="shared" si="27"/>
        <v>材料</v>
      </c>
      <c r="C187" s="180" t="str">
        <f t="shared" si="28"/>
        <v>汚水桝用上部(旧型）</v>
      </c>
      <c r="D187" s="251"/>
      <c r="E187" s="176" t="str">
        <f t="shared" si="29"/>
        <v>個</v>
      </c>
      <c r="F187" s="256"/>
      <c r="G187" s="253">
        <f t="shared" si="30"/>
        <v>0</v>
      </c>
    </row>
    <row r="188" spans="1:7" ht="15.95" customHeight="1" x14ac:dyDescent="0.15">
      <c r="A188" s="249">
        <f t="shared" si="31"/>
        <v>204</v>
      </c>
      <c r="B188" s="301" t="str">
        <f t="shared" si="27"/>
        <v>材料</v>
      </c>
      <c r="C188" s="180" t="str">
        <f t="shared" si="28"/>
        <v>汚水桝用増強蓋(共通)</v>
      </c>
      <c r="D188" s="251"/>
      <c r="E188" s="176" t="str">
        <f t="shared" si="29"/>
        <v>個</v>
      </c>
      <c r="F188" s="256"/>
      <c r="G188" s="253">
        <f t="shared" si="30"/>
        <v>0</v>
      </c>
    </row>
    <row r="189" spans="1:7" ht="15.95" customHeight="1" x14ac:dyDescent="0.15">
      <c r="A189" s="249">
        <f t="shared" si="31"/>
        <v>205</v>
      </c>
      <c r="B189" s="301" t="str">
        <f t="shared" si="27"/>
        <v>材料</v>
      </c>
      <c r="C189" s="180" t="str">
        <f t="shared" si="28"/>
        <v>汚水桝用空気抜き付蓋(鉄巻き)(共通)</v>
      </c>
      <c r="D189" s="251"/>
      <c r="E189" s="176" t="str">
        <f t="shared" si="29"/>
        <v>個</v>
      </c>
      <c r="F189" s="256"/>
      <c r="G189" s="253">
        <f t="shared" si="30"/>
        <v>0</v>
      </c>
    </row>
    <row r="190" spans="1:7" ht="15.95" customHeight="1" x14ac:dyDescent="0.15">
      <c r="A190" s="249">
        <f t="shared" si="31"/>
        <v>206</v>
      </c>
      <c r="B190" s="301" t="str">
        <f t="shared" si="27"/>
        <v>材料</v>
      </c>
      <c r="C190" s="180" t="str">
        <f t="shared" si="28"/>
        <v>汚水桝用胴部</v>
      </c>
      <c r="D190" s="251"/>
      <c r="E190" s="176" t="str">
        <f t="shared" si="29"/>
        <v>個</v>
      </c>
      <c r="F190" s="256"/>
      <c r="G190" s="253">
        <f t="shared" si="30"/>
        <v>0</v>
      </c>
    </row>
    <row r="191" spans="1:7" ht="15.95" customHeight="1" x14ac:dyDescent="0.15">
      <c r="A191" s="249">
        <f t="shared" si="31"/>
        <v>207</v>
      </c>
      <c r="B191" s="301" t="str">
        <f t="shared" si="27"/>
        <v>材料</v>
      </c>
      <c r="C191" s="180" t="str">
        <f t="shared" si="28"/>
        <v>汚水桝用底部</v>
      </c>
      <c r="D191" s="251"/>
      <c r="E191" s="176" t="str">
        <f t="shared" si="29"/>
        <v>個</v>
      </c>
      <c r="F191" s="256"/>
      <c r="G191" s="253">
        <f t="shared" si="30"/>
        <v>0</v>
      </c>
    </row>
    <row r="192" spans="1:7" ht="15.95" customHeight="1" x14ac:dyDescent="0.15">
      <c r="A192" s="249">
        <f t="shared" si="31"/>
        <v>208</v>
      </c>
      <c r="B192" s="301" t="str">
        <f t="shared" si="27"/>
        <v>材料</v>
      </c>
      <c r="C192" s="180" t="str">
        <f t="shared" si="28"/>
        <v>汚水桝用継足管</v>
      </c>
      <c r="D192" s="251"/>
      <c r="E192" s="187" t="str">
        <f t="shared" si="29"/>
        <v>cm</v>
      </c>
      <c r="F192" s="257"/>
      <c r="G192" s="253">
        <f t="shared" si="30"/>
        <v>0</v>
      </c>
    </row>
    <row r="193" spans="1:7" ht="15.95" customHeight="1" x14ac:dyDescent="0.15">
      <c r="A193" s="249">
        <f t="shared" si="31"/>
        <v>209</v>
      </c>
      <c r="B193" s="301" t="str">
        <f t="shared" si="27"/>
        <v>材料</v>
      </c>
      <c r="C193" s="180" t="str">
        <f t="shared" si="28"/>
        <v>特殊汚水桝上部1</v>
      </c>
      <c r="D193" s="251"/>
      <c r="E193" s="188" t="str">
        <f t="shared" si="29"/>
        <v>個</v>
      </c>
      <c r="F193" s="257"/>
      <c r="G193" s="253">
        <f t="shared" si="30"/>
        <v>0</v>
      </c>
    </row>
    <row r="194" spans="1:7" ht="15.95" customHeight="1" x14ac:dyDescent="0.15">
      <c r="A194" s="249">
        <f t="shared" si="31"/>
        <v>210</v>
      </c>
      <c r="B194" s="301" t="str">
        <f t="shared" si="27"/>
        <v>材料</v>
      </c>
      <c r="C194" s="189" t="str">
        <f t="shared" si="28"/>
        <v>特殊汚水桝上部2</v>
      </c>
      <c r="D194" s="251"/>
      <c r="E194" s="188" t="str">
        <f t="shared" si="29"/>
        <v>個</v>
      </c>
      <c r="F194" s="256"/>
      <c r="G194" s="253">
        <f t="shared" si="30"/>
        <v>0</v>
      </c>
    </row>
    <row r="195" spans="1:7" ht="15.95" customHeight="1" x14ac:dyDescent="0.15">
      <c r="A195" s="249">
        <f t="shared" si="31"/>
        <v>211</v>
      </c>
      <c r="B195" s="301" t="str">
        <f t="shared" si="27"/>
        <v>材料</v>
      </c>
      <c r="C195" s="180" t="str">
        <f t="shared" si="28"/>
        <v>特殊汚水桝中間部</v>
      </c>
      <c r="D195" s="251"/>
      <c r="E195" s="188" t="str">
        <f t="shared" si="29"/>
        <v>個</v>
      </c>
      <c r="F195" s="256"/>
      <c r="G195" s="253">
        <f t="shared" si="30"/>
        <v>0</v>
      </c>
    </row>
    <row r="196" spans="1:7" ht="15.95" customHeight="1" x14ac:dyDescent="0.15">
      <c r="A196" s="249">
        <f t="shared" si="31"/>
        <v>212</v>
      </c>
      <c r="B196" s="301" t="str">
        <f t="shared" si="27"/>
        <v>材料</v>
      </c>
      <c r="C196" s="180" t="str">
        <f t="shared" si="28"/>
        <v>特殊汚水桝下部</v>
      </c>
      <c r="D196" s="251"/>
      <c r="E196" s="188" t="str">
        <f t="shared" si="29"/>
        <v>個</v>
      </c>
      <c r="F196" s="256"/>
      <c r="G196" s="253">
        <f t="shared" si="30"/>
        <v>0</v>
      </c>
    </row>
    <row r="197" spans="1:7" ht="15.95" customHeight="1" x14ac:dyDescent="0.15">
      <c r="A197" s="249">
        <f t="shared" si="31"/>
        <v>213</v>
      </c>
      <c r="B197" s="301" t="str">
        <f t="shared" si="27"/>
        <v>材料</v>
      </c>
      <c r="C197" s="180" t="str">
        <f t="shared" si="28"/>
        <v>特殊汚水桝底部</v>
      </c>
      <c r="D197" s="251"/>
      <c r="E197" s="188" t="str">
        <f t="shared" si="29"/>
        <v>個</v>
      </c>
      <c r="F197" s="256"/>
      <c r="G197" s="253">
        <f t="shared" si="30"/>
        <v>0</v>
      </c>
    </row>
    <row r="198" spans="1:7" ht="15.95" customHeight="1" x14ac:dyDescent="0.15">
      <c r="A198" s="249">
        <f t="shared" si="31"/>
        <v>214</v>
      </c>
      <c r="B198" s="301" t="str">
        <f t="shared" si="27"/>
        <v>材料</v>
      </c>
      <c r="C198" s="180" t="str">
        <f t="shared" si="28"/>
        <v>塩ﾋﾞ管（φ100）</v>
      </c>
      <c r="D198" s="251"/>
      <c r="E198" s="188" t="str">
        <f t="shared" si="29"/>
        <v>ｍ</v>
      </c>
      <c r="F198" s="256"/>
      <c r="G198" s="253">
        <f t="shared" si="30"/>
        <v>0</v>
      </c>
    </row>
    <row r="199" spans="1:7" ht="15.95" customHeight="1" x14ac:dyDescent="0.15">
      <c r="A199" s="249">
        <f t="shared" si="31"/>
        <v>215</v>
      </c>
      <c r="B199" s="301" t="str">
        <f t="shared" si="27"/>
        <v>材料</v>
      </c>
      <c r="C199" s="180" t="str">
        <f t="shared" si="28"/>
        <v>塩ﾋﾞ管（φ150）</v>
      </c>
      <c r="D199" s="251"/>
      <c r="E199" s="188" t="str">
        <f t="shared" si="29"/>
        <v>ｍ</v>
      </c>
      <c r="F199" s="256"/>
      <c r="G199" s="253">
        <f t="shared" si="30"/>
        <v>0</v>
      </c>
    </row>
    <row r="200" spans="1:7" ht="15.95" customHeight="1" x14ac:dyDescent="0.15">
      <c r="A200" s="249">
        <f t="shared" si="31"/>
        <v>216</v>
      </c>
      <c r="B200" s="301" t="str">
        <f t="shared" ref="B200:B217" si="32">IF(A200&lt;=昼間終,"昼",IF(AND(A200&gt;=夜間始,A200&lt;=夜間終),"夜",IF(A200=電話相談工種番号,"昼夜",IF(AND(A200&gt;=材料始,A200&lt;=材料終),"材料",""))))</f>
        <v>材料</v>
      </c>
      <c r="C200" s="180" t="str">
        <f t="shared" ref="C200:C217" si="33">IF(A200="","",VLOOKUP(A200,工種材料全リスト,2,FALSE))</f>
        <v>立上がり管用硬質塩ﾋﾞ管（φ200）</v>
      </c>
      <c r="D200" s="251"/>
      <c r="E200" s="188" t="str">
        <f t="shared" ref="E200:E217" si="34">IF(A200="","",VLOOKUP(A200,工種材料全リスト,3,FALSE))</f>
        <v>ｍ</v>
      </c>
      <c r="F200" s="256"/>
      <c r="G200" s="253">
        <f t="shared" si="30"/>
        <v>0</v>
      </c>
    </row>
    <row r="201" spans="1:7" ht="15.95" customHeight="1" x14ac:dyDescent="0.15">
      <c r="A201" s="249">
        <f t="shared" ref="A201:A217" si="35">IF(A200="","",IF(A200+1=昼間終+1,夜間始,IF(A200+1=夜間終+1,IF($E$2="中央区",電話相談工種番号,材料始),IF(A200+1=材料終+1,"",A200+1))))</f>
        <v>217</v>
      </c>
      <c r="B201" s="301" t="str">
        <f t="shared" si="32"/>
        <v>材料</v>
      </c>
      <c r="C201" s="180" t="str">
        <f t="shared" si="33"/>
        <v>塩ビ製公共桝鉄蓋(汚水・雨水共通)</v>
      </c>
      <c r="D201" s="251"/>
      <c r="E201" s="188" t="str">
        <f t="shared" si="34"/>
        <v>個</v>
      </c>
      <c r="F201" s="256"/>
      <c r="G201" s="253">
        <f t="shared" si="30"/>
        <v>0</v>
      </c>
    </row>
    <row r="202" spans="1:7" ht="15.95" customHeight="1" x14ac:dyDescent="0.15">
      <c r="A202" s="249">
        <f t="shared" si="35"/>
        <v>218</v>
      </c>
      <c r="B202" s="301" t="str">
        <f t="shared" si="32"/>
        <v>材料</v>
      </c>
      <c r="C202" s="180" t="str">
        <f t="shared" si="33"/>
        <v>塩ビ桝用差込継手（φ200）</v>
      </c>
      <c r="D202" s="251"/>
      <c r="E202" s="188" t="str">
        <f t="shared" si="34"/>
        <v>個</v>
      </c>
      <c r="F202" s="256"/>
      <c r="G202" s="253">
        <f t="shared" si="30"/>
        <v>0</v>
      </c>
    </row>
    <row r="203" spans="1:7" ht="15.95" customHeight="1" x14ac:dyDescent="0.15">
      <c r="A203" s="249">
        <f t="shared" si="35"/>
        <v>219</v>
      </c>
      <c r="B203" s="301" t="str">
        <f t="shared" si="32"/>
        <v>材料</v>
      </c>
      <c r="C203" s="180" t="str">
        <f t="shared" si="33"/>
        <v>塩ビ自在曲管（φ100　15°30°）</v>
      </c>
      <c r="D203" s="251"/>
      <c r="E203" s="188" t="str">
        <f t="shared" si="34"/>
        <v>個</v>
      </c>
      <c r="F203" s="256"/>
      <c r="G203" s="253">
        <f t="shared" si="30"/>
        <v>0</v>
      </c>
    </row>
    <row r="204" spans="1:7" ht="15.95" customHeight="1" x14ac:dyDescent="0.15">
      <c r="A204" s="249">
        <f t="shared" si="35"/>
        <v>220</v>
      </c>
      <c r="B204" s="301" t="str">
        <f t="shared" si="32"/>
        <v>材料</v>
      </c>
      <c r="C204" s="180" t="str">
        <f t="shared" si="33"/>
        <v>塩ビ自在曲管（φ150　15°30°）</v>
      </c>
      <c r="D204" s="251"/>
      <c r="E204" s="188" t="str">
        <f t="shared" si="34"/>
        <v>個</v>
      </c>
      <c r="F204" s="256"/>
      <c r="G204" s="253">
        <f t="shared" si="30"/>
        <v>0</v>
      </c>
    </row>
    <row r="205" spans="1:7" ht="15.95" customHeight="1" x14ac:dyDescent="0.15">
      <c r="A205" s="249">
        <f t="shared" si="35"/>
        <v>221</v>
      </c>
      <c r="B205" s="301" t="str">
        <f t="shared" si="32"/>
        <v>材料</v>
      </c>
      <c r="C205" s="180" t="str">
        <f t="shared" si="33"/>
        <v>ｲﾝｸﾘｰｻﾞｰ（φ150×100）</v>
      </c>
      <c r="D205" s="251"/>
      <c r="E205" s="188" t="str">
        <f t="shared" si="34"/>
        <v>個</v>
      </c>
      <c r="F205" s="256"/>
      <c r="G205" s="253">
        <f t="shared" si="30"/>
        <v>0</v>
      </c>
    </row>
    <row r="206" spans="1:7" ht="15.95" customHeight="1" x14ac:dyDescent="0.15">
      <c r="A206" s="249">
        <f t="shared" si="35"/>
        <v>222</v>
      </c>
      <c r="B206" s="301" t="str">
        <f t="shared" si="32"/>
        <v>材料</v>
      </c>
      <c r="C206" s="180" t="str">
        <f t="shared" si="33"/>
        <v>ｲﾝｸﾘｰｻﾞｰ（φ200×150）</v>
      </c>
      <c r="D206" s="251"/>
      <c r="E206" s="188" t="str">
        <f t="shared" si="34"/>
        <v>個</v>
      </c>
      <c r="F206" s="256"/>
      <c r="G206" s="253">
        <f t="shared" si="30"/>
        <v>0</v>
      </c>
    </row>
    <row r="207" spans="1:7" ht="15.95" customHeight="1" x14ac:dyDescent="0.15">
      <c r="A207" s="249">
        <f t="shared" si="35"/>
        <v>223</v>
      </c>
      <c r="B207" s="301" t="str">
        <f t="shared" si="32"/>
        <v>材料</v>
      </c>
      <c r="C207" s="180" t="str">
        <f t="shared" si="33"/>
        <v>防臭ﾘﾝｸﾞ（φ150）</v>
      </c>
      <c r="D207" s="251"/>
      <c r="E207" s="188" t="str">
        <f t="shared" si="34"/>
        <v>個</v>
      </c>
      <c r="F207" s="256"/>
      <c r="G207" s="253">
        <f t="shared" si="30"/>
        <v>0</v>
      </c>
    </row>
    <row r="208" spans="1:7" ht="15.95" customHeight="1" x14ac:dyDescent="0.15">
      <c r="A208" s="249">
        <f t="shared" si="35"/>
        <v>224</v>
      </c>
      <c r="B208" s="301" t="str">
        <f t="shared" si="32"/>
        <v>材料</v>
      </c>
      <c r="C208" s="180" t="str">
        <f t="shared" si="33"/>
        <v>防臭ﾘﾝｸﾞ（φ200）</v>
      </c>
      <c r="D208" s="251"/>
      <c r="E208" s="188" t="str">
        <f t="shared" si="34"/>
        <v>個</v>
      </c>
      <c r="F208" s="256"/>
      <c r="G208" s="253">
        <f t="shared" si="30"/>
        <v>0</v>
      </c>
    </row>
    <row r="209" spans="1:7" ht="15.95" customHeight="1" x14ac:dyDescent="0.15">
      <c r="A209" s="249">
        <f t="shared" si="35"/>
        <v>225</v>
      </c>
      <c r="B209" s="301" t="str">
        <f t="shared" si="32"/>
        <v>材料</v>
      </c>
      <c r="C209" s="180" t="str">
        <f t="shared" si="33"/>
        <v>雨水桝用防臭器</v>
      </c>
      <c r="D209" s="251"/>
      <c r="E209" s="188" t="str">
        <f t="shared" si="34"/>
        <v>組</v>
      </c>
      <c r="F209" s="256"/>
      <c r="G209" s="253">
        <f t="shared" si="30"/>
        <v>0</v>
      </c>
    </row>
    <row r="210" spans="1:7" ht="15.95" customHeight="1" x14ac:dyDescent="0.15">
      <c r="A210" s="249">
        <f t="shared" si="35"/>
        <v>226</v>
      </c>
      <c r="B210" s="301" t="str">
        <f t="shared" si="32"/>
        <v>材料</v>
      </c>
      <c r="C210" s="180" t="str">
        <f t="shared" si="33"/>
        <v>防臭逆止弁（φ100）</v>
      </c>
      <c r="D210" s="251"/>
      <c r="E210" s="188" t="str">
        <f t="shared" si="34"/>
        <v>個</v>
      </c>
      <c r="F210" s="256"/>
      <c r="G210" s="253">
        <f t="shared" si="30"/>
        <v>0</v>
      </c>
    </row>
    <row r="211" spans="1:7" ht="15.95" customHeight="1" x14ac:dyDescent="0.15">
      <c r="A211" s="249">
        <f t="shared" si="35"/>
        <v>227</v>
      </c>
      <c r="B211" s="301" t="str">
        <f t="shared" si="32"/>
        <v>材料</v>
      </c>
      <c r="C211" s="180" t="str">
        <f t="shared" si="33"/>
        <v>防臭逆止弁（φ150）</v>
      </c>
      <c r="D211" s="251"/>
      <c r="E211" s="188" t="str">
        <f t="shared" si="34"/>
        <v>個</v>
      </c>
      <c r="F211" s="256"/>
      <c r="G211" s="253">
        <f t="shared" si="30"/>
        <v>0</v>
      </c>
    </row>
    <row r="212" spans="1:7" ht="15.95" customHeight="1" x14ac:dyDescent="0.15">
      <c r="A212" s="249">
        <f t="shared" si="35"/>
        <v>228</v>
      </c>
      <c r="B212" s="301" t="str">
        <f t="shared" si="32"/>
        <v>材料</v>
      </c>
      <c r="C212" s="180" t="str">
        <f t="shared" si="33"/>
        <v>断熱蓋（平受用）(二重蓋方式)</v>
      </c>
      <c r="D212" s="251"/>
      <c r="E212" s="188" t="str">
        <f t="shared" si="34"/>
        <v>組</v>
      </c>
      <c r="F212" s="256"/>
      <c r="G212" s="253">
        <f t="shared" si="30"/>
        <v>0</v>
      </c>
    </row>
    <row r="213" spans="1:7" ht="15.95" customHeight="1" x14ac:dyDescent="0.15">
      <c r="A213" s="249">
        <f t="shared" si="35"/>
        <v>229</v>
      </c>
      <c r="B213" s="301" t="str">
        <f t="shared" si="32"/>
        <v>材料</v>
      </c>
      <c r="C213" s="180" t="str">
        <f t="shared" si="33"/>
        <v>断熱蓋（勾配受用）</v>
      </c>
      <c r="D213" s="251"/>
      <c r="E213" s="188" t="str">
        <f t="shared" si="34"/>
        <v>個</v>
      </c>
      <c r="F213" s="256"/>
      <c r="G213" s="253">
        <f t="shared" si="30"/>
        <v>0</v>
      </c>
    </row>
    <row r="214" spans="1:7" ht="15.95" customHeight="1" x14ac:dyDescent="0.15">
      <c r="A214" s="249">
        <f t="shared" si="35"/>
        <v>230</v>
      </c>
      <c r="B214" s="301" t="str">
        <f t="shared" si="32"/>
        <v>材料</v>
      </c>
      <c r="C214" s="180" t="str">
        <f t="shared" si="33"/>
        <v>ｸﾞﾚｰﾁﾝｸﾞ鉄蓋用防臭蓋</v>
      </c>
      <c r="D214" s="251"/>
      <c r="E214" s="188" t="str">
        <f t="shared" si="34"/>
        <v>個</v>
      </c>
      <c r="F214" s="256"/>
      <c r="G214" s="253">
        <f t="shared" si="30"/>
        <v>0</v>
      </c>
    </row>
    <row r="215" spans="1:7" ht="15.95" customHeight="1" x14ac:dyDescent="0.15">
      <c r="A215" s="258">
        <f t="shared" si="35"/>
        <v>231</v>
      </c>
      <c r="B215" s="301" t="str">
        <f t="shared" si="32"/>
        <v>材料</v>
      </c>
      <c r="C215" s="189" t="str">
        <f t="shared" si="33"/>
        <v>宅地雨水桝用蓋</v>
      </c>
      <c r="D215" s="260"/>
      <c r="E215" s="188" t="str">
        <f t="shared" si="34"/>
        <v>個</v>
      </c>
      <c r="F215" s="257"/>
      <c r="G215" s="261">
        <f t="shared" si="30"/>
        <v>0</v>
      </c>
    </row>
    <row r="216" spans="1:7" ht="15.95" customHeight="1" x14ac:dyDescent="0.15">
      <c r="A216" s="262">
        <f t="shared" si="35"/>
        <v>232</v>
      </c>
      <c r="B216" s="301" t="str">
        <f t="shared" si="32"/>
        <v>材料</v>
      </c>
      <c r="C216" s="180" t="str">
        <f t="shared" si="33"/>
        <v>宅地雨水桝用上部</v>
      </c>
      <c r="D216" s="263"/>
      <c r="E216" s="181" t="str">
        <f t="shared" si="34"/>
        <v>個</v>
      </c>
      <c r="F216" s="256"/>
      <c r="G216" s="264">
        <f t="shared" si="30"/>
        <v>0</v>
      </c>
    </row>
    <row r="217" spans="1:7" ht="15.95" customHeight="1" thickBot="1" x14ac:dyDescent="0.2">
      <c r="A217" s="265">
        <f t="shared" si="35"/>
        <v>233</v>
      </c>
      <c r="B217" s="301" t="str">
        <f t="shared" si="32"/>
        <v>材料</v>
      </c>
      <c r="C217" s="202" t="str">
        <f t="shared" si="33"/>
        <v>宅地雨水桝用中部</v>
      </c>
      <c r="D217" s="267"/>
      <c r="E217" s="204" t="str">
        <f t="shared" si="34"/>
        <v>個</v>
      </c>
      <c r="F217" s="268"/>
      <c r="G217" s="269">
        <f t="shared" si="30"/>
        <v>0</v>
      </c>
    </row>
    <row r="218" spans="1:7" ht="18.75" customHeight="1" thickTop="1" thickBot="1" x14ac:dyDescent="0.2">
      <c r="A218" s="212"/>
      <c r="B218" s="270"/>
      <c r="C218" s="271" t="s">
        <v>601</v>
      </c>
      <c r="D218" s="214"/>
      <c r="E218" s="214"/>
      <c r="F218" s="272"/>
      <c r="G218" s="273">
        <f>SUM(G168:G217)</f>
        <v>0</v>
      </c>
    </row>
    <row r="219" spans="1:7" ht="18.75" customHeight="1" x14ac:dyDescent="0.15">
      <c r="A219" s="274"/>
      <c r="B219" s="275"/>
      <c r="C219" s="276"/>
      <c r="D219" s="277"/>
      <c r="E219" s="277"/>
      <c r="F219" s="278"/>
      <c r="G219" s="277"/>
    </row>
    <row r="220" spans="1:7" ht="18.75" customHeight="1" thickBot="1" x14ac:dyDescent="0.2">
      <c r="A220" s="279"/>
      <c r="B220" s="280"/>
      <c r="C220" s="281"/>
      <c r="D220" s="282"/>
      <c r="E220" s="282"/>
      <c r="F220" s="283"/>
      <c r="G220" s="282"/>
    </row>
    <row r="221" spans="1:7" ht="18.75" hidden="1" customHeight="1" thickBot="1" x14ac:dyDescent="0.2">
      <c r="A221" s="284"/>
      <c r="B221" s="285"/>
      <c r="C221" s="286"/>
      <c r="D221" s="286"/>
      <c r="E221" s="286"/>
      <c r="F221" s="287"/>
      <c r="G221" s="286"/>
    </row>
    <row r="222" spans="1:7" ht="15.95" customHeight="1" thickTop="1" x14ac:dyDescent="0.15">
      <c r="A222" s="249">
        <f>IF(A216="","",IF(A216+1=昼間終+1,夜間始,IF(A216+1=夜間終+1,材料始,IF(A216+1=材料終+1,"",A216+1))))</f>
        <v>233</v>
      </c>
      <c r="B222" s="302" t="str">
        <f t="shared" ref="B222:B253" si="36">IF(A222&lt;=昼間終,"昼",IF(AND(A222&gt;=夜間始,A222&lt;=夜間終),"夜",IF(A222=電話相談工種番号,"昼夜",IF(AND(A222&gt;=材料始,A222&lt;=材料終),"材料",""))))</f>
        <v>材料</v>
      </c>
      <c r="C222" s="174" t="str">
        <f t="shared" ref="C222:C253" si="37">IF(A222="","",VLOOKUP(A222,工種材料全リスト,2,FALSE))</f>
        <v>宅地雨水桝用中部</v>
      </c>
      <c r="D222" s="251"/>
      <c r="E222" s="176" t="str">
        <f t="shared" ref="E222:E253" si="38">IF(A222="","",VLOOKUP(A222,工種材料全リスト,3,FALSE))</f>
        <v>個</v>
      </c>
      <c r="F222" s="252"/>
      <c r="G222" s="253">
        <f t="shared" ref="G222:G271" si="39">IF(A222="","",ROUNDDOWN(D222*F222,0))</f>
        <v>0</v>
      </c>
    </row>
    <row r="223" spans="1:7" ht="15.95" customHeight="1" x14ac:dyDescent="0.15">
      <c r="A223" s="249">
        <f t="shared" ref="A223:A254" si="40">IF(A222="","",IF(A222+1=昼間終+1,夜間始,IF(A222+1=夜間終+1,材料始,IF(A222+1=材料終+1,"",A222+1))))</f>
        <v>234</v>
      </c>
      <c r="B223" s="301" t="str">
        <f t="shared" si="36"/>
        <v>材料</v>
      </c>
      <c r="C223" s="180" t="str">
        <f t="shared" si="37"/>
        <v>宅地雨水桝用継足管</v>
      </c>
      <c r="D223" s="251"/>
      <c r="E223" s="176" t="str">
        <f t="shared" si="38"/>
        <v>cm</v>
      </c>
      <c r="F223" s="256"/>
      <c r="G223" s="253">
        <f t="shared" si="39"/>
        <v>0</v>
      </c>
    </row>
    <row r="224" spans="1:7" ht="15.95" customHeight="1" x14ac:dyDescent="0.15">
      <c r="A224" s="249">
        <f t="shared" si="40"/>
        <v>235</v>
      </c>
      <c r="B224" s="301" t="str">
        <f t="shared" si="36"/>
        <v>材料</v>
      </c>
      <c r="C224" s="180" t="str">
        <f t="shared" si="37"/>
        <v>宅地雨水桝用下部</v>
      </c>
      <c r="D224" s="251"/>
      <c r="E224" s="176" t="str">
        <f t="shared" si="38"/>
        <v>個</v>
      </c>
      <c r="F224" s="256"/>
      <c r="G224" s="253">
        <f t="shared" si="39"/>
        <v>0</v>
      </c>
    </row>
    <row r="225" spans="1:7" ht="15.95" customHeight="1" x14ac:dyDescent="0.15">
      <c r="A225" s="249">
        <f t="shared" si="40"/>
        <v>236</v>
      </c>
      <c r="B225" s="301" t="str">
        <f t="shared" si="36"/>
        <v>材料</v>
      </c>
      <c r="C225" s="180" t="str">
        <f t="shared" si="37"/>
        <v>ルーズカラー（φ100）</v>
      </c>
      <c r="D225" s="251"/>
      <c r="E225" s="176" t="str">
        <f t="shared" si="38"/>
        <v>個</v>
      </c>
      <c r="F225" s="256"/>
      <c r="G225" s="253">
        <f t="shared" si="39"/>
        <v>0</v>
      </c>
    </row>
    <row r="226" spans="1:7" ht="15.95" customHeight="1" x14ac:dyDescent="0.15">
      <c r="A226" s="249">
        <f t="shared" si="40"/>
        <v>237</v>
      </c>
      <c r="B226" s="301" t="str">
        <f t="shared" si="36"/>
        <v>材料</v>
      </c>
      <c r="C226" s="180" t="str">
        <f t="shared" si="37"/>
        <v>ルーズカラー（φ150）</v>
      </c>
      <c r="D226" s="251"/>
      <c r="E226" s="176" t="str">
        <f t="shared" si="38"/>
        <v>個</v>
      </c>
      <c r="F226" s="256"/>
      <c r="G226" s="253">
        <f t="shared" si="39"/>
        <v>0</v>
      </c>
    </row>
    <row r="227" spans="1:7" ht="15.95" customHeight="1" x14ac:dyDescent="0.15">
      <c r="A227" s="249">
        <f t="shared" si="40"/>
        <v>238</v>
      </c>
      <c r="B227" s="301" t="str">
        <f t="shared" si="36"/>
        <v>材料</v>
      </c>
      <c r="C227" s="180" t="str">
        <f t="shared" si="37"/>
        <v>オイルマット</v>
      </c>
      <c r="D227" s="251"/>
      <c r="E227" s="176" t="str">
        <f t="shared" si="38"/>
        <v>枚</v>
      </c>
      <c r="F227" s="256"/>
      <c r="G227" s="253">
        <f t="shared" si="39"/>
        <v>0</v>
      </c>
    </row>
    <row r="228" spans="1:7" ht="15.95" customHeight="1" x14ac:dyDescent="0.15">
      <c r="A228" s="249">
        <f t="shared" si="40"/>
        <v>239</v>
      </c>
      <c r="B228" s="301" t="str">
        <f t="shared" si="36"/>
        <v>材料</v>
      </c>
      <c r="C228" s="180" t="str">
        <f t="shared" si="37"/>
        <v>油吸収材（直径8cm×長さ3m）</v>
      </c>
      <c r="D228" s="251"/>
      <c r="E228" s="176" t="str">
        <f t="shared" si="38"/>
        <v>本</v>
      </c>
      <c r="F228" s="256"/>
      <c r="G228" s="253">
        <f t="shared" si="39"/>
        <v>0</v>
      </c>
    </row>
    <row r="229" spans="1:7" ht="15.95" customHeight="1" x14ac:dyDescent="0.15">
      <c r="A229" s="249">
        <f t="shared" si="40"/>
        <v>240</v>
      </c>
      <c r="B229" s="301" t="str">
        <f t="shared" si="36"/>
        <v>材料</v>
      </c>
      <c r="C229" s="180" t="str">
        <f t="shared" si="37"/>
        <v>SP管（φ150）</v>
      </c>
      <c r="D229" s="251"/>
      <c r="E229" s="176" t="str">
        <f t="shared" si="38"/>
        <v>本</v>
      </c>
      <c r="F229" s="256"/>
      <c r="G229" s="253">
        <f t="shared" si="39"/>
        <v>0</v>
      </c>
    </row>
    <row r="230" spans="1:7" ht="15.95" customHeight="1" x14ac:dyDescent="0.15">
      <c r="A230" s="249">
        <f t="shared" si="40"/>
        <v>241</v>
      </c>
      <c r="B230" s="301" t="str">
        <f t="shared" si="36"/>
        <v>材料</v>
      </c>
      <c r="C230" s="180" t="str">
        <f t="shared" si="37"/>
        <v>消毒液</v>
      </c>
      <c r="D230" s="251"/>
      <c r="E230" s="176" t="str">
        <f t="shared" si="38"/>
        <v>本</v>
      </c>
      <c r="F230" s="256"/>
      <c r="G230" s="253">
        <f t="shared" si="39"/>
        <v>0</v>
      </c>
    </row>
    <row r="231" spans="1:7" ht="15.95" customHeight="1" x14ac:dyDescent="0.15">
      <c r="A231" s="249">
        <f t="shared" si="40"/>
        <v>242</v>
      </c>
      <c r="B231" s="301" t="str">
        <f t="shared" si="36"/>
        <v>材料</v>
      </c>
      <c r="C231" s="180" t="str">
        <f t="shared" si="37"/>
        <v>汚水桝化粧用鉄蓋(金枠共)</v>
      </c>
      <c r="D231" s="251"/>
      <c r="E231" s="176" t="str">
        <f t="shared" si="38"/>
        <v>組</v>
      </c>
      <c r="F231" s="256"/>
      <c r="G231" s="253">
        <f t="shared" si="39"/>
        <v>0</v>
      </c>
    </row>
    <row r="232" spans="1:7" ht="15.95" customHeight="1" x14ac:dyDescent="0.15">
      <c r="A232" s="249">
        <f t="shared" si="40"/>
        <v>243</v>
      </c>
      <c r="B232" s="301" t="str">
        <f t="shared" si="36"/>
        <v>材料</v>
      </c>
      <c r="C232" s="180" t="str">
        <f t="shared" si="37"/>
        <v>VUｷｬｯﾌﾟ（φ100）</v>
      </c>
      <c r="D232" s="251"/>
      <c r="E232" s="176" t="str">
        <f t="shared" si="38"/>
        <v>個</v>
      </c>
      <c r="F232" s="256"/>
      <c r="G232" s="253">
        <f t="shared" si="39"/>
        <v>0</v>
      </c>
    </row>
    <row r="233" spans="1:7" ht="15.95" customHeight="1" x14ac:dyDescent="0.15">
      <c r="A233" s="249">
        <f t="shared" si="40"/>
        <v>244</v>
      </c>
      <c r="B233" s="301" t="str">
        <f t="shared" si="36"/>
        <v>材料</v>
      </c>
      <c r="C233" s="180" t="str">
        <f t="shared" si="37"/>
        <v>VUｷｬｯﾌﾟ（φ150）</v>
      </c>
      <c r="D233" s="251"/>
      <c r="E233" s="176" t="str">
        <f t="shared" si="38"/>
        <v>個</v>
      </c>
      <c r="F233" s="256"/>
      <c r="G233" s="253">
        <f t="shared" si="39"/>
        <v>0</v>
      </c>
    </row>
    <row r="234" spans="1:7" ht="15.95" customHeight="1" x14ac:dyDescent="0.15">
      <c r="A234" s="249">
        <f t="shared" si="40"/>
        <v>245</v>
      </c>
      <c r="B234" s="301" t="str">
        <f t="shared" si="36"/>
        <v>材料</v>
      </c>
      <c r="C234" s="180" t="str">
        <f t="shared" si="37"/>
        <v>VUｷｬｯﾌﾟ（φ200）</v>
      </c>
      <c r="D234" s="251"/>
      <c r="E234" s="176" t="str">
        <f t="shared" si="38"/>
        <v>個</v>
      </c>
      <c r="F234" s="256"/>
      <c r="G234" s="253">
        <f t="shared" si="39"/>
        <v>0</v>
      </c>
    </row>
    <row r="235" spans="1:7" ht="15.95" customHeight="1" x14ac:dyDescent="0.15">
      <c r="A235" s="249">
        <f t="shared" si="40"/>
        <v>246</v>
      </c>
      <c r="B235" s="301" t="str">
        <f t="shared" si="36"/>
        <v>材料</v>
      </c>
      <c r="C235" s="180" t="str">
        <f t="shared" si="37"/>
        <v>下水道浸透施設用管口ﾌｨﾙﾀ（φ150）</v>
      </c>
      <c r="D235" s="251"/>
      <c r="E235" s="176" t="str">
        <f t="shared" si="38"/>
        <v>個</v>
      </c>
      <c r="F235" s="256"/>
      <c r="G235" s="253">
        <f t="shared" si="39"/>
        <v>0</v>
      </c>
    </row>
    <row r="236" spans="1:7" ht="15.95" customHeight="1" x14ac:dyDescent="0.15">
      <c r="A236" s="249">
        <f t="shared" si="40"/>
        <v>247</v>
      </c>
      <c r="B236" s="301" t="str">
        <f t="shared" si="36"/>
        <v>材料</v>
      </c>
      <c r="C236" s="180" t="str">
        <f t="shared" si="37"/>
        <v>下水道浸透施設用管口ﾌｨﾙﾀ（φ200）</v>
      </c>
      <c r="D236" s="251"/>
      <c r="E236" s="176" t="str">
        <f t="shared" si="38"/>
        <v>個</v>
      </c>
      <c r="F236" s="256"/>
      <c r="G236" s="253">
        <f t="shared" si="39"/>
        <v>0</v>
      </c>
    </row>
    <row r="237" spans="1:7" ht="15.95" customHeight="1" x14ac:dyDescent="0.15">
      <c r="A237" s="249">
        <f t="shared" si="40"/>
        <v>248</v>
      </c>
      <c r="B237" s="301" t="str">
        <f t="shared" si="36"/>
        <v>材料</v>
      </c>
      <c r="C237" s="180" t="str">
        <f t="shared" si="37"/>
        <v>下水道浸透桝上部（埋込ボルト込）</v>
      </c>
      <c r="D237" s="251"/>
      <c r="E237" s="176" t="str">
        <f t="shared" si="38"/>
        <v>個</v>
      </c>
      <c r="F237" s="257"/>
      <c r="G237" s="253">
        <f t="shared" si="39"/>
        <v>0</v>
      </c>
    </row>
    <row r="238" spans="1:7" ht="15.95" customHeight="1" x14ac:dyDescent="0.15">
      <c r="A238" s="249">
        <f t="shared" si="40"/>
        <v>249</v>
      </c>
      <c r="B238" s="301" t="str">
        <f t="shared" si="36"/>
        <v>材料</v>
      </c>
      <c r="C238" s="180" t="str">
        <f t="shared" si="37"/>
        <v>下水道浸透桝中間部</v>
      </c>
      <c r="D238" s="251"/>
      <c r="E238" s="176" t="str">
        <f t="shared" si="38"/>
        <v>個</v>
      </c>
      <c r="F238" s="256"/>
      <c r="G238" s="253">
        <f t="shared" si="39"/>
        <v>0</v>
      </c>
    </row>
    <row r="239" spans="1:7" ht="15.95" customHeight="1" x14ac:dyDescent="0.15">
      <c r="A239" s="249">
        <f t="shared" si="40"/>
        <v>250</v>
      </c>
      <c r="B239" s="301" t="str">
        <f t="shared" si="36"/>
        <v>材料</v>
      </c>
      <c r="C239" s="180" t="str">
        <f t="shared" si="37"/>
        <v>下水道浸透桝下部</v>
      </c>
      <c r="D239" s="251"/>
      <c r="E239" s="176" t="str">
        <f t="shared" si="38"/>
        <v>個</v>
      </c>
      <c r="F239" s="252"/>
      <c r="G239" s="253">
        <f t="shared" si="39"/>
        <v>0</v>
      </c>
    </row>
    <row r="240" spans="1:7" ht="15.95" customHeight="1" x14ac:dyDescent="0.15">
      <c r="A240" s="249">
        <f t="shared" si="40"/>
        <v>251</v>
      </c>
      <c r="B240" s="301" t="str">
        <f t="shared" si="36"/>
        <v>材料</v>
      </c>
      <c r="C240" s="174" t="str">
        <f t="shared" si="37"/>
        <v>下水道浸透桝用鉄蓋（T-25　ボルト込）</v>
      </c>
      <c r="D240" s="251"/>
      <c r="E240" s="176" t="str">
        <f t="shared" si="38"/>
        <v>個</v>
      </c>
      <c r="F240" s="256"/>
      <c r="G240" s="253">
        <f t="shared" si="39"/>
        <v>0</v>
      </c>
    </row>
    <row r="241" spans="1:7" ht="15.95" customHeight="1" x14ac:dyDescent="0.15">
      <c r="A241" s="249">
        <f t="shared" si="40"/>
        <v>252</v>
      </c>
      <c r="B241" s="301" t="str">
        <f t="shared" si="36"/>
        <v>材料</v>
      </c>
      <c r="C241" s="180" t="str">
        <f t="shared" si="37"/>
        <v>接着受口カラー（φ100）</v>
      </c>
      <c r="D241" s="251"/>
      <c r="E241" s="176" t="str">
        <f t="shared" si="38"/>
        <v>個</v>
      </c>
      <c r="F241" s="256"/>
      <c r="G241" s="253">
        <f t="shared" si="39"/>
        <v>0</v>
      </c>
    </row>
    <row r="242" spans="1:7" ht="15.95" customHeight="1" x14ac:dyDescent="0.15">
      <c r="A242" s="249">
        <f t="shared" si="40"/>
        <v>253</v>
      </c>
      <c r="B242" s="301" t="str">
        <f t="shared" si="36"/>
        <v>材料</v>
      </c>
      <c r="C242" s="180" t="str">
        <f t="shared" si="37"/>
        <v>接着受口カラー（φ150）</v>
      </c>
      <c r="D242" s="251"/>
      <c r="E242" s="176" t="str">
        <f t="shared" si="38"/>
        <v>個</v>
      </c>
      <c r="F242" s="256"/>
      <c r="G242" s="253">
        <f t="shared" si="39"/>
        <v>0</v>
      </c>
    </row>
    <row r="243" spans="1:7" ht="15.95" customHeight="1" x14ac:dyDescent="0.15">
      <c r="A243" s="249">
        <f t="shared" si="40"/>
        <v>254</v>
      </c>
      <c r="B243" s="301" t="str">
        <f t="shared" si="36"/>
        <v>材料</v>
      </c>
      <c r="C243" s="180" t="str">
        <f t="shared" si="37"/>
        <v>接着受口カラー（φ200）</v>
      </c>
      <c r="D243" s="251"/>
      <c r="E243" s="176" t="str">
        <f t="shared" si="38"/>
        <v>個</v>
      </c>
      <c r="F243" s="256"/>
      <c r="G243" s="253">
        <f t="shared" si="39"/>
        <v>0</v>
      </c>
    </row>
    <row r="244" spans="1:7" ht="15.95" customHeight="1" x14ac:dyDescent="0.15">
      <c r="A244" s="249">
        <f t="shared" si="40"/>
        <v>255</v>
      </c>
      <c r="B244" s="301" t="str">
        <f t="shared" si="36"/>
        <v>材料</v>
      </c>
      <c r="C244" s="180" t="str">
        <f t="shared" si="37"/>
        <v>車止め　脱着式（赤白）（W150）</v>
      </c>
      <c r="D244" s="251"/>
      <c r="E244" s="176" t="str">
        <f t="shared" si="38"/>
        <v>基</v>
      </c>
      <c r="F244" s="256"/>
      <c r="G244" s="253">
        <f t="shared" si="39"/>
        <v>0</v>
      </c>
    </row>
    <row r="245" spans="1:7" ht="15.95" customHeight="1" x14ac:dyDescent="0.15">
      <c r="A245" s="249">
        <f t="shared" si="40"/>
        <v>256</v>
      </c>
      <c r="B245" s="301" t="str">
        <f t="shared" si="36"/>
        <v>材料</v>
      </c>
      <c r="C245" s="180" t="str">
        <f t="shared" si="37"/>
        <v>車止め　脱着式（赤白）（W200）</v>
      </c>
      <c r="D245" s="251"/>
      <c r="E245" s="176" t="str">
        <f t="shared" si="38"/>
        <v>基</v>
      </c>
      <c r="F245" s="256"/>
      <c r="G245" s="253">
        <f t="shared" si="39"/>
        <v>0</v>
      </c>
    </row>
    <row r="246" spans="1:7" ht="15.95" customHeight="1" x14ac:dyDescent="0.15">
      <c r="A246" s="249" t="str">
        <f t="shared" si="40"/>
        <v/>
      </c>
      <c r="B246" s="301" t="str">
        <f t="shared" si="36"/>
        <v/>
      </c>
      <c r="C246" s="180" t="str">
        <f t="shared" si="37"/>
        <v/>
      </c>
      <c r="D246" s="251"/>
      <c r="E246" s="187" t="str">
        <f t="shared" si="38"/>
        <v/>
      </c>
      <c r="F246" s="257"/>
      <c r="G246" s="253" t="str">
        <f t="shared" si="39"/>
        <v/>
      </c>
    </row>
    <row r="247" spans="1:7" ht="15.95" customHeight="1" x14ac:dyDescent="0.15">
      <c r="A247" s="249" t="str">
        <f t="shared" si="40"/>
        <v/>
      </c>
      <c r="B247" s="301" t="str">
        <f t="shared" si="36"/>
        <v/>
      </c>
      <c r="C247" s="180" t="str">
        <f t="shared" si="37"/>
        <v/>
      </c>
      <c r="D247" s="251"/>
      <c r="E247" s="188" t="str">
        <f t="shared" si="38"/>
        <v/>
      </c>
      <c r="F247" s="257"/>
      <c r="G247" s="253" t="str">
        <f t="shared" si="39"/>
        <v/>
      </c>
    </row>
    <row r="248" spans="1:7" ht="15.95" customHeight="1" x14ac:dyDescent="0.15">
      <c r="A248" s="249" t="str">
        <f t="shared" si="40"/>
        <v/>
      </c>
      <c r="B248" s="301" t="str">
        <f t="shared" si="36"/>
        <v/>
      </c>
      <c r="C248" s="189" t="str">
        <f t="shared" si="37"/>
        <v/>
      </c>
      <c r="D248" s="251"/>
      <c r="E248" s="188" t="str">
        <f t="shared" si="38"/>
        <v/>
      </c>
      <c r="F248" s="256"/>
      <c r="G248" s="253" t="str">
        <f t="shared" si="39"/>
        <v/>
      </c>
    </row>
    <row r="249" spans="1:7" ht="15.95" customHeight="1" x14ac:dyDescent="0.15">
      <c r="A249" s="249" t="str">
        <f t="shared" si="40"/>
        <v/>
      </c>
      <c r="B249" s="301" t="str">
        <f t="shared" si="36"/>
        <v/>
      </c>
      <c r="C249" s="180" t="str">
        <f t="shared" si="37"/>
        <v/>
      </c>
      <c r="D249" s="251"/>
      <c r="E249" s="188" t="str">
        <f t="shared" si="38"/>
        <v/>
      </c>
      <c r="F249" s="256"/>
      <c r="G249" s="253" t="str">
        <f t="shared" si="39"/>
        <v/>
      </c>
    </row>
    <row r="250" spans="1:7" ht="15.95" customHeight="1" x14ac:dyDescent="0.15">
      <c r="A250" s="249" t="str">
        <f t="shared" si="40"/>
        <v/>
      </c>
      <c r="B250" s="301" t="str">
        <f t="shared" si="36"/>
        <v/>
      </c>
      <c r="C250" s="180" t="str">
        <f t="shared" si="37"/>
        <v/>
      </c>
      <c r="D250" s="251"/>
      <c r="E250" s="188" t="str">
        <f t="shared" si="38"/>
        <v/>
      </c>
      <c r="F250" s="256"/>
      <c r="G250" s="253" t="str">
        <f t="shared" si="39"/>
        <v/>
      </c>
    </row>
    <row r="251" spans="1:7" ht="15.95" customHeight="1" x14ac:dyDescent="0.15">
      <c r="A251" s="249" t="str">
        <f t="shared" si="40"/>
        <v/>
      </c>
      <c r="B251" s="301" t="str">
        <f t="shared" si="36"/>
        <v/>
      </c>
      <c r="C251" s="180" t="str">
        <f t="shared" si="37"/>
        <v/>
      </c>
      <c r="D251" s="251"/>
      <c r="E251" s="188" t="str">
        <f t="shared" si="38"/>
        <v/>
      </c>
      <c r="F251" s="256"/>
      <c r="G251" s="253" t="str">
        <f t="shared" si="39"/>
        <v/>
      </c>
    </row>
    <row r="252" spans="1:7" ht="15.95" customHeight="1" x14ac:dyDescent="0.15">
      <c r="A252" s="249" t="str">
        <f t="shared" si="40"/>
        <v/>
      </c>
      <c r="B252" s="301" t="str">
        <f t="shared" si="36"/>
        <v/>
      </c>
      <c r="C252" s="180" t="str">
        <f t="shared" si="37"/>
        <v/>
      </c>
      <c r="D252" s="251"/>
      <c r="E252" s="188" t="str">
        <f t="shared" si="38"/>
        <v/>
      </c>
      <c r="F252" s="256"/>
      <c r="G252" s="253" t="str">
        <f t="shared" si="39"/>
        <v/>
      </c>
    </row>
    <row r="253" spans="1:7" ht="15.95" customHeight="1" x14ac:dyDescent="0.15">
      <c r="A253" s="249" t="str">
        <f t="shared" si="40"/>
        <v/>
      </c>
      <c r="B253" s="301" t="str">
        <f t="shared" si="36"/>
        <v/>
      </c>
      <c r="C253" s="180" t="str">
        <f t="shared" si="37"/>
        <v/>
      </c>
      <c r="D253" s="251"/>
      <c r="E253" s="188" t="str">
        <f t="shared" si="38"/>
        <v/>
      </c>
      <c r="F253" s="256"/>
      <c r="G253" s="253" t="str">
        <f t="shared" si="39"/>
        <v/>
      </c>
    </row>
    <row r="254" spans="1:7" ht="15.95" customHeight="1" x14ac:dyDescent="0.15">
      <c r="A254" s="249" t="str">
        <f t="shared" si="40"/>
        <v/>
      </c>
      <c r="B254" s="301" t="str">
        <f t="shared" ref="B254:B271" si="41">IF(A254&lt;=昼間終,"昼",IF(AND(A254&gt;=夜間始,A254&lt;=夜間終),"夜",IF(A254=電話相談工種番号,"昼夜",IF(AND(A254&gt;=材料始,A254&lt;=材料終),"材料",""))))</f>
        <v/>
      </c>
      <c r="C254" s="180" t="str">
        <f t="shared" ref="C254:C271" si="42">IF(A254="","",VLOOKUP(A254,工種材料全リスト,2,FALSE))</f>
        <v/>
      </c>
      <c r="D254" s="251"/>
      <c r="E254" s="188" t="str">
        <f t="shared" ref="E254:E271" si="43">IF(A254="","",VLOOKUP(A254,工種材料全リスト,3,FALSE))</f>
        <v/>
      </c>
      <c r="F254" s="256"/>
      <c r="G254" s="253" t="str">
        <f t="shared" si="39"/>
        <v/>
      </c>
    </row>
    <row r="255" spans="1:7" ht="15.95" customHeight="1" x14ac:dyDescent="0.15">
      <c r="A255" s="249" t="str">
        <f t="shared" ref="A255:A271" si="44">IF(A254="","",IF(A254+1=昼間終+1,夜間始,IF(A254+1=夜間終+1,材料始,IF(A254+1=材料終+1,"",A254+1))))</f>
        <v/>
      </c>
      <c r="B255" s="301" t="str">
        <f t="shared" si="41"/>
        <v/>
      </c>
      <c r="C255" s="180" t="str">
        <f t="shared" si="42"/>
        <v/>
      </c>
      <c r="D255" s="251"/>
      <c r="E255" s="188" t="str">
        <f t="shared" si="43"/>
        <v/>
      </c>
      <c r="F255" s="256"/>
      <c r="G255" s="253" t="str">
        <f t="shared" si="39"/>
        <v/>
      </c>
    </row>
    <row r="256" spans="1:7" ht="15.95" customHeight="1" x14ac:dyDescent="0.15">
      <c r="A256" s="249" t="str">
        <f t="shared" si="44"/>
        <v/>
      </c>
      <c r="B256" s="301" t="str">
        <f t="shared" si="41"/>
        <v/>
      </c>
      <c r="C256" s="180" t="str">
        <f t="shared" si="42"/>
        <v/>
      </c>
      <c r="D256" s="251"/>
      <c r="E256" s="188" t="str">
        <f t="shared" si="43"/>
        <v/>
      </c>
      <c r="F256" s="256"/>
      <c r="G256" s="253" t="str">
        <f t="shared" si="39"/>
        <v/>
      </c>
    </row>
    <row r="257" spans="1:7" ht="15.95" customHeight="1" x14ac:dyDescent="0.15">
      <c r="A257" s="249" t="str">
        <f t="shared" si="44"/>
        <v/>
      </c>
      <c r="B257" s="301" t="str">
        <f t="shared" si="41"/>
        <v/>
      </c>
      <c r="C257" s="180" t="str">
        <f t="shared" si="42"/>
        <v/>
      </c>
      <c r="D257" s="251"/>
      <c r="E257" s="188" t="str">
        <f t="shared" si="43"/>
        <v/>
      </c>
      <c r="F257" s="256"/>
      <c r="G257" s="253" t="str">
        <f t="shared" si="39"/>
        <v/>
      </c>
    </row>
    <row r="258" spans="1:7" ht="15.95" customHeight="1" x14ac:dyDescent="0.15">
      <c r="A258" s="249" t="str">
        <f t="shared" si="44"/>
        <v/>
      </c>
      <c r="B258" s="301" t="str">
        <f t="shared" si="41"/>
        <v/>
      </c>
      <c r="C258" s="180" t="str">
        <f t="shared" si="42"/>
        <v/>
      </c>
      <c r="D258" s="251"/>
      <c r="E258" s="188" t="str">
        <f t="shared" si="43"/>
        <v/>
      </c>
      <c r="F258" s="256"/>
      <c r="G258" s="253" t="str">
        <f t="shared" si="39"/>
        <v/>
      </c>
    </row>
    <row r="259" spans="1:7" ht="15.95" customHeight="1" x14ac:dyDescent="0.15">
      <c r="A259" s="249" t="str">
        <f t="shared" si="44"/>
        <v/>
      </c>
      <c r="B259" s="301" t="str">
        <f t="shared" si="41"/>
        <v/>
      </c>
      <c r="C259" s="180" t="str">
        <f t="shared" si="42"/>
        <v/>
      </c>
      <c r="D259" s="251"/>
      <c r="E259" s="188" t="str">
        <f t="shared" si="43"/>
        <v/>
      </c>
      <c r="F259" s="256"/>
      <c r="G259" s="253" t="str">
        <f t="shared" si="39"/>
        <v/>
      </c>
    </row>
    <row r="260" spans="1:7" ht="15.95" customHeight="1" x14ac:dyDescent="0.15">
      <c r="A260" s="249" t="str">
        <f t="shared" si="44"/>
        <v/>
      </c>
      <c r="B260" s="301" t="str">
        <f t="shared" si="41"/>
        <v/>
      </c>
      <c r="C260" s="180" t="str">
        <f t="shared" si="42"/>
        <v/>
      </c>
      <c r="D260" s="251"/>
      <c r="E260" s="188" t="str">
        <f t="shared" si="43"/>
        <v/>
      </c>
      <c r="F260" s="256"/>
      <c r="G260" s="253" t="str">
        <f t="shared" si="39"/>
        <v/>
      </c>
    </row>
    <row r="261" spans="1:7" ht="15.95" customHeight="1" x14ac:dyDescent="0.15">
      <c r="A261" s="249" t="str">
        <f t="shared" si="44"/>
        <v/>
      </c>
      <c r="B261" s="301" t="str">
        <f t="shared" si="41"/>
        <v/>
      </c>
      <c r="C261" s="180" t="str">
        <f t="shared" si="42"/>
        <v/>
      </c>
      <c r="D261" s="251"/>
      <c r="E261" s="188" t="str">
        <f t="shared" si="43"/>
        <v/>
      </c>
      <c r="F261" s="256"/>
      <c r="G261" s="253" t="str">
        <f t="shared" si="39"/>
        <v/>
      </c>
    </row>
    <row r="262" spans="1:7" ht="15.95" customHeight="1" x14ac:dyDescent="0.15">
      <c r="A262" s="249" t="str">
        <f t="shared" si="44"/>
        <v/>
      </c>
      <c r="B262" s="301" t="str">
        <f t="shared" si="41"/>
        <v/>
      </c>
      <c r="C262" s="180" t="str">
        <f t="shared" si="42"/>
        <v/>
      </c>
      <c r="D262" s="251"/>
      <c r="E262" s="188" t="str">
        <f t="shared" si="43"/>
        <v/>
      </c>
      <c r="F262" s="256"/>
      <c r="G262" s="253" t="str">
        <f t="shared" si="39"/>
        <v/>
      </c>
    </row>
    <row r="263" spans="1:7" ht="15.95" customHeight="1" x14ac:dyDescent="0.15">
      <c r="A263" s="249" t="str">
        <f t="shared" si="44"/>
        <v/>
      </c>
      <c r="B263" s="301" t="str">
        <f t="shared" si="41"/>
        <v/>
      </c>
      <c r="C263" s="180" t="str">
        <f t="shared" si="42"/>
        <v/>
      </c>
      <c r="D263" s="251"/>
      <c r="E263" s="188" t="str">
        <f t="shared" si="43"/>
        <v/>
      </c>
      <c r="F263" s="256"/>
      <c r="G263" s="253" t="str">
        <f t="shared" si="39"/>
        <v/>
      </c>
    </row>
    <row r="264" spans="1:7" ht="15.95" customHeight="1" x14ac:dyDescent="0.15">
      <c r="A264" s="249" t="str">
        <f t="shared" si="44"/>
        <v/>
      </c>
      <c r="B264" s="301" t="str">
        <f t="shared" si="41"/>
        <v/>
      </c>
      <c r="C264" s="180" t="str">
        <f t="shared" si="42"/>
        <v/>
      </c>
      <c r="D264" s="251"/>
      <c r="E264" s="188" t="str">
        <f t="shared" si="43"/>
        <v/>
      </c>
      <c r="F264" s="256"/>
      <c r="G264" s="253" t="str">
        <f t="shared" si="39"/>
        <v/>
      </c>
    </row>
    <row r="265" spans="1:7" ht="15.95" customHeight="1" x14ac:dyDescent="0.15">
      <c r="A265" s="249" t="str">
        <f t="shared" si="44"/>
        <v/>
      </c>
      <c r="B265" s="301" t="str">
        <f t="shared" si="41"/>
        <v/>
      </c>
      <c r="C265" s="180" t="str">
        <f t="shared" si="42"/>
        <v/>
      </c>
      <c r="D265" s="251"/>
      <c r="E265" s="188" t="str">
        <f t="shared" si="43"/>
        <v/>
      </c>
      <c r="F265" s="256"/>
      <c r="G265" s="253" t="str">
        <f t="shared" si="39"/>
        <v/>
      </c>
    </row>
    <row r="266" spans="1:7" ht="15.95" customHeight="1" x14ac:dyDescent="0.15">
      <c r="A266" s="249" t="str">
        <f t="shared" si="44"/>
        <v/>
      </c>
      <c r="B266" s="301" t="str">
        <f t="shared" si="41"/>
        <v/>
      </c>
      <c r="C266" s="180" t="str">
        <f t="shared" si="42"/>
        <v/>
      </c>
      <c r="D266" s="251"/>
      <c r="E266" s="188" t="str">
        <f t="shared" si="43"/>
        <v/>
      </c>
      <c r="F266" s="256"/>
      <c r="G266" s="253" t="str">
        <f t="shared" si="39"/>
        <v/>
      </c>
    </row>
    <row r="267" spans="1:7" ht="15.95" customHeight="1" x14ac:dyDescent="0.15">
      <c r="A267" s="249" t="str">
        <f t="shared" si="44"/>
        <v/>
      </c>
      <c r="B267" s="301" t="str">
        <f t="shared" si="41"/>
        <v/>
      </c>
      <c r="C267" s="180" t="str">
        <f t="shared" si="42"/>
        <v/>
      </c>
      <c r="D267" s="251"/>
      <c r="E267" s="188" t="str">
        <f t="shared" si="43"/>
        <v/>
      </c>
      <c r="F267" s="256"/>
      <c r="G267" s="253" t="str">
        <f t="shared" si="39"/>
        <v/>
      </c>
    </row>
    <row r="268" spans="1:7" ht="15.95" customHeight="1" x14ac:dyDescent="0.15">
      <c r="A268" s="249" t="str">
        <f t="shared" si="44"/>
        <v/>
      </c>
      <c r="B268" s="301" t="str">
        <f t="shared" si="41"/>
        <v/>
      </c>
      <c r="C268" s="180" t="str">
        <f t="shared" si="42"/>
        <v/>
      </c>
      <c r="D268" s="251"/>
      <c r="E268" s="188" t="str">
        <f t="shared" si="43"/>
        <v/>
      </c>
      <c r="F268" s="256"/>
      <c r="G268" s="253" t="str">
        <f t="shared" si="39"/>
        <v/>
      </c>
    </row>
    <row r="269" spans="1:7" ht="15.95" customHeight="1" x14ac:dyDescent="0.15">
      <c r="A269" s="258" t="str">
        <f t="shared" si="44"/>
        <v/>
      </c>
      <c r="B269" s="301" t="str">
        <f t="shared" si="41"/>
        <v/>
      </c>
      <c r="C269" s="189" t="str">
        <f t="shared" si="42"/>
        <v/>
      </c>
      <c r="D269" s="260"/>
      <c r="E269" s="188" t="str">
        <f t="shared" si="43"/>
        <v/>
      </c>
      <c r="F269" s="257"/>
      <c r="G269" s="261" t="str">
        <f t="shared" si="39"/>
        <v/>
      </c>
    </row>
    <row r="270" spans="1:7" ht="15.95" customHeight="1" x14ac:dyDescent="0.15">
      <c r="A270" s="262" t="str">
        <f t="shared" si="44"/>
        <v/>
      </c>
      <c r="B270" s="301" t="str">
        <f t="shared" si="41"/>
        <v/>
      </c>
      <c r="C270" s="180" t="str">
        <f t="shared" si="42"/>
        <v/>
      </c>
      <c r="D270" s="263"/>
      <c r="E270" s="181" t="str">
        <f t="shared" si="43"/>
        <v/>
      </c>
      <c r="F270" s="256"/>
      <c r="G270" s="264" t="str">
        <f t="shared" si="39"/>
        <v/>
      </c>
    </row>
    <row r="271" spans="1:7" ht="15.95" customHeight="1" thickBot="1" x14ac:dyDescent="0.2">
      <c r="A271" s="265" t="str">
        <f t="shared" si="44"/>
        <v/>
      </c>
      <c r="B271" s="301" t="str">
        <f t="shared" si="41"/>
        <v/>
      </c>
      <c r="C271" s="202" t="str">
        <f t="shared" si="42"/>
        <v/>
      </c>
      <c r="D271" s="267"/>
      <c r="E271" s="204" t="str">
        <f t="shared" si="43"/>
        <v/>
      </c>
      <c r="F271" s="268"/>
      <c r="G271" s="269" t="str">
        <f t="shared" si="39"/>
        <v/>
      </c>
    </row>
    <row r="272" spans="1:7" ht="15" thickTop="1" thickBot="1" x14ac:dyDescent="0.2">
      <c r="A272" s="212"/>
      <c r="B272" s="270"/>
      <c r="C272" s="271" t="s">
        <v>602</v>
      </c>
      <c r="D272" s="214"/>
      <c r="E272" s="214"/>
      <c r="F272" s="272"/>
      <c r="G272" s="273">
        <f>SUM(G222:G271)</f>
        <v>0</v>
      </c>
    </row>
    <row r="273" spans="1:7" ht="15" thickBot="1" x14ac:dyDescent="0.2">
      <c r="A273" s="288"/>
      <c r="B273" s="289"/>
      <c r="C273" s="290" t="s">
        <v>603</v>
      </c>
      <c r="D273" s="192"/>
      <c r="E273" s="192"/>
      <c r="F273" s="291"/>
      <c r="G273" s="292">
        <v>0</v>
      </c>
    </row>
    <row r="274" spans="1:7" ht="15" thickBot="1" x14ac:dyDescent="0.2">
      <c r="A274" s="288"/>
      <c r="B274" s="289"/>
      <c r="C274" s="290" t="s">
        <v>604</v>
      </c>
      <c r="D274" s="235"/>
      <c r="E274" s="235"/>
      <c r="F274" s="293"/>
      <c r="G274" s="292">
        <f>ROUNDDOWN(G273*0.08,0)</f>
        <v>0</v>
      </c>
    </row>
    <row r="275" spans="1:7" ht="14.25" thickBot="1" x14ac:dyDescent="0.2">
      <c r="A275" s="288"/>
      <c r="B275" s="289"/>
      <c r="C275" s="236" t="s">
        <v>109</v>
      </c>
      <c r="D275" s="228"/>
      <c r="E275" s="238"/>
      <c r="F275" s="291"/>
      <c r="G275" s="292">
        <f>G273+G274</f>
        <v>0</v>
      </c>
    </row>
  </sheetData>
  <mergeCells count="3">
    <mergeCell ref="B4:B5"/>
    <mergeCell ref="C4:C5"/>
    <mergeCell ref="D4:G4"/>
  </mergeCells>
  <phoneticPr fontId="4"/>
  <conditionalFormatting sqref="B6:B271">
    <cfRule type="expression" dxfId="1" priority="13">
      <formula>B6="夜"</formula>
    </cfRule>
    <cfRule type="expression" dxfId="0" priority="14">
      <formula>B6="材料"</formula>
    </cfRule>
  </conditionalFormatting>
  <dataValidations count="1">
    <dataValidation type="list" allowBlank="1" showInputMessage="1" showErrorMessage="1" sqref="WVC983207 IQ2:IQ3 SM2:SM3 ACI2:ACI3 AME2:AME3 AWA2:AWA3 BFW2:BFW3 BPS2:BPS3 BZO2:BZO3 CJK2:CJK3 CTG2:CTG3 DDC2:DDC3 DMY2:DMY3 DWU2:DWU3 EGQ2:EGQ3 EQM2:EQM3 FAI2:FAI3 FKE2:FKE3 FUA2:FUA3 GDW2:GDW3 GNS2:GNS3 GXO2:GXO3 HHK2:HHK3 HRG2:HRG3 IBC2:IBC3 IKY2:IKY3 IUU2:IUU3 JEQ2:JEQ3 JOM2:JOM3 JYI2:JYI3 KIE2:KIE3 KSA2:KSA3 LBW2:LBW3 LLS2:LLS3 LVO2:LVO3 MFK2:MFK3 MPG2:MPG3 MZC2:MZC3 NIY2:NIY3 NSU2:NSU3 OCQ2:OCQ3 OMM2:OMM3 OWI2:OWI3 PGE2:PGE3 PQA2:PQA3 PZW2:PZW3 QJS2:QJS3 QTO2:QTO3 RDK2:RDK3 RNG2:RNG3 RXC2:RXC3 SGY2:SGY3 SQU2:SQU3 TAQ2:TAQ3 TKM2:TKM3 TUI2:TUI3 UEE2:UEE3 UOA2:UOA3 UXW2:UXW3 VHS2:VHS3 VRO2:VRO3 WBK2:WBK3 WLG2:WLG3 WVC2:WVC3 E65703 IQ65703 SM65703 ACI65703 AME65703 AWA65703 BFW65703 BPS65703 BZO65703 CJK65703 CTG65703 DDC65703 DMY65703 DWU65703 EGQ65703 EQM65703 FAI65703 FKE65703 FUA65703 GDW65703 GNS65703 GXO65703 HHK65703 HRG65703 IBC65703 IKY65703 IUU65703 JEQ65703 JOM65703 JYI65703 KIE65703 KSA65703 LBW65703 LLS65703 LVO65703 MFK65703 MPG65703 MZC65703 NIY65703 NSU65703 OCQ65703 OMM65703 OWI65703 PGE65703 PQA65703 PZW65703 QJS65703 QTO65703 RDK65703 RNG65703 RXC65703 SGY65703 SQU65703 TAQ65703 TKM65703 TUI65703 UEE65703 UOA65703 UXW65703 VHS65703 VRO65703 WBK65703 WLG65703 WVC65703 E131239 IQ131239 SM131239 ACI131239 AME131239 AWA131239 BFW131239 BPS131239 BZO131239 CJK131239 CTG131239 DDC131239 DMY131239 DWU131239 EGQ131239 EQM131239 FAI131239 FKE131239 FUA131239 GDW131239 GNS131239 GXO131239 HHK131239 HRG131239 IBC131239 IKY131239 IUU131239 JEQ131239 JOM131239 JYI131239 KIE131239 KSA131239 LBW131239 LLS131239 LVO131239 MFK131239 MPG131239 MZC131239 NIY131239 NSU131239 OCQ131239 OMM131239 OWI131239 PGE131239 PQA131239 PZW131239 QJS131239 QTO131239 RDK131239 RNG131239 RXC131239 SGY131239 SQU131239 TAQ131239 TKM131239 TUI131239 UEE131239 UOA131239 UXW131239 VHS131239 VRO131239 WBK131239 WLG131239 WVC131239 E196775 IQ196775 SM196775 ACI196775 AME196775 AWA196775 BFW196775 BPS196775 BZO196775 CJK196775 CTG196775 DDC196775 DMY196775 DWU196775 EGQ196775 EQM196775 FAI196775 FKE196775 FUA196775 GDW196775 GNS196775 GXO196775 HHK196775 HRG196775 IBC196775 IKY196775 IUU196775 JEQ196775 JOM196775 JYI196775 KIE196775 KSA196775 LBW196775 LLS196775 LVO196775 MFK196775 MPG196775 MZC196775 NIY196775 NSU196775 OCQ196775 OMM196775 OWI196775 PGE196775 PQA196775 PZW196775 QJS196775 QTO196775 RDK196775 RNG196775 RXC196775 SGY196775 SQU196775 TAQ196775 TKM196775 TUI196775 UEE196775 UOA196775 UXW196775 VHS196775 VRO196775 WBK196775 WLG196775 WVC196775 E262311 IQ262311 SM262311 ACI262311 AME262311 AWA262311 BFW262311 BPS262311 BZO262311 CJK262311 CTG262311 DDC262311 DMY262311 DWU262311 EGQ262311 EQM262311 FAI262311 FKE262311 FUA262311 GDW262311 GNS262311 GXO262311 HHK262311 HRG262311 IBC262311 IKY262311 IUU262311 JEQ262311 JOM262311 JYI262311 KIE262311 KSA262311 LBW262311 LLS262311 LVO262311 MFK262311 MPG262311 MZC262311 NIY262311 NSU262311 OCQ262311 OMM262311 OWI262311 PGE262311 PQA262311 PZW262311 QJS262311 QTO262311 RDK262311 RNG262311 RXC262311 SGY262311 SQU262311 TAQ262311 TKM262311 TUI262311 UEE262311 UOA262311 UXW262311 VHS262311 VRO262311 WBK262311 WLG262311 WVC262311 E327847 IQ327847 SM327847 ACI327847 AME327847 AWA327847 BFW327847 BPS327847 BZO327847 CJK327847 CTG327847 DDC327847 DMY327847 DWU327847 EGQ327847 EQM327847 FAI327847 FKE327847 FUA327847 GDW327847 GNS327847 GXO327847 HHK327847 HRG327847 IBC327847 IKY327847 IUU327847 JEQ327847 JOM327847 JYI327847 KIE327847 KSA327847 LBW327847 LLS327847 LVO327847 MFK327847 MPG327847 MZC327847 NIY327847 NSU327847 OCQ327847 OMM327847 OWI327847 PGE327847 PQA327847 PZW327847 QJS327847 QTO327847 RDK327847 RNG327847 RXC327847 SGY327847 SQU327847 TAQ327847 TKM327847 TUI327847 UEE327847 UOA327847 UXW327847 VHS327847 VRO327847 WBK327847 WLG327847 WVC327847 E393383 IQ393383 SM393383 ACI393383 AME393383 AWA393383 BFW393383 BPS393383 BZO393383 CJK393383 CTG393383 DDC393383 DMY393383 DWU393383 EGQ393383 EQM393383 FAI393383 FKE393383 FUA393383 GDW393383 GNS393383 GXO393383 HHK393383 HRG393383 IBC393383 IKY393383 IUU393383 JEQ393383 JOM393383 JYI393383 KIE393383 KSA393383 LBW393383 LLS393383 LVO393383 MFK393383 MPG393383 MZC393383 NIY393383 NSU393383 OCQ393383 OMM393383 OWI393383 PGE393383 PQA393383 PZW393383 QJS393383 QTO393383 RDK393383 RNG393383 RXC393383 SGY393383 SQU393383 TAQ393383 TKM393383 TUI393383 UEE393383 UOA393383 UXW393383 VHS393383 VRO393383 WBK393383 WLG393383 WVC393383 E458919 IQ458919 SM458919 ACI458919 AME458919 AWA458919 BFW458919 BPS458919 BZO458919 CJK458919 CTG458919 DDC458919 DMY458919 DWU458919 EGQ458919 EQM458919 FAI458919 FKE458919 FUA458919 GDW458919 GNS458919 GXO458919 HHK458919 HRG458919 IBC458919 IKY458919 IUU458919 JEQ458919 JOM458919 JYI458919 KIE458919 KSA458919 LBW458919 LLS458919 LVO458919 MFK458919 MPG458919 MZC458919 NIY458919 NSU458919 OCQ458919 OMM458919 OWI458919 PGE458919 PQA458919 PZW458919 QJS458919 QTO458919 RDK458919 RNG458919 RXC458919 SGY458919 SQU458919 TAQ458919 TKM458919 TUI458919 UEE458919 UOA458919 UXW458919 VHS458919 VRO458919 WBK458919 WLG458919 WVC458919 E524455 IQ524455 SM524455 ACI524455 AME524455 AWA524455 BFW524455 BPS524455 BZO524455 CJK524455 CTG524455 DDC524455 DMY524455 DWU524455 EGQ524455 EQM524455 FAI524455 FKE524455 FUA524455 GDW524455 GNS524455 GXO524455 HHK524455 HRG524455 IBC524455 IKY524455 IUU524455 JEQ524455 JOM524455 JYI524455 KIE524455 KSA524455 LBW524455 LLS524455 LVO524455 MFK524455 MPG524455 MZC524455 NIY524455 NSU524455 OCQ524455 OMM524455 OWI524455 PGE524455 PQA524455 PZW524455 QJS524455 QTO524455 RDK524455 RNG524455 RXC524455 SGY524455 SQU524455 TAQ524455 TKM524455 TUI524455 UEE524455 UOA524455 UXW524455 VHS524455 VRO524455 WBK524455 WLG524455 WVC524455 E589991 IQ589991 SM589991 ACI589991 AME589991 AWA589991 BFW589991 BPS589991 BZO589991 CJK589991 CTG589991 DDC589991 DMY589991 DWU589991 EGQ589991 EQM589991 FAI589991 FKE589991 FUA589991 GDW589991 GNS589991 GXO589991 HHK589991 HRG589991 IBC589991 IKY589991 IUU589991 JEQ589991 JOM589991 JYI589991 KIE589991 KSA589991 LBW589991 LLS589991 LVO589991 MFK589991 MPG589991 MZC589991 NIY589991 NSU589991 OCQ589991 OMM589991 OWI589991 PGE589991 PQA589991 PZW589991 QJS589991 QTO589991 RDK589991 RNG589991 RXC589991 SGY589991 SQU589991 TAQ589991 TKM589991 TUI589991 UEE589991 UOA589991 UXW589991 VHS589991 VRO589991 WBK589991 WLG589991 WVC589991 E655527 IQ655527 SM655527 ACI655527 AME655527 AWA655527 BFW655527 BPS655527 BZO655527 CJK655527 CTG655527 DDC655527 DMY655527 DWU655527 EGQ655527 EQM655527 FAI655527 FKE655527 FUA655527 GDW655527 GNS655527 GXO655527 HHK655527 HRG655527 IBC655527 IKY655527 IUU655527 JEQ655527 JOM655527 JYI655527 KIE655527 KSA655527 LBW655527 LLS655527 LVO655527 MFK655527 MPG655527 MZC655527 NIY655527 NSU655527 OCQ655527 OMM655527 OWI655527 PGE655527 PQA655527 PZW655527 QJS655527 QTO655527 RDK655527 RNG655527 RXC655527 SGY655527 SQU655527 TAQ655527 TKM655527 TUI655527 UEE655527 UOA655527 UXW655527 VHS655527 VRO655527 WBK655527 WLG655527 WVC655527 E721063 IQ721063 SM721063 ACI721063 AME721063 AWA721063 BFW721063 BPS721063 BZO721063 CJK721063 CTG721063 DDC721063 DMY721063 DWU721063 EGQ721063 EQM721063 FAI721063 FKE721063 FUA721063 GDW721063 GNS721063 GXO721063 HHK721063 HRG721063 IBC721063 IKY721063 IUU721063 JEQ721063 JOM721063 JYI721063 KIE721063 KSA721063 LBW721063 LLS721063 LVO721063 MFK721063 MPG721063 MZC721063 NIY721063 NSU721063 OCQ721063 OMM721063 OWI721063 PGE721063 PQA721063 PZW721063 QJS721063 QTO721063 RDK721063 RNG721063 RXC721063 SGY721063 SQU721063 TAQ721063 TKM721063 TUI721063 UEE721063 UOA721063 UXW721063 VHS721063 VRO721063 WBK721063 WLG721063 WVC721063 E786599 IQ786599 SM786599 ACI786599 AME786599 AWA786599 BFW786599 BPS786599 BZO786599 CJK786599 CTG786599 DDC786599 DMY786599 DWU786599 EGQ786599 EQM786599 FAI786599 FKE786599 FUA786599 GDW786599 GNS786599 GXO786599 HHK786599 HRG786599 IBC786599 IKY786599 IUU786599 JEQ786599 JOM786599 JYI786599 KIE786599 KSA786599 LBW786599 LLS786599 LVO786599 MFK786599 MPG786599 MZC786599 NIY786599 NSU786599 OCQ786599 OMM786599 OWI786599 PGE786599 PQA786599 PZW786599 QJS786599 QTO786599 RDK786599 RNG786599 RXC786599 SGY786599 SQU786599 TAQ786599 TKM786599 TUI786599 UEE786599 UOA786599 UXW786599 VHS786599 VRO786599 WBK786599 WLG786599 WVC786599 E852135 IQ852135 SM852135 ACI852135 AME852135 AWA852135 BFW852135 BPS852135 BZO852135 CJK852135 CTG852135 DDC852135 DMY852135 DWU852135 EGQ852135 EQM852135 FAI852135 FKE852135 FUA852135 GDW852135 GNS852135 GXO852135 HHK852135 HRG852135 IBC852135 IKY852135 IUU852135 JEQ852135 JOM852135 JYI852135 KIE852135 KSA852135 LBW852135 LLS852135 LVO852135 MFK852135 MPG852135 MZC852135 NIY852135 NSU852135 OCQ852135 OMM852135 OWI852135 PGE852135 PQA852135 PZW852135 QJS852135 QTO852135 RDK852135 RNG852135 RXC852135 SGY852135 SQU852135 TAQ852135 TKM852135 TUI852135 UEE852135 UOA852135 UXW852135 VHS852135 VRO852135 WBK852135 WLG852135 WVC852135 E917671 IQ917671 SM917671 ACI917671 AME917671 AWA917671 BFW917671 BPS917671 BZO917671 CJK917671 CTG917671 DDC917671 DMY917671 DWU917671 EGQ917671 EQM917671 FAI917671 FKE917671 FUA917671 GDW917671 GNS917671 GXO917671 HHK917671 HRG917671 IBC917671 IKY917671 IUU917671 JEQ917671 JOM917671 JYI917671 KIE917671 KSA917671 LBW917671 LLS917671 LVO917671 MFK917671 MPG917671 MZC917671 NIY917671 NSU917671 OCQ917671 OMM917671 OWI917671 PGE917671 PQA917671 PZW917671 QJS917671 QTO917671 RDK917671 RNG917671 RXC917671 SGY917671 SQU917671 TAQ917671 TKM917671 TUI917671 UEE917671 UOA917671 UXW917671 VHS917671 VRO917671 WBK917671 WLG917671 WVC917671 E983207 IQ983207 SM983207 ACI983207 AME983207 AWA983207 BFW983207 BPS983207 BZO983207 CJK983207 CTG983207 DDC983207 DMY983207 DWU983207 EGQ983207 EQM983207 FAI983207 FKE983207 FUA983207 GDW983207 GNS983207 GXO983207 HHK983207 HRG983207 IBC983207 IKY983207 IUU983207 JEQ983207 JOM983207 JYI983207 KIE983207 KSA983207 LBW983207 LLS983207 LVO983207 MFK983207 MPG983207 MZC983207 NIY983207 NSU983207 OCQ983207 OMM983207 OWI983207 PGE983207 PQA983207 PZW983207 QJS983207 QTO983207 RDK983207 RNG983207 RXC983207 SGY983207 SQU983207 TAQ983207 TKM983207 TUI983207 UEE983207 UOA983207 UXW983207 VHS983207 VRO983207 WBK983207 WLG983207 E2:E3" xr:uid="{00000000-0002-0000-2500-000000000000}">
      <formula1>"中央区,北区,東区,南区,西区,手稲区,豊平区,厚別区,白石区,清田区"</formula1>
    </dataValidation>
  </dataValidations>
  <pageMargins left="0.94488188976377963" right="0.39370078740157483" top="0.39370078740157483" bottom="0.19685039370078741" header="0.19685039370078741" footer="0.23622047244094491"/>
  <pageSetup paperSize="9" scale="92" orientation="portrait" useFirstPageNumber="1" r:id="rId1"/>
  <headerFooter scaleWithDoc="0">
    <oddHeader xml:space="preserve">&amp;R&amp;9  (様式A-25)　　　(&amp;P/&amp;N) </oddHeader>
  </headerFooter>
  <rowBreaks count="4" manualBreakCount="4">
    <brk id="59" max="6" man="1"/>
    <brk id="113" max="6" man="1"/>
    <brk id="167" max="6" man="1"/>
    <brk id="221" max="6"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R47"/>
  <sheetViews>
    <sheetView view="pageBreakPreview" zoomScale="80" zoomScaleNormal="100" zoomScaleSheetLayoutView="80" workbookViewId="0"/>
  </sheetViews>
  <sheetFormatPr defaultRowHeight="16.5" customHeight="1" x14ac:dyDescent="0.15"/>
  <cols>
    <col min="1" max="18" width="4.625" style="366" customWidth="1"/>
    <col min="19" max="16384" width="9" style="366"/>
  </cols>
  <sheetData>
    <row r="1" spans="1:18" ht="16.5" customHeight="1" x14ac:dyDescent="0.15">
      <c r="A1" s="454"/>
      <c r="B1" s="454"/>
      <c r="C1" s="454"/>
      <c r="D1" s="454"/>
      <c r="E1" s="454"/>
      <c r="F1" s="454"/>
      <c r="G1" s="454"/>
      <c r="H1" s="454"/>
      <c r="I1" s="454"/>
      <c r="J1" s="454"/>
      <c r="K1" s="454"/>
      <c r="L1" s="454"/>
      <c r="M1" s="454"/>
      <c r="N1" s="454"/>
      <c r="O1" s="957" t="s">
        <v>451</v>
      </c>
      <c r="P1" s="957"/>
      <c r="Q1" s="957"/>
      <c r="R1" s="957"/>
    </row>
    <row r="2" spans="1:18" ht="14.25" customHeight="1" x14ac:dyDescent="0.15">
      <c r="A2" s="484"/>
      <c r="B2" s="485"/>
      <c r="C2" s="485"/>
      <c r="D2" s="485"/>
      <c r="E2" s="485"/>
      <c r="F2" s="485"/>
      <c r="G2" s="485"/>
      <c r="H2" s="485"/>
      <c r="I2" s="485"/>
      <c r="J2" s="485"/>
      <c r="K2" s="485"/>
      <c r="L2" s="485"/>
      <c r="M2" s="485"/>
      <c r="N2" s="485"/>
      <c r="O2" s="485"/>
      <c r="P2" s="485"/>
      <c r="Q2" s="485"/>
      <c r="R2" s="487"/>
    </row>
    <row r="3" spans="1:18" ht="14.25" customHeight="1" x14ac:dyDescent="0.15">
      <c r="A3" s="459"/>
      <c r="B3" s="467"/>
      <c r="C3" s="467"/>
      <c r="D3" s="467"/>
      <c r="E3" s="467"/>
      <c r="F3" s="467"/>
      <c r="G3" s="467"/>
      <c r="H3" s="467"/>
      <c r="I3" s="467"/>
      <c r="J3" s="467"/>
      <c r="K3" s="467"/>
      <c r="L3" s="467"/>
      <c r="M3" s="467"/>
      <c r="N3" s="467"/>
      <c r="O3" s="467"/>
      <c r="P3" s="467"/>
      <c r="Q3" s="467"/>
      <c r="R3" s="461"/>
    </row>
    <row r="4" spans="1:18" ht="33" customHeight="1" x14ac:dyDescent="0.15">
      <c r="A4" s="459"/>
      <c r="B4" s="467"/>
      <c r="C4" s="467"/>
      <c r="D4" s="467"/>
      <c r="E4" s="958" t="s">
        <v>83</v>
      </c>
      <c r="F4" s="958"/>
      <c r="G4" s="958"/>
      <c r="H4" s="958"/>
      <c r="I4" s="958"/>
      <c r="J4" s="958"/>
      <c r="K4" s="958"/>
      <c r="L4" s="958"/>
      <c r="M4" s="958"/>
      <c r="N4" s="958"/>
      <c r="O4" s="467"/>
      <c r="P4" s="467"/>
      <c r="Q4" s="467"/>
      <c r="R4" s="461"/>
    </row>
    <row r="5" spans="1:18" ht="16.5" customHeight="1" x14ac:dyDescent="0.15">
      <c r="A5" s="459"/>
      <c r="B5" s="467"/>
      <c r="C5" s="467"/>
      <c r="D5" s="467"/>
      <c r="E5" s="467"/>
      <c r="F5" s="467"/>
      <c r="G5" s="467"/>
      <c r="H5" s="467"/>
      <c r="I5" s="467"/>
      <c r="J5" s="467"/>
      <c r="K5" s="467"/>
      <c r="L5" s="467"/>
      <c r="M5" s="467"/>
      <c r="N5" s="467"/>
      <c r="O5" s="467"/>
      <c r="P5" s="467"/>
      <c r="Q5" s="467"/>
      <c r="R5" s="461"/>
    </row>
    <row r="6" spans="1:18" ht="16.5" customHeight="1" x14ac:dyDescent="0.15">
      <c r="A6" s="459"/>
      <c r="B6" s="467"/>
      <c r="C6" s="467"/>
      <c r="D6" s="467"/>
      <c r="E6" s="467"/>
      <c r="F6" s="467"/>
      <c r="G6" s="467"/>
      <c r="H6" s="467"/>
      <c r="I6" s="467"/>
      <c r="J6" s="467"/>
      <c r="K6" s="467"/>
      <c r="L6" s="467"/>
      <c r="M6" s="467"/>
      <c r="N6" s="467"/>
      <c r="O6" s="467"/>
      <c r="P6" s="467"/>
      <c r="Q6" s="467"/>
      <c r="R6" s="461"/>
    </row>
    <row r="7" spans="1:18" ht="16.5" customHeight="1" x14ac:dyDescent="0.15">
      <c r="A7" s="459"/>
      <c r="B7" s="467"/>
      <c r="C7" s="467"/>
      <c r="D7" s="467"/>
      <c r="E7" s="467"/>
      <c r="F7" s="467"/>
      <c r="G7" s="467"/>
      <c r="H7" s="467"/>
      <c r="I7" s="467"/>
      <c r="J7" s="467"/>
      <c r="K7" s="467"/>
      <c r="L7" s="467"/>
      <c r="M7" s="467" t="s">
        <v>1030</v>
      </c>
      <c r="N7" s="467"/>
      <c r="O7" s="467"/>
      <c r="P7" s="467"/>
      <c r="Q7" s="467"/>
      <c r="R7" s="461"/>
    </row>
    <row r="8" spans="1:18" ht="16.5" customHeight="1" x14ac:dyDescent="0.15">
      <c r="A8" s="459"/>
      <c r="B8" s="467"/>
      <c r="C8" s="467"/>
      <c r="D8" s="467"/>
      <c r="E8" s="467"/>
      <c r="F8" s="467"/>
      <c r="G8" s="467"/>
      <c r="H8" s="467"/>
      <c r="I8" s="467"/>
      <c r="J8" s="467"/>
      <c r="K8" s="467"/>
      <c r="L8" s="467"/>
      <c r="M8" s="467"/>
      <c r="N8" s="467"/>
      <c r="O8" s="467"/>
      <c r="P8" s="467"/>
      <c r="Q8" s="467"/>
      <c r="R8" s="461"/>
    </row>
    <row r="9" spans="1:18" ht="16.5" customHeight="1" x14ac:dyDescent="0.15">
      <c r="A9" s="459"/>
      <c r="B9" s="467"/>
      <c r="C9" s="467"/>
      <c r="D9" s="467"/>
      <c r="E9" s="467"/>
      <c r="F9" s="467"/>
      <c r="G9" s="467"/>
      <c r="H9" s="467"/>
      <c r="I9" s="467"/>
      <c r="J9" s="467"/>
      <c r="K9" s="467"/>
      <c r="L9" s="467"/>
      <c r="M9" s="467"/>
      <c r="N9" s="467"/>
      <c r="O9" s="467"/>
      <c r="P9" s="467"/>
      <c r="Q9" s="467"/>
      <c r="R9" s="461"/>
    </row>
    <row r="10" spans="1:18" ht="16.5" customHeight="1" x14ac:dyDescent="0.15">
      <c r="A10" s="459"/>
      <c r="B10" s="467" t="s">
        <v>82</v>
      </c>
      <c r="C10" s="467"/>
      <c r="D10" s="467"/>
      <c r="E10" s="467"/>
      <c r="F10" s="467"/>
      <c r="G10" s="467"/>
      <c r="H10" s="467"/>
      <c r="I10" s="467"/>
      <c r="J10" s="467"/>
      <c r="K10" s="467"/>
      <c r="L10" s="467"/>
      <c r="M10" s="467"/>
      <c r="N10" s="467"/>
      <c r="O10" s="467"/>
      <c r="P10" s="467"/>
      <c r="Q10" s="467"/>
      <c r="R10" s="461"/>
    </row>
    <row r="11" spans="1:18" ht="16.5" customHeight="1" x14ac:dyDescent="0.15">
      <c r="A11" s="459"/>
      <c r="B11" s="467"/>
      <c r="C11" s="467"/>
      <c r="D11" s="467"/>
      <c r="E11" s="467"/>
      <c r="F11" s="467"/>
      <c r="G11" s="467"/>
      <c r="H11" s="467"/>
      <c r="I11" s="467"/>
      <c r="J11" s="467"/>
      <c r="K11" s="467"/>
      <c r="L11" s="467"/>
      <c r="M11" s="467"/>
      <c r="N11" s="467"/>
      <c r="O11" s="467"/>
      <c r="P11" s="467"/>
      <c r="Q11" s="467"/>
      <c r="R11" s="461"/>
    </row>
    <row r="12" spans="1:18" ht="16.5" customHeight="1" x14ac:dyDescent="0.15">
      <c r="A12" s="459"/>
      <c r="B12" s="467"/>
      <c r="C12" s="467"/>
      <c r="D12" s="467"/>
      <c r="E12" s="467"/>
      <c r="F12" s="467"/>
      <c r="G12" s="467"/>
      <c r="H12" s="467"/>
      <c r="I12" s="467"/>
      <c r="J12" s="467"/>
      <c r="K12" s="467"/>
      <c r="L12" s="467"/>
      <c r="M12" s="467"/>
      <c r="N12" s="467"/>
      <c r="O12" s="467"/>
      <c r="P12" s="467"/>
      <c r="Q12" s="467"/>
      <c r="R12" s="461"/>
    </row>
    <row r="13" spans="1:18" ht="16.5" customHeight="1" x14ac:dyDescent="0.15">
      <c r="A13" s="459"/>
      <c r="B13" s="467"/>
      <c r="C13" s="467"/>
      <c r="D13" s="467"/>
      <c r="E13" s="467"/>
      <c r="F13" s="467"/>
      <c r="G13" s="467"/>
      <c r="H13" s="467"/>
      <c r="I13" s="467" t="s">
        <v>8</v>
      </c>
      <c r="J13" s="467"/>
      <c r="K13" s="467"/>
      <c r="L13" s="467"/>
      <c r="M13" s="467"/>
      <c r="N13" s="467"/>
      <c r="O13" s="467"/>
      <c r="P13" s="467"/>
      <c r="Q13" s="467"/>
      <c r="R13" s="461"/>
    </row>
    <row r="14" spans="1:18" ht="16.5" customHeight="1" x14ac:dyDescent="0.15">
      <c r="A14" s="459"/>
      <c r="B14" s="467"/>
      <c r="C14" s="467"/>
      <c r="D14" s="467"/>
      <c r="E14" s="467"/>
      <c r="F14" s="467"/>
      <c r="G14" s="467"/>
      <c r="H14" s="467"/>
      <c r="I14" s="467"/>
      <c r="J14" s="467" t="s">
        <v>81</v>
      </c>
      <c r="K14" s="454"/>
      <c r="L14" s="467"/>
      <c r="M14" s="467"/>
      <c r="N14" s="467"/>
      <c r="O14" s="467"/>
      <c r="P14" s="467"/>
      <c r="Q14" s="467"/>
      <c r="R14" s="461"/>
    </row>
    <row r="15" spans="1:18" ht="16.5" customHeight="1" x14ac:dyDescent="0.15">
      <c r="A15" s="459"/>
      <c r="B15" s="467"/>
      <c r="C15" s="467"/>
      <c r="D15" s="467"/>
      <c r="E15" s="467"/>
      <c r="F15" s="467"/>
      <c r="G15" s="467"/>
      <c r="H15" s="467"/>
      <c r="I15" s="467" t="s">
        <v>573</v>
      </c>
      <c r="J15" s="467"/>
      <c r="K15" s="454"/>
      <c r="L15" s="467"/>
      <c r="M15" s="467"/>
      <c r="N15" s="467"/>
      <c r="O15" s="467"/>
      <c r="P15" s="467"/>
      <c r="Q15" s="467"/>
      <c r="R15" s="461"/>
    </row>
    <row r="16" spans="1:18" ht="16.5" customHeight="1" x14ac:dyDescent="0.15">
      <c r="A16" s="459"/>
      <c r="B16" s="467"/>
      <c r="C16" s="467"/>
      <c r="D16" s="467"/>
      <c r="E16" s="467"/>
      <c r="F16" s="467"/>
      <c r="G16" s="467"/>
      <c r="H16" s="467"/>
      <c r="I16" s="467"/>
      <c r="J16" s="467" t="s">
        <v>80</v>
      </c>
      <c r="K16" s="454"/>
      <c r="L16" s="467"/>
      <c r="M16" s="467"/>
      <c r="N16" s="467"/>
      <c r="O16" s="467"/>
      <c r="P16" s="467"/>
      <c r="Q16" s="490" t="s">
        <v>7</v>
      </c>
      <c r="R16" s="461"/>
    </row>
    <row r="17" spans="1:18" ht="16.5" customHeight="1" x14ac:dyDescent="0.15">
      <c r="A17" s="459"/>
      <c r="B17" s="467"/>
      <c r="C17" s="467"/>
      <c r="D17" s="467"/>
      <c r="E17" s="467"/>
      <c r="F17" s="467"/>
      <c r="G17" s="467"/>
      <c r="H17" s="467"/>
      <c r="I17" s="467"/>
      <c r="J17" s="467"/>
      <c r="K17" s="454"/>
      <c r="L17" s="467"/>
      <c r="M17" s="467"/>
      <c r="N17" s="467"/>
      <c r="O17" s="467"/>
      <c r="P17" s="467"/>
      <c r="Q17" s="490"/>
      <c r="R17" s="461"/>
    </row>
    <row r="18" spans="1:18" ht="16.5" customHeight="1" x14ac:dyDescent="0.15">
      <c r="A18" s="459"/>
      <c r="B18" s="467"/>
      <c r="C18" s="467"/>
      <c r="D18" s="467"/>
      <c r="E18" s="467"/>
      <c r="F18" s="467"/>
      <c r="G18" s="467"/>
      <c r="H18" s="467"/>
      <c r="I18" s="467"/>
      <c r="J18" s="467"/>
      <c r="K18" s="467"/>
      <c r="L18" s="467"/>
      <c r="M18" s="467"/>
      <c r="N18" s="467"/>
      <c r="O18" s="467"/>
      <c r="P18" s="467"/>
      <c r="Q18" s="467"/>
      <c r="R18" s="461"/>
    </row>
    <row r="19" spans="1:18" ht="16.5" customHeight="1" x14ac:dyDescent="0.15">
      <c r="A19" s="459"/>
      <c r="B19" s="467"/>
      <c r="C19" s="467"/>
      <c r="D19" s="467"/>
      <c r="E19" s="467"/>
      <c r="F19" s="467"/>
      <c r="G19" s="467"/>
      <c r="H19" s="467"/>
      <c r="I19" s="491"/>
      <c r="J19" s="467"/>
      <c r="K19" s="467"/>
      <c r="L19" s="467"/>
      <c r="M19" s="467"/>
      <c r="N19" s="467"/>
      <c r="O19" s="467"/>
      <c r="P19" s="467"/>
      <c r="Q19" s="467"/>
      <c r="R19" s="461"/>
    </row>
    <row r="20" spans="1:18" ht="16.5" customHeight="1" x14ac:dyDescent="0.15">
      <c r="A20" s="459"/>
      <c r="B20" s="1022" t="s">
        <v>577</v>
      </c>
      <c r="C20" s="1022"/>
      <c r="D20" s="1022"/>
      <c r="E20" s="1022"/>
      <c r="F20" s="1022"/>
      <c r="G20" s="1022"/>
      <c r="H20" s="1022"/>
      <c r="I20" s="1022"/>
      <c r="J20" s="1022"/>
      <c r="K20" s="1022"/>
      <c r="L20" s="1022"/>
      <c r="M20" s="1022"/>
      <c r="N20" s="1022"/>
      <c r="O20" s="1022"/>
      <c r="P20" s="1022"/>
      <c r="Q20" s="1022"/>
      <c r="R20" s="1023"/>
    </row>
    <row r="21" spans="1:18" ht="16.5" customHeight="1" x14ac:dyDescent="0.15">
      <c r="A21" s="459"/>
      <c r="B21" s="467"/>
      <c r="C21" s="467"/>
      <c r="D21" s="467"/>
      <c r="E21" s="467"/>
      <c r="F21" s="467"/>
      <c r="G21" s="467"/>
      <c r="H21" s="467"/>
      <c r="I21" s="467"/>
      <c r="J21" s="467"/>
      <c r="K21" s="467"/>
      <c r="L21" s="467"/>
      <c r="M21" s="467"/>
      <c r="N21" s="467"/>
      <c r="O21" s="467"/>
      <c r="P21" s="467"/>
      <c r="Q21" s="467"/>
      <c r="R21" s="461"/>
    </row>
    <row r="22" spans="1:18" ht="16.5" customHeight="1" x14ac:dyDescent="0.15">
      <c r="A22" s="459"/>
      <c r="B22" s="467"/>
      <c r="C22" s="467"/>
      <c r="D22" s="467"/>
      <c r="E22" s="467"/>
      <c r="F22" s="467"/>
      <c r="G22" s="467"/>
      <c r="H22" s="467"/>
      <c r="I22" s="467"/>
      <c r="J22" s="467"/>
      <c r="K22" s="467"/>
      <c r="L22" s="467"/>
      <c r="M22" s="467"/>
      <c r="N22" s="467"/>
      <c r="O22" s="467"/>
      <c r="P22" s="467"/>
      <c r="Q22" s="467"/>
      <c r="R22" s="461"/>
    </row>
    <row r="23" spans="1:18" ht="16.5" customHeight="1" x14ac:dyDescent="0.15">
      <c r="A23" s="459"/>
      <c r="B23" s="467"/>
      <c r="C23" s="467"/>
      <c r="D23" s="467"/>
      <c r="E23" s="467"/>
      <c r="F23" s="467"/>
      <c r="G23" s="467"/>
      <c r="H23" s="467"/>
      <c r="I23" s="467" t="s">
        <v>79</v>
      </c>
      <c r="J23" s="467"/>
      <c r="K23" s="467"/>
      <c r="L23" s="467"/>
      <c r="M23" s="467"/>
      <c r="N23" s="467"/>
      <c r="O23" s="467"/>
      <c r="P23" s="467"/>
      <c r="Q23" s="467"/>
      <c r="R23" s="461"/>
    </row>
    <row r="24" spans="1:18" ht="16.5" customHeight="1" x14ac:dyDescent="0.15">
      <c r="A24" s="459"/>
      <c r="B24" s="467"/>
      <c r="C24" s="467"/>
      <c r="D24" s="467"/>
      <c r="E24" s="467"/>
      <c r="F24" s="467"/>
      <c r="G24" s="467"/>
      <c r="H24" s="467"/>
      <c r="I24" s="467"/>
      <c r="J24" s="467"/>
      <c r="K24" s="467"/>
      <c r="L24" s="467"/>
      <c r="M24" s="467"/>
      <c r="N24" s="467"/>
      <c r="O24" s="467"/>
      <c r="P24" s="467"/>
      <c r="Q24" s="467"/>
      <c r="R24" s="461"/>
    </row>
    <row r="25" spans="1:18" ht="16.5" customHeight="1" x14ac:dyDescent="0.15">
      <c r="A25" s="459"/>
      <c r="B25" s="467"/>
      <c r="C25" s="467"/>
      <c r="D25" s="467"/>
      <c r="E25" s="467"/>
      <c r="F25" s="467"/>
      <c r="G25" s="467"/>
      <c r="H25" s="467"/>
      <c r="I25" s="467"/>
      <c r="J25" s="467"/>
      <c r="K25" s="467"/>
      <c r="L25" s="467"/>
      <c r="M25" s="467"/>
      <c r="N25" s="467"/>
      <c r="O25" s="467"/>
      <c r="P25" s="467"/>
      <c r="Q25" s="467"/>
      <c r="R25" s="461"/>
    </row>
    <row r="26" spans="1:18" ht="16.5" customHeight="1" x14ac:dyDescent="0.15">
      <c r="A26" s="459"/>
      <c r="B26" s="492" t="s">
        <v>78</v>
      </c>
      <c r="C26" s="959" t="s">
        <v>77</v>
      </c>
      <c r="D26" s="959"/>
      <c r="E26" s="467"/>
      <c r="F26" s="959" t="s">
        <v>76</v>
      </c>
      <c r="G26" s="959"/>
      <c r="H26" s="959"/>
      <c r="I26" s="470"/>
      <c r="J26" s="467"/>
      <c r="K26" s="467"/>
      <c r="L26" s="467"/>
      <c r="M26" s="467"/>
      <c r="N26" s="467"/>
      <c r="O26" s="467"/>
      <c r="P26" s="467"/>
      <c r="Q26" s="467"/>
      <c r="R26" s="461"/>
    </row>
    <row r="27" spans="1:18" ht="16.5" customHeight="1" x14ac:dyDescent="0.15">
      <c r="A27" s="459"/>
      <c r="B27" s="471"/>
      <c r="C27" s="467"/>
      <c r="D27" s="467"/>
      <c r="E27" s="467"/>
      <c r="F27" s="467"/>
      <c r="G27" s="467"/>
      <c r="H27" s="467"/>
      <c r="I27" s="467"/>
      <c r="J27" s="467"/>
      <c r="K27" s="467"/>
      <c r="L27" s="467"/>
      <c r="M27" s="467"/>
      <c r="N27" s="467"/>
      <c r="O27" s="467"/>
      <c r="P27" s="467"/>
      <c r="Q27" s="467"/>
      <c r="R27" s="461"/>
    </row>
    <row r="28" spans="1:18" ht="16.5" customHeight="1" x14ac:dyDescent="0.15">
      <c r="A28" s="459"/>
      <c r="B28" s="454"/>
      <c r="C28" s="454"/>
      <c r="D28" s="454"/>
      <c r="E28" s="467"/>
      <c r="F28" s="467"/>
      <c r="G28" s="467"/>
      <c r="H28" s="467"/>
      <c r="I28" s="467"/>
      <c r="J28" s="467"/>
      <c r="K28" s="467"/>
      <c r="L28" s="467"/>
      <c r="M28" s="467"/>
      <c r="N28" s="467"/>
      <c r="O28" s="467"/>
      <c r="P28" s="467"/>
      <c r="Q28" s="467"/>
      <c r="R28" s="461"/>
    </row>
    <row r="29" spans="1:18" ht="16.5" customHeight="1" x14ac:dyDescent="0.15">
      <c r="A29" s="459"/>
      <c r="B29" s="492" t="s">
        <v>75</v>
      </c>
      <c r="C29" s="959" t="s">
        <v>74</v>
      </c>
      <c r="D29" s="959"/>
      <c r="E29" s="467"/>
      <c r="F29" s="467"/>
      <c r="G29" s="467"/>
      <c r="H29" s="467"/>
      <c r="I29" s="467"/>
      <c r="J29" s="467"/>
      <c r="K29" s="467"/>
      <c r="L29" s="467"/>
      <c r="M29" s="467"/>
      <c r="N29" s="467"/>
      <c r="O29" s="467"/>
      <c r="P29" s="467"/>
      <c r="Q29" s="467"/>
      <c r="R29" s="461"/>
    </row>
    <row r="30" spans="1:18" ht="16.5" customHeight="1" x14ac:dyDescent="0.15">
      <c r="A30" s="459"/>
      <c r="B30" s="471"/>
      <c r="C30" s="467"/>
      <c r="D30" s="467"/>
      <c r="E30" s="467"/>
      <c r="F30" s="467"/>
      <c r="G30" s="467"/>
      <c r="H30" s="467"/>
      <c r="I30" s="467"/>
      <c r="J30" s="467"/>
      <c r="K30" s="467"/>
      <c r="L30" s="467"/>
      <c r="M30" s="467"/>
      <c r="N30" s="467"/>
      <c r="O30" s="467"/>
      <c r="P30" s="467"/>
      <c r="Q30" s="467"/>
      <c r="R30" s="461"/>
    </row>
    <row r="31" spans="1:18" ht="16.5" customHeight="1" x14ac:dyDescent="0.15">
      <c r="A31" s="459"/>
      <c r="B31" s="454"/>
      <c r="C31" s="454"/>
      <c r="D31" s="454"/>
      <c r="E31" s="454"/>
      <c r="F31" s="454"/>
      <c r="G31" s="454"/>
      <c r="H31" s="454"/>
      <c r="I31" s="454"/>
      <c r="J31" s="454"/>
      <c r="K31" s="454"/>
      <c r="L31" s="454"/>
      <c r="M31" s="454"/>
      <c r="N31" s="467"/>
      <c r="O31" s="467"/>
      <c r="P31" s="467"/>
      <c r="Q31" s="467"/>
      <c r="R31" s="461"/>
    </row>
    <row r="32" spans="1:18" ht="16.5" customHeight="1" x14ac:dyDescent="0.15">
      <c r="A32" s="459"/>
      <c r="B32" s="471"/>
      <c r="C32" s="467"/>
      <c r="D32" s="467"/>
      <c r="E32" s="1020" t="s">
        <v>73</v>
      </c>
      <c r="F32" s="1020"/>
      <c r="G32" s="1020"/>
      <c r="H32" s="467"/>
      <c r="I32" s="467" t="s">
        <v>1030</v>
      </c>
      <c r="J32" s="467"/>
      <c r="K32" s="467"/>
      <c r="L32" s="467"/>
      <c r="M32" s="467"/>
      <c r="N32" s="467"/>
      <c r="O32" s="467"/>
      <c r="P32" s="467"/>
      <c r="Q32" s="467"/>
      <c r="R32" s="461"/>
    </row>
    <row r="33" spans="1:18" ht="16.5" customHeight="1" x14ac:dyDescent="0.15">
      <c r="A33" s="459"/>
      <c r="B33" s="492" t="s">
        <v>72</v>
      </c>
      <c r="C33" s="959" t="s">
        <v>71</v>
      </c>
      <c r="D33" s="959"/>
      <c r="E33" s="467"/>
      <c r="F33" s="467"/>
      <c r="G33" s="467"/>
      <c r="H33" s="467"/>
      <c r="I33" s="467"/>
      <c r="J33" s="467"/>
      <c r="K33" s="467"/>
      <c r="L33" s="467"/>
      <c r="M33" s="467"/>
      <c r="N33" s="467"/>
      <c r="O33" s="467"/>
      <c r="P33" s="467"/>
      <c r="Q33" s="467"/>
      <c r="R33" s="461"/>
    </row>
    <row r="34" spans="1:18" ht="16.5" customHeight="1" x14ac:dyDescent="0.15">
      <c r="A34" s="459"/>
      <c r="B34" s="467"/>
      <c r="C34" s="467"/>
      <c r="D34" s="467"/>
      <c r="E34" s="1020" t="s">
        <v>70</v>
      </c>
      <c r="F34" s="1020"/>
      <c r="G34" s="1020"/>
      <c r="H34" s="467"/>
      <c r="I34" s="467" t="s">
        <v>1030</v>
      </c>
      <c r="J34" s="467"/>
      <c r="K34" s="467"/>
      <c r="L34" s="467"/>
      <c r="M34" s="467"/>
      <c r="N34" s="467"/>
      <c r="O34" s="467"/>
      <c r="P34" s="467"/>
      <c r="Q34" s="467"/>
      <c r="R34" s="461"/>
    </row>
    <row r="35" spans="1:18" ht="16.5" customHeight="1" x14ac:dyDescent="0.15">
      <c r="A35" s="459"/>
      <c r="B35" s="467"/>
      <c r="C35" s="467"/>
      <c r="D35" s="467"/>
      <c r="E35" s="467"/>
      <c r="F35" s="467"/>
      <c r="G35" s="467"/>
      <c r="H35" s="467"/>
      <c r="I35" s="467"/>
      <c r="J35" s="467"/>
      <c r="K35" s="467"/>
      <c r="L35" s="467"/>
      <c r="M35" s="467"/>
      <c r="N35" s="467"/>
      <c r="O35" s="467"/>
      <c r="P35" s="467"/>
      <c r="Q35" s="467"/>
      <c r="R35" s="461"/>
    </row>
    <row r="36" spans="1:18" ht="16.5" customHeight="1" x14ac:dyDescent="0.15">
      <c r="A36" s="459"/>
      <c r="B36" s="467"/>
      <c r="C36" s="467"/>
      <c r="D36" s="467"/>
      <c r="E36" s="467"/>
      <c r="F36" s="467"/>
      <c r="G36" s="467"/>
      <c r="H36" s="467"/>
      <c r="I36" s="467"/>
      <c r="J36" s="467"/>
      <c r="K36" s="467"/>
      <c r="L36" s="467"/>
      <c r="M36" s="467"/>
      <c r="N36" s="467"/>
      <c r="O36" s="467"/>
      <c r="P36" s="467"/>
      <c r="Q36" s="467"/>
      <c r="R36" s="461"/>
    </row>
    <row r="37" spans="1:18" ht="16.5" customHeight="1" x14ac:dyDescent="0.15">
      <c r="A37" s="459"/>
      <c r="B37" s="467"/>
      <c r="C37" s="467"/>
      <c r="D37" s="467"/>
      <c r="E37" s="467"/>
      <c r="F37" s="467"/>
      <c r="G37" s="467"/>
      <c r="H37" s="467"/>
      <c r="I37" s="467"/>
      <c r="J37" s="467"/>
      <c r="K37" s="467"/>
      <c r="L37" s="467"/>
      <c r="M37" s="467"/>
      <c r="N37" s="467"/>
      <c r="O37" s="467"/>
      <c r="P37" s="467"/>
      <c r="Q37" s="467"/>
      <c r="R37" s="461"/>
    </row>
    <row r="38" spans="1:18" ht="16.5" customHeight="1" x14ac:dyDescent="0.15">
      <c r="A38" s="459"/>
      <c r="B38" s="467"/>
      <c r="C38" s="467"/>
      <c r="D38" s="467"/>
      <c r="E38" s="467"/>
      <c r="F38" s="467"/>
      <c r="G38" s="467"/>
      <c r="H38" s="467"/>
      <c r="I38" s="467"/>
      <c r="J38" s="467"/>
      <c r="K38" s="467"/>
      <c r="L38" s="467"/>
      <c r="M38" s="467"/>
      <c r="N38" s="467"/>
      <c r="O38" s="467"/>
      <c r="P38" s="467"/>
      <c r="Q38" s="467"/>
      <c r="R38" s="461"/>
    </row>
    <row r="39" spans="1:18" ht="16.5" customHeight="1" x14ac:dyDescent="0.15">
      <c r="A39" s="459"/>
      <c r="B39" s="467"/>
      <c r="C39" s="467"/>
      <c r="D39" s="467"/>
      <c r="E39" s="467"/>
      <c r="F39" s="467"/>
      <c r="G39" s="467"/>
      <c r="H39" s="467"/>
      <c r="I39" s="467"/>
      <c r="J39" s="467"/>
      <c r="K39" s="467"/>
      <c r="L39" s="467"/>
      <c r="M39" s="467"/>
      <c r="N39" s="467"/>
      <c r="O39" s="467"/>
      <c r="P39" s="467"/>
      <c r="Q39" s="467"/>
      <c r="R39" s="461"/>
    </row>
    <row r="40" spans="1:18" ht="16.5" customHeight="1" x14ac:dyDescent="0.15">
      <c r="A40" s="459"/>
      <c r="B40" s="467"/>
      <c r="C40" s="467"/>
      <c r="D40" s="467"/>
      <c r="E40" s="467"/>
      <c r="F40" s="467"/>
      <c r="G40" s="467"/>
      <c r="H40" s="467"/>
      <c r="I40" s="467"/>
      <c r="J40" s="467"/>
      <c r="K40" s="467"/>
      <c r="L40" s="467"/>
      <c r="M40" s="467"/>
      <c r="N40" s="467"/>
      <c r="O40" s="467"/>
      <c r="P40" s="467"/>
      <c r="Q40" s="467"/>
      <c r="R40" s="461"/>
    </row>
    <row r="41" spans="1:18" ht="16.5" customHeight="1" x14ac:dyDescent="0.15">
      <c r="A41" s="459"/>
      <c r="B41" s="467"/>
      <c r="C41" s="467"/>
      <c r="D41" s="467"/>
      <c r="E41" s="467"/>
      <c r="F41" s="467"/>
      <c r="G41" s="467"/>
      <c r="H41" s="467"/>
      <c r="I41" s="467"/>
      <c r="J41" s="467"/>
      <c r="K41" s="467"/>
      <c r="L41" s="467"/>
      <c r="M41" s="467"/>
      <c r="N41" s="467"/>
      <c r="O41" s="467"/>
      <c r="P41" s="467"/>
      <c r="Q41" s="467"/>
      <c r="R41" s="461"/>
    </row>
    <row r="42" spans="1:18" ht="16.5" customHeight="1" x14ac:dyDescent="0.15">
      <c r="A42" s="459"/>
      <c r="B42" s="467"/>
      <c r="C42" s="467"/>
      <c r="D42" s="467"/>
      <c r="E42" s="467"/>
      <c r="F42" s="467"/>
      <c r="G42" s="467"/>
      <c r="H42" s="467"/>
      <c r="I42" s="467"/>
      <c r="J42" s="467"/>
      <c r="K42" s="467"/>
      <c r="L42" s="467"/>
      <c r="M42" s="467"/>
      <c r="N42" s="467"/>
      <c r="O42" s="467"/>
      <c r="P42" s="467"/>
      <c r="Q42" s="467"/>
      <c r="R42" s="461"/>
    </row>
    <row r="43" spans="1:18" ht="16.5" customHeight="1" x14ac:dyDescent="0.15">
      <c r="A43" s="459"/>
      <c r="B43" s="467"/>
      <c r="C43" s="467"/>
      <c r="D43" s="467"/>
      <c r="E43" s="467"/>
      <c r="F43" s="467"/>
      <c r="G43" s="467"/>
      <c r="H43" s="467"/>
      <c r="I43" s="467"/>
      <c r="J43" s="467"/>
      <c r="K43" s="467"/>
      <c r="L43" s="467"/>
      <c r="M43" s="467"/>
      <c r="N43" s="467"/>
      <c r="O43" s="467"/>
      <c r="P43" s="467"/>
      <c r="Q43" s="467"/>
      <c r="R43" s="461"/>
    </row>
    <row r="44" spans="1:18" ht="16.5" customHeight="1" x14ac:dyDescent="0.15">
      <c r="A44" s="459"/>
      <c r="B44" s="467"/>
      <c r="C44" s="467"/>
      <c r="D44" s="467"/>
      <c r="E44" s="467"/>
      <c r="F44" s="467"/>
      <c r="G44" s="467"/>
      <c r="H44" s="467"/>
      <c r="I44" s="467"/>
      <c r="J44" s="467"/>
      <c r="K44" s="467"/>
      <c r="L44" s="467"/>
      <c r="M44" s="467"/>
      <c r="N44" s="467"/>
      <c r="O44" s="467"/>
      <c r="P44" s="467"/>
      <c r="Q44" s="467"/>
      <c r="R44" s="461"/>
    </row>
    <row r="45" spans="1:18" ht="16.5" customHeight="1" x14ac:dyDescent="0.15">
      <c r="A45" s="488"/>
      <c r="B45" s="476"/>
      <c r="C45" s="476"/>
      <c r="D45" s="476"/>
      <c r="E45" s="476"/>
      <c r="F45" s="476"/>
      <c r="G45" s="476"/>
      <c r="H45" s="476"/>
      <c r="I45" s="476"/>
      <c r="J45" s="476"/>
      <c r="K45" s="476"/>
      <c r="L45" s="476"/>
      <c r="M45" s="476"/>
      <c r="N45" s="476"/>
      <c r="O45" s="476"/>
      <c r="P45" s="476"/>
      <c r="Q45" s="476"/>
      <c r="R45" s="489"/>
    </row>
    <row r="46" spans="1:18" ht="13.5" customHeight="1" x14ac:dyDescent="0.15">
      <c r="A46" s="455" t="s">
        <v>69</v>
      </c>
      <c r="B46" s="1021" t="s">
        <v>84</v>
      </c>
      <c r="C46" s="1021"/>
      <c r="D46" s="1021"/>
      <c r="E46" s="1021"/>
      <c r="F46" s="1021"/>
      <c r="G46" s="1021"/>
      <c r="H46" s="1021"/>
      <c r="I46" s="1021"/>
      <c r="J46" s="1021"/>
      <c r="K46" s="1021"/>
      <c r="L46" s="1021"/>
      <c r="M46" s="1021"/>
      <c r="N46" s="1021"/>
      <c r="O46" s="1021"/>
      <c r="P46" s="1021"/>
      <c r="Q46" s="1021"/>
      <c r="R46" s="1021"/>
    </row>
    <row r="47" spans="1:18" ht="13.5" customHeight="1" x14ac:dyDescent="0.15">
      <c r="A47" s="375"/>
      <c r="B47" s="365"/>
      <c r="C47" s="365"/>
    </row>
  </sheetData>
  <mergeCells count="10">
    <mergeCell ref="E32:G32"/>
    <mergeCell ref="C33:D33"/>
    <mergeCell ref="E34:G34"/>
    <mergeCell ref="B46:R46"/>
    <mergeCell ref="O1:R1"/>
    <mergeCell ref="E4:N4"/>
    <mergeCell ref="C26:D26"/>
    <mergeCell ref="F26:H26"/>
    <mergeCell ref="C29:D29"/>
    <mergeCell ref="B20:R20"/>
  </mergeCells>
  <phoneticPr fontId="4"/>
  <pageMargins left="1.1811023622047245" right="0.59055118110236227" top="0.98425196850393704" bottom="0.59055118110236227" header="0.51181102362204722" footer="0"/>
  <pageSetup paperSize="9" firstPageNumber="24" orientation="portrait" useFirstPageNumber="1"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5"/>
  <sheetViews>
    <sheetView view="pageBreakPreview" zoomScaleNormal="100" zoomScaleSheetLayoutView="100" workbookViewId="0">
      <selection activeCell="B1" sqref="B1"/>
    </sheetView>
  </sheetViews>
  <sheetFormatPr defaultRowHeight="16.5" customHeight="1" x14ac:dyDescent="0.15"/>
  <cols>
    <col min="1" max="1" width="3" style="364" customWidth="1"/>
    <col min="2" max="2" width="14.625" style="1" customWidth="1"/>
    <col min="3" max="11" width="2.875" style="1" customWidth="1"/>
    <col min="12" max="14" width="2.875" style="338" customWidth="1"/>
    <col min="15" max="17" width="2.875" style="1" customWidth="1"/>
    <col min="18" max="38" width="2.875" style="338" customWidth="1"/>
    <col min="39" max="39" width="13.125" style="1" customWidth="1"/>
    <col min="40" max="16384" width="9" style="1"/>
  </cols>
  <sheetData>
    <row r="1" spans="2:39" ht="16.5" customHeight="1" x14ac:dyDescent="0.15">
      <c r="B1" s="470"/>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row>
    <row r="2" spans="2:39" ht="15" customHeight="1" x14ac:dyDescent="0.15">
      <c r="B2" s="1024" t="s">
        <v>914</v>
      </c>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row>
    <row r="3" spans="2:39" ht="16.5" customHeight="1" x14ac:dyDescent="0.15">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55" t="s">
        <v>452</v>
      </c>
    </row>
    <row r="4" spans="2:39" ht="25.5" customHeight="1" x14ac:dyDescent="0.15">
      <c r="B4" s="1030" t="s">
        <v>913</v>
      </c>
      <c r="C4" s="961" t="s">
        <v>909</v>
      </c>
      <c r="D4" s="962"/>
      <c r="E4" s="963"/>
      <c r="F4" s="961" t="s">
        <v>910</v>
      </c>
      <c r="G4" s="962"/>
      <c r="H4" s="963"/>
      <c r="I4" s="961" t="s">
        <v>911</v>
      </c>
      <c r="J4" s="962"/>
      <c r="K4" s="963"/>
      <c r="L4" s="961" t="s">
        <v>912</v>
      </c>
      <c r="M4" s="962"/>
      <c r="N4" s="963"/>
      <c r="O4" s="961" t="s">
        <v>818</v>
      </c>
      <c r="P4" s="962"/>
      <c r="Q4" s="963"/>
      <c r="R4" s="961" t="s">
        <v>819</v>
      </c>
      <c r="S4" s="962"/>
      <c r="T4" s="963"/>
      <c r="U4" s="961" t="s">
        <v>820</v>
      </c>
      <c r="V4" s="962"/>
      <c r="W4" s="963"/>
      <c r="X4" s="961" t="s">
        <v>821</v>
      </c>
      <c r="Y4" s="962"/>
      <c r="Z4" s="963"/>
      <c r="AA4" s="961" t="s">
        <v>822</v>
      </c>
      <c r="AB4" s="962"/>
      <c r="AC4" s="963"/>
      <c r="AD4" s="961" t="s">
        <v>823</v>
      </c>
      <c r="AE4" s="962"/>
      <c r="AF4" s="963"/>
      <c r="AG4" s="961" t="s">
        <v>824</v>
      </c>
      <c r="AH4" s="962"/>
      <c r="AI4" s="963"/>
      <c r="AJ4" s="961" t="s">
        <v>825</v>
      </c>
      <c r="AK4" s="962"/>
      <c r="AL4" s="963"/>
      <c r="AM4" s="1025" t="s">
        <v>915</v>
      </c>
    </row>
    <row r="5" spans="2:39" ht="25.5" customHeight="1" x14ac:dyDescent="0.15">
      <c r="B5" s="1031"/>
      <c r="C5" s="1027" t="s">
        <v>817</v>
      </c>
      <c r="D5" s="1028"/>
      <c r="E5" s="1029"/>
      <c r="F5" s="1027" t="s">
        <v>817</v>
      </c>
      <c r="G5" s="1028"/>
      <c r="H5" s="1029"/>
      <c r="I5" s="1027" t="s">
        <v>817</v>
      </c>
      <c r="J5" s="1028"/>
      <c r="K5" s="1029"/>
      <c r="L5" s="1027" t="s">
        <v>817</v>
      </c>
      <c r="M5" s="1028"/>
      <c r="N5" s="1029"/>
      <c r="O5" s="1027" t="s">
        <v>817</v>
      </c>
      <c r="P5" s="1028"/>
      <c r="Q5" s="1029"/>
      <c r="R5" s="1027" t="s">
        <v>817</v>
      </c>
      <c r="S5" s="1028"/>
      <c r="T5" s="1029"/>
      <c r="U5" s="1027" t="s">
        <v>817</v>
      </c>
      <c r="V5" s="1028"/>
      <c r="W5" s="1029"/>
      <c r="X5" s="1027" t="s">
        <v>817</v>
      </c>
      <c r="Y5" s="1028"/>
      <c r="Z5" s="1029"/>
      <c r="AA5" s="1027" t="s">
        <v>817</v>
      </c>
      <c r="AB5" s="1028"/>
      <c r="AC5" s="1029"/>
      <c r="AD5" s="1027" t="s">
        <v>817</v>
      </c>
      <c r="AE5" s="1028"/>
      <c r="AF5" s="1029"/>
      <c r="AG5" s="1027" t="s">
        <v>817</v>
      </c>
      <c r="AH5" s="1028"/>
      <c r="AI5" s="1029"/>
      <c r="AJ5" s="1027" t="s">
        <v>817</v>
      </c>
      <c r="AK5" s="1028"/>
      <c r="AL5" s="1029"/>
      <c r="AM5" s="1026"/>
    </row>
    <row r="6" spans="2:39" ht="39" customHeight="1" x14ac:dyDescent="0.15">
      <c r="B6" s="482"/>
      <c r="C6" s="482"/>
      <c r="D6" s="482"/>
      <c r="E6" s="482"/>
      <c r="F6" s="482"/>
      <c r="G6" s="482"/>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row>
    <row r="7" spans="2:39" ht="39" customHeight="1" x14ac:dyDescent="0.15">
      <c r="B7" s="482"/>
      <c r="C7" s="482"/>
      <c r="D7" s="482"/>
      <c r="E7" s="482"/>
      <c r="F7" s="482"/>
      <c r="G7" s="482"/>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2"/>
      <c r="AI7" s="482"/>
      <c r="AJ7" s="482"/>
      <c r="AK7" s="482"/>
      <c r="AL7" s="482"/>
      <c r="AM7" s="482"/>
    </row>
    <row r="8" spans="2:39" ht="39" customHeight="1" x14ac:dyDescent="0.15">
      <c r="B8" s="482"/>
      <c r="C8" s="482"/>
      <c r="D8" s="482"/>
      <c r="E8" s="482"/>
      <c r="F8" s="482"/>
      <c r="G8" s="482"/>
      <c r="H8" s="482"/>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c r="AH8" s="482"/>
      <c r="AI8" s="482"/>
      <c r="AJ8" s="482"/>
      <c r="AK8" s="482"/>
      <c r="AL8" s="482"/>
      <c r="AM8" s="482"/>
    </row>
    <row r="9" spans="2:39" ht="39" customHeight="1" x14ac:dyDescent="0.15">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row>
    <row r="10" spans="2:39" ht="39" customHeight="1" x14ac:dyDescent="0.15">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row>
    <row r="11" spans="2:39" ht="39" customHeight="1" x14ac:dyDescent="0.15">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row>
    <row r="12" spans="2:39" ht="39" customHeight="1" x14ac:dyDescent="0.15">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row>
    <row r="13" spans="2:39" ht="39" customHeight="1" x14ac:dyDescent="0.15">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row>
    <row r="14" spans="2:39" ht="39" customHeight="1" x14ac:dyDescent="0.15">
      <c r="B14" s="482"/>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row>
    <row r="15" spans="2:39" ht="39" customHeight="1" x14ac:dyDescent="0.15">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row>
  </sheetData>
  <mergeCells count="27">
    <mergeCell ref="R5:T5"/>
    <mergeCell ref="AG4:AI4"/>
    <mergeCell ref="AJ4:AL4"/>
    <mergeCell ref="AG5:AI5"/>
    <mergeCell ref="AJ5:AL5"/>
    <mergeCell ref="X4:Z4"/>
    <mergeCell ref="AA4:AC4"/>
    <mergeCell ref="AD4:AF4"/>
    <mergeCell ref="X5:Z5"/>
    <mergeCell ref="AA5:AC5"/>
    <mergeCell ref="AD5:AF5"/>
    <mergeCell ref="C4:E4"/>
    <mergeCell ref="F4:H4"/>
    <mergeCell ref="I4:K4"/>
    <mergeCell ref="L4:N4"/>
    <mergeCell ref="B2:AM2"/>
    <mergeCell ref="AM4:AM5"/>
    <mergeCell ref="F5:H5"/>
    <mergeCell ref="I5:K5"/>
    <mergeCell ref="O5:Q5"/>
    <mergeCell ref="B4:B5"/>
    <mergeCell ref="C5:E5"/>
    <mergeCell ref="L5:N5"/>
    <mergeCell ref="O4:Q4"/>
    <mergeCell ref="U4:W4"/>
    <mergeCell ref="U5:W5"/>
    <mergeCell ref="R4:T4"/>
  </mergeCells>
  <phoneticPr fontId="4"/>
  <pageMargins left="0.78740157480314965" right="0.78740157480314965" top="1.1811023622047245" bottom="0.59055118110236227" header="0.51181102362204722" footer="0"/>
  <pageSetup paperSize="9" firstPageNumber="25" orientation="landscape" useFirstPageNumber="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F42B-160E-41D0-AE28-6EDF7D960323}">
  <sheetPr>
    <tabColor rgb="FFFF0000"/>
  </sheetPr>
  <dimension ref="A1:P46"/>
  <sheetViews>
    <sheetView view="pageBreakPreview" zoomScaleNormal="100" zoomScaleSheetLayoutView="100" workbookViewId="0"/>
  </sheetViews>
  <sheetFormatPr defaultRowHeight="13.5" x14ac:dyDescent="0.15"/>
  <cols>
    <col min="1" max="16" width="5" style="401" customWidth="1"/>
    <col min="17" max="17" width="5.5" style="401" customWidth="1"/>
    <col min="18" max="22" width="5.625" style="401" customWidth="1"/>
    <col min="23" max="16384" width="9" style="401"/>
  </cols>
  <sheetData>
    <row r="1" spans="1:16" x14ac:dyDescent="0.15">
      <c r="A1" s="917"/>
      <c r="B1" s="917"/>
      <c r="C1" s="917"/>
      <c r="D1" s="917"/>
      <c r="E1" s="917"/>
      <c r="F1" s="917"/>
      <c r="G1" s="917"/>
      <c r="H1" s="917"/>
      <c r="I1" s="917"/>
      <c r="J1" s="917"/>
      <c r="K1" s="917"/>
      <c r="L1" s="917"/>
      <c r="M1" s="917"/>
      <c r="N1" s="1033" t="s">
        <v>453</v>
      </c>
      <c r="O1" s="1033"/>
      <c r="P1" s="1033"/>
    </row>
    <row r="2" spans="1:16" x14ac:dyDescent="0.15">
      <c r="A2" s="917"/>
      <c r="B2" s="917"/>
      <c r="C2" s="917"/>
      <c r="D2" s="917"/>
      <c r="E2" s="917"/>
      <c r="F2" s="917"/>
      <c r="G2" s="917"/>
      <c r="H2" s="917"/>
      <c r="I2" s="917"/>
      <c r="J2" s="917"/>
      <c r="K2" s="917"/>
      <c r="L2" s="917"/>
      <c r="M2" s="917"/>
      <c r="N2" s="918"/>
      <c r="O2" s="918"/>
      <c r="P2" s="918"/>
    </row>
    <row r="3" spans="1:16" x14ac:dyDescent="0.15">
      <c r="A3" s="917"/>
      <c r="B3" s="917"/>
      <c r="C3" s="917"/>
      <c r="D3" s="917"/>
      <c r="E3" s="917"/>
      <c r="F3" s="917"/>
      <c r="G3" s="917"/>
      <c r="H3" s="917"/>
      <c r="I3" s="917"/>
      <c r="J3" s="917"/>
      <c r="K3" s="1034" t="s">
        <v>1031</v>
      </c>
      <c r="L3" s="1034"/>
      <c r="M3" s="1034"/>
      <c r="N3" s="1034"/>
      <c r="O3" s="1034"/>
      <c r="P3" s="1034"/>
    </row>
    <row r="4" spans="1:16" x14ac:dyDescent="0.15">
      <c r="A4" s="917"/>
      <c r="B4" s="917"/>
      <c r="C4" s="917"/>
      <c r="D4" s="917"/>
      <c r="E4" s="917"/>
      <c r="F4" s="917"/>
      <c r="G4" s="917"/>
      <c r="H4" s="917"/>
      <c r="I4" s="917"/>
      <c r="J4" s="917"/>
      <c r="K4" s="919"/>
      <c r="L4" s="919"/>
      <c r="M4" s="919"/>
      <c r="N4" s="919"/>
      <c r="O4" s="919"/>
      <c r="P4" s="919"/>
    </row>
    <row r="5" spans="1:16" x14ac:dyDescent="0.15">
      <c r="A5" s="917"/>
      <c r="B5" s="917"/>
      <c r="C5" s="917"/>
      <c r="D5" s="917"/>
      <c r="E5" s="917"/>
      <c r="F5" s="917"/>
      <c r="G5" s="917"/>
      <c r="H5" s="917"/>
      <c r="I5" s="917"/>
      <c r="J5" s="917"/>
      <c r="K5" s="917"/>
      <c r="L5" s="917"/>
      <c r="M5" s="917"/>
      <c r="N5" s="917"/>
      <c r="O5" s="917"/>
      <c r="P5" s="917"/>
    </row>
    <row r="6" spans="1:16" x14ac:dyDescent="0.15">
      <c r="A6" s="917"/>
      <c r="B6" s="917"/>
      <c r="C6" s="917"/>
      <c r="D6" s="917"/>
      <c r="E6" s="917"/>
      <c r="F6" s="917"/>
      <c r="G6" s="917"/>
      <c r="H6" s="917"/>
      <c r="I6" s="917"/>
      <c r="J6" s="917"/>
      <c r="K6" s="917"/>
      <c r="L6" s="917"/>
      <c r="M6" s="917"/>
      <c r="N6" s="917"/>
      <c r="O6" s="917"/>
      <c r="P6" s="917"/>
    </row>
    <row r="7" spans="1:16" x14ac:dyDescent="0.15">
      <c r="A7" s="917"/>
      <c r="B7" s="1035" t="s">
        <v>106</v>
      </c>
      <c r="C7" s="1035"/>
      <c r="D7" s="1035"/>
      <c r="E7" s="1035"/>
      <c r="F7" s="1035"/>
      <c r="G7" s="917"/>
      <c r="H7" s="917"/>
      <c r="I7" s="917"/>
      <c r="J7" s="917"/>
      <c r="K7" s="917"/>
      <c r="L7" s="917"/>
      <c r="M7" s="917"/>
      <c r="N7" s="917"/>
      <c r="O7" s="917"/>
      <c r="P7" s="917"/>
    </row>
    <row r="8" spans="1:16" x14ac:dyDescent="0.15">
      <c r="A8" s="917"/>
      <c r="B8" s="1035"/>
      <c r="C8" s="1035"/>
      <c r="D8" s="1035"/>
      <c r="E8" s="1035"/>
      <c r="F8" s="1035"/>
      <c r="G8" s="917"/>
      <c r="H8" s="917"/>
      <c r="I8" s="917"/>
      <c r="J8" s="917"/>
      <c r="K8" s="917"/>
      <c r="L8" s="917"/>
      <c r="M8" s="917"/>
      <c r="N8" s="917"/>
      <c r="O8" s="917"/>
      <c r="P8" s="917"/>
    </row>
    <row r="9" spans="1:16" x14ac:dyDescent="0.15">
      <c r="A9" s="917"/>
      <c r="B9" s="917"/>
      <c r="C9" s="917"/>
      <c r="D9" s="917"/>
      <c r="E9" s="917"/>
      <c r="F9" s="917"/>
      <c r="G9" s="917"/>
      <c r="H9" s="917"/>
      <c r="I9" s="917"/>
      <c r="J9" s="917"/>
      <c r="K9" s="917"/>
      <c r="L9" s="917"/>
      <c r="M9" s="917"/>
      <c r="N9" s="917"/>
      <c r="O9" s="917"/>
      <c r="P9" s="917"/>
    </row>
    <row r="10" spans="1:16" x14ac:dyDescent="0.15">
      <c r="A10" s="917"/>
      <c r="B10" s="917"/>
      <c r="C10" s="917"/>
      <c r="D10" s="917"/>
      <c r="E10" s="917"/>
      <c r="F10" s="917"/>
      <c r="G10" s="917"/>
      <c r="H10" s="917"/>
      <c r="I10" s="917"/>
      <c r="J10" s="917"/>
      <c r="K10" s="917"/>
      <c r="L10" s="917"/>
      <c r="M10" s="917"/>
      <c r="N10" s="917"/>
      <c r="O10" s="917"/>
      <c r="P10" s="917"/>
    </row>
    <row r="11" spans="1:16" x14ac:dyDescent="0.15">
      <c r="A11" s="917"/>
      <c r="B11" s="917"/>
      <c r="C11" s="917"/>
      <c r="D11" s="917"/>
      <c r="E11" s="917"/>
      <c r="F11" s="917"/>
      <c r="G11" s="917"/>
      <c r="H11" s="1034" t="s">
        <v>105</v>
      </c>
      <c r="I11" s="1034"/>
      <c r="J11" s="917"/>
      <c r="K11" s="917"/>
      <c r="L11" s="917"/>
      <c r="M11" s="917"/>
      <c r="N11" s="917"/>
      <c r="O11" s="917"/>
      <c r="P11" s="917"/>
    </row>
    <row r="12" spans="1:16" x14ac:dyDescent="0.15">
      <c r="A12" s="917"/>
      <c r="B12" s="917"/>
      <c r="C12" s="917"/>
      <c r="D12" s="917"/>
      <c r="E12" s="917"/>
      <c r="F12" s="917"/>
      <c r="G12" s="1032" t="s">
        <v>1119</v>
      </c>
      <c r="H12" s="1032"/>
      <c r="I12" s="917"/>
      <c r="J12" s="917"/>
      <c r="K12" s="917"/>
      <c r="L12" s="917"/>
      <c r="M12" s="917"/>
      <c r="N12" s="917"/>
      <c r="O12" s="917"/>
      <c r="P12" s="917"/>
    </row>
    <row r="13" spans="1:16" x14ac:dyDescent="0.15">
      <c r="A13" s="917"/>
      <c r="B13" s="917"/>
      <c r="C13" s="917"/>
      <c r="D13" s="917"/>
      <c r="E13" s="917"/>
      <c r="F13" s="917"/>
      <c r="G13" s="917"/>
      <c r="H13" s="1034" t="s">
        <v>104</v>
      </c>
      <c r="I13" s="1034"/>
      <c r="J13" s="917"/>
      <c r="K13" s="917"/>
      <c r="L13" s="917"/>
      <c r="M13" s="917"/>
      <c r="N13" s="917"/>
      <c r="O13" s="920"/>
      <c r="P13" s="917"/>
    </row>
    <row r="14" spans="1:16" x14ac:dyDescent="0.15">
      <c r="A14" s="917"/>
      <c r="B14" s="917"/>
      <c r="C14" s="917"/>
      <c r="D14" s="917"/>
      <c r="E14" s="917"/>
      <c r="F14" s="917"/>
      <c r="G14" s="917"/>
      <c r="H14" s="917"/>
      <c r="I14" s="917"/>
      <c r="J14" s="917"/>
      <c r="K14" s="917"/>
      <c r="L14" s="917"/>
      <c r="M14" s="917"/>
      <c r="N14" s="917"/>
      <c r="O14" s="917"/>
      <c r="P14" s="917"/>
    </row>
    <row r="15" spans="1:16" x14ac:dyDescent="0.15">
      <c r="A15" s="917"/>
      <c r="B15" s="917"/>
      <c r="C15" s="917"/>
      <c r="D15" s="917"/>
      <c r="E15" s="917"/>
      <c r="F15" s="917"/>
      <c r="G15" s="917"/>
      <c r="H15" s="917"/>
      <c r="I15" s="917"/>
      <c r="J15" s="917"/>
      <c r="K15" s="917"/>
      <c r="L15" s="917"/>
      <c r="M15" s="917"/>
      <c r="N15" s="917"/>
      <c r="O15" s="917"/>
      <c r="P15" s="917"/>
    </row>
    <row r="16" spans="1:16" x14ac:dyDescent="0.15">
      <c r="A16" s="917"/>
      <c r="B16" s="917"/>
      <c r="C16" s="917"/>
      <c r="D16" s="917"/>
      <c r="E16" s="917"/>
      <c r="F16" s="917"/>
      <c r="G16" s="917"/>
      <c r="H16" s="917"/>
      <c r="I16" s="917"/>
      <c r="J16" s="917"/>
      <c r="K16" s="917"/>
      <c r="L16" s="917"/>
      <c r="M16" s="917"/>
      <c r="N16" s="917"/>
      <c r="O16" s="917"/>
      <c r="P16" s="917"/>
    </row>
    <row r="17" spans="1:16" x14ac:dyDescent="0.15">
      <c r="A17" s="917"/>
      <c r="B17" s="917"/>
      <c r="C17" s="917"/>
      <c r="D17" s="917"/>
      <c r="E17" s="917"/>
      <c r="F17" s="917"/>
      <c r="G17" s="917"/>
      <c r="H17" s="917"/>
      <c r="I17" s="917"/>
      <c r="J17" s="917"/>
      <c r="K17" s="917"/>
      <c r="L17" s="917"/>
      <c r="M17" s="917"/>
      <c r="N17" s="917"/>
      <c r="O17" s="917"/>
      <c r="P17" s="917"/>
    </row>
    <row r="18" spans="1:16" ht="28.5" x14ac:dyDescent="0.15">
      <c r="A18" s="917"/>
      <c r="B18" s="917"/>
      <c r="C18" s="921" t="s">
        <v>103</v>
      </c>
      <c r="D18" s="917"/>
      <c r="E18" s="917"/>
      <c r="F18" s="917"/>
      <c r="G18" s="917"/>
      <c r="H18" s="917"/>
      <c r="I18" s="917"/>
      <c r="J18" s="917"/>
      <c r="K18" s="917"/>
      <c r="L18" s="917"/>
      <c r="M18" s="917"/>
      <c r="N18" s="917"/>
      <c r="O18" s="917"/>
      <c r="P18" s="917"/>
    </row>
    <row r="19" spans="1:16" x14ac:dyDescent="0.15">
      <c r="A19" s="917"/>
      <c r="B19" s="917"/>
      <c r="C19" s="917"/>
      <c r="D19" s="917"/>
      <c r="E19" s="917"/>
      <c r="F19" s="917"/>
      <c r="G19" s="917"/>
      <c r="H19" s="917"/>
      <c r="I19" s="917"/>
      <c r="J19" s="917"/>
      <c r="K19" s="917"/>
      <c r="L19" s="917"/>
      <c r="M19" s="917"/>
      <c r="N19" s="917"/>
      <c r="O19" s="917"/>
      <c r="P19" s="917"/>
    </row>
    <row r="20" spans="1:16" x14ac:dyDescent="0.15">
      <c r="A20" s="917"/>
      <c r="B20" s="917"/>
      <c r="C20" s="917"/>
      <c r="D20" s="917"/>
      <c r="E20" s="917"/>
      <c r="F20" s="917"/>
      <c r="G20" s="917"/>
      <c r="H20" s="917"/>
      <c r="I20" s="917"/>
      <c r="J20" s="917"/>
      <c r="K20" s="917"/>
      <c r="L20" s="917"/>
      <c r="M20" s="917"/>
      <c r="N20" s="917"/>
      <c r="O20" s="917"/>
      <c r="P20" s="917"/>
    </row>
    <row r="21" spans="1:16" x14ac:dyDescent="0.15">
      <c r="A21" s="917"/>
      <c r="B21" s="917"/>
      <c r="C21" s="917"/>
      <c r="D21" s="917"/>
      <c r="E21" s="917"/>
      <c r="F21" s="917"/>
      <c r="G21" s="917"/>
      <c r="H21" s="917"/>
      <c r="I21" s="917"/>
      <c r="J21" s="917"/>
      <c r="K21" s="917"/>
      <c r="L21" s="917"/>
      <c r="M21" s="917"/>
      <c r="N21" s="917"/>
      <c r="O21" s="917"/>
      <c r="P21" s="917"/>
    </row>
    <row r="22" spans="1:16" ht="13.5" customHeight="1" x14ac:dyDescent="0.15">
      <c r="A22" s="917"/>
      <c r="B22" s="1040" t="s">
        <v>17</v>
      </c>
      <c r="C22" s="1040"/>
      <c r="D22" s="917"/>
      <c r="E22" s="1041" t="s">
        <v>107</v>
      </c>
      <c r="F22" s="1041"/>
      <c r="G22" s="1041"/>
      <c r="H22" s="917"/>
      <c r="I22" s="917"/>
      <c r="J22" s="917"/>
      <c r="K22" s="917"/>
      <c r="L22" s="917"/>
      <c r="M22" s="917"/>
      <c r="N22" s="917"/>
      <c r="O22" s="917"/>
      <c r="P22" s="917"/>
    </row>
    <row r="23" spans="1:16" x14ac:dyDescent="0.15">
      <c r="A23" s="917"/>
      <c r="B23" s="917"/>
      <c r="C23" s="917"/>
      <c r="D23" s="917"/>
      <c r="E23" s="917"/>
      <c r="F23" s="917"/>
      <c r="G23" s="917"/>
      <c r="H23" s="917"/>
      <c r="I23" s="917"/>
      <c r="J23" s="917"/>
      <c r="K23" s="917"/>
      <c r="L23" s="917"/>
      <c r="M23" s="917"/>
      <c r="N23" s="917"/>
      <c r="O23" s="917"/>
      <c r="P23" s="917"/>
    </row>
    <row r="24" spans="1:16" x14ac:dyDescent="0.15">
      <c r="A24" s="917"/>
      <c r="B24" s="917"/>
      <c r="C24" s="917"/>
      <c r="D24" s="917"/>
      <c r="E24" s="917"/>
      <c r="F24" s="917"/>
      <c r="G24" s="917"/>
      <c r="H24" s="917"/>
      <c r="I24" s="917"/>
      <c r="J24" s="917"/>
      <c r="K24" s="917"/>
      <c r="L24" s="917"/>
      <c r="M24" s="917"/>
      <c r="N24" s="917"/>
      <c r="O24" s="917"/>
      <c r="P24" s="917"/>
    </row>
    <row r="25" spans="1:16" x14ac:dyDescent="0.15">
      <c r="A25" s="917"/>
      <c r="B25" s="1040" t="s">
        <v>91</v>
      </c>
      <c r="C25" s="1040"/>
      <c r="D25" s="917"/>
      <c r="E25" s="917"/>
      <c r="F25" s="917"/>
      <c r="G25" s="917"/>
      <c r="H25" s="917"/>
      <c r="I25" s="917"/>
      <c r="J25" s="917"/>
      <c r="K25" s="1042"/>
      <c r="L25" s="1042"/>
      <c r="M25" s="1042"/>
      <c r="N25" s="1042"/>
      <c r="O25" s="1042"/>
      <c r="P25" s="1042"/>
    </row>
    <row r="26" spans="1:16" x14ac:dyDescent="0.15">
      <c r="A26" s="917"/>
      <c r="B26" s="917"/>
      <c r="C26" s="917"/>
      <c r="D26" s="917"/>
      <c r="E26" s="917"/>
      <c r="F26" s="917"/>
      <c r="G26" s="917"/>
      <c r="H26" s="917"/>
      <c r="I26" s="917"/>
      <c r="J26" s="917"/>
      <c r="K26" s="917"/>
      <c r="L26" s="917"/>
      <c r="M26" s="917"/>
      <c r="N26" s="917"/>
      <c r="O26" s="917"/>
      <c r="P26" s="917"/>
    </row>
    <row r="27" spans="1:16" x14ac:dyDescent="0.15">
      <c r="A27" s="917"/>
      <c r="B27" s="917"/>
      <c r="C27" s="917"/>
      <c r="D27" s="917"/>
      <c r="E27" s="917"/>
      <c r="F27" s="917"/>
      <c r="G27" s="917"/>
      <c r="H27" s="917"/>
      <c r="I27" s="917"/>
      <c r="J27" s="917"/>
      <c r="K27" s="917"/>
      <c r="L27" s="917"/>
      <c r="M27" s="917"/>
      <c r="N27" s="917"/>
      <c r="O27" s="917"/>
      <c r="P27" s="917"/>
    </row>
    <row r="28" spans="1:16" x14ac:dyDescent="0.15">
      <c r="A28" s="917"/>
      <c r="B28" s="917"/>
      <c r="C28" s="917"/>
      <c r="D28" s="917"/>
      <c r="E28" s="917"/>
      <c r="F28" s="917"/>
      <c r="G28" s="917"/>
      <c r="H28" s="917"/>
      <c r="I28" s="917"/>
      <c r="J28" s="917"/>
      <c r="K28" s="917"/>
      <c r="L28" s="917"/>
      <c r="M28" s="917"/>
      <c r="N28" s="917"/>
      <c r="O28" s="917"/>
      <c r="P28" s="917"/>
    </row>
    <row r="29" spans="1:16" x14ac:dyDescent="0.15">
      <c r="A29" s="917"/>
      <c r="B29" s="1041" t="s">
        <v>791</v>
      </c>
      <c r="C29" s="1041"/>
      <c r="D29" s="1041"/>
      <c r="E29" s="1041"/>
      <c r="F29" s="1041"/>
      <c r="G29" s="1041"/>
      <c r="H29" s="1041"/>
      <c r="I29" s="1041"/>
      <c r="J29" s="1041"/>
      <c r="K29" s="1041"/>
      <c r="L29" s="1041"/>
      <c r="M29" s="1041"/>
      <c r="N29" s="1041"/>
      <c r="O29" s="1041"/>
      <c r="P29" s="917"/>
    </row>
    <row r="30" spans="1:16" x14ac:dyDescent="0.15">
      <c r="A30" s="917"/>
      <c r="B30" s="917"/>
      <c r="C30" s="917"/>
      <c r="D30" s="917"/>
      <c r="E30" s="917"/>
      <c r="F30" s="917"/>
      <c r="G30" s="917"/>
      <c r="H30" s="917"/>
      <c r="I30" s="917"/>
      <c r="J30" s="917"/>
      <c r="K30" s="917"/>
      <c r="L30" s="917"/>
      <c r="M30" s="917"/>
      <c r="N30" s="917"/>
      <c r="O30" s="917"/>
      <c r="P30" s="917"/>
    </row>
    <row r="31" spans="1:16" ht="13.5" customHeight="1" x14ac:dyDescent="0.15">
      <c r="A31" s="917"/>
      <c r="B31" s="1041" t="s">
        <v>803</v>
      </c>
      <c r="C31" s="1041"/>
      <c r="D31" s="1041"/>
      <c r="E31" s="1041"/>
      <c r="F31" s="1041"/>
      <c r="G31" s="1041"/>
      <c r="H31" s="1041"/>
      <c r="I31" s="1041"/>
      <c r="J31" s="917"/>
      <c r="K31" s="917"/>
      <c r="L31" s="917"/>
      <c r="M31" s="917"/>
      <c r="N31" s="917"/>
      <c r="O31" s="922"/>
      <c r="P31" s="917"/>
    </row>
    <row r="32" spans="1:16" x14ac:dyDescent="0.15">
      <c r="A32" s="917"/>
      <c r="B32" s="917"/>
      <c r="C32" s="917"/>
      <c r="D32" s="917"/>
      <c r="E32" s="917"/>
      <c r="F32" s="917"/>
      <c r="G32" s="917"/>
      <c r="H32" s="917"/>
      <c r="I32" s="917"/>
      <c r="J32" s="917"/>
      <c r="K32" s="917"/>
      <c r="L32" s="917"/>
      <c r="M32" s="917"/>
      <c r="N32" s="917"/>
      <c r="O32" s="917"/>
      <c r="P32" s="917"/>
    </row>
    <row r="33" spans="1:16" ht="13.5" customHeight="1" x14ac:dyDescent="0.15">
      <c r="A33" s="917"/>
      <c r="B33" s="1043" t="s">
        <v>802</v>
      </c>
      <c r="C33" s="1043"/>
      <c r="D33" s="1043"/>
      <c r="E33" s="1043"/>
      <c r="F33" s="1043"/>
      <c r="G33" s="1043"/>
      <c r="H33" s="1043"/>
      <c r="I33" s="1043"/>
      <c r="J33" s="1043"/>
      <c r="K33" s="1043"/>
      <c r="L33" s="1043"/>
      <c r="M33" s="1043"/>
      <c r="N33" s="1043"/>
      <c r="O33" s="1043"/>
      <c r="P33" s="917"/>
    </row>
    <row r="34" spans="1:16" x14ac:dyDescent="0.15">
      <c r="A34" s="917"/>
      <c r="B34" s="917"/>
      <c r="C34" s="917"/>
      <c r="D34" s="917"/>
      <c r="E34" s="917"/>
      <c r="F34" s="917"/>
      <c r="G34" s="917"/>
      <c r="H34" s="917"/>
      <c r="I34" s="917"/>
      <c r="J34" s="917"/>
      <c r="K34" s="917"/>
      <c r="L34" s="917"/>
      <c r="M34" s="917"/>
      <c r="N34" s="917"/>
      <c r="O34" s="917"/>
      <c r="P34" s="917"/>
    </row>
    <row r="35" spans="1:16" x14ac:dyDescent="0.15">
      <c r="A35" s="917"/>
      <c r="B35" s="917"/>
      <c r="C35" s="917"/>
      <c r="D35" s="917"/>
      <c r="E35" s="917"/>
      <c r="F35" s="917"/>
      <c r="G35" s="917"/>
      <c r="H35" s="917"/>
      <c r="I35" s="917"/>
      <c r="J35" s="917"/>
      <c r="K35" s="917"/>
      <c r="L35" s="917"/>
      <c r="M35" s="917"/>
      <c r="N35" s="917"/>
      <c r="O35" s="917"/>
      <c r="P35" s="917"/>
    </row>
    <row r="36" spans="1:16" x14ac:dyDescent="0.15">
      <c r="A36" s="917"/>
      <c r="B36" s="917"/>
      <c r="C36" s="917"/>
      <c r="D36" s="917"/>
      <c r="E36" s="917"/>
      <c r="F36" s="917"/>
      <c r="G36" s="917"/>
      <c r="H36" s="917"/>
      <c r="I36" s="917"/>
      <c r="J36" s="1044" t="s">
        <v>1032</v>
      </c>
      <c r="K36" s="1044"/>
      <c r="L36" s="1044"/>
      <c r="M36" s="1044"/>
      <c r="N36" s="1044"/>
      <c r="O36" s="1044"/>
      <c r="P36" s="917"/>
    </row>
    <row r="37" spans="1:16" x14ac:dyDescent="0.15">
      <c r="A37" s="917"/>
      <c r="B37" s="917"/>
      <c r="C37" s="917"/>
      <c r="D37" s="917"/>
      <c r="E37" s="917"/>
      <c r="F37" s="917"/>
      <c r="G37" s="917"/>
      <c r="H37" s="1040" t="s">
        <v>102</v>
      </c>
      <c r="I37" s="1040"/>
      <c r="J37" s="923"/>
      <c r="K37" s="923"/>
      <c r="L37" s="924"/>
      <c r="M37" s="924"/>
      <c r="N37" s="923"/>
      <c r="O37" s="923"/>
      <c r="P37" s="917"/>
    </row>
    <row r="38" spans="1:16" x14ac:dyDescent="0.15">
      <c r="A38" s="917"/>
      <c r="B38" s="917"/>
      <c r="C38" s="917"/>
      <c r="D38" s="917"/>
      <c r="E38" s="917"/>
      <c r="F38" s="917"/>
      <c r="G38" s="917"/>
      <c r="H38" s="917"/>
      <c r="I38" s="917"/>
      <c r="J38" s="1044" t="s">
        <v>1033</v>
      </c>
      <c r="K38" s="1044"/>
      <c r="L38" s="1044"/>
      <c r="M38" s="1044"/>
      <c r="N38" s="1044"/>
      <c r="O38" s="1044"/>
      <c r="P38" s="917"/>
    </row>
    <row r="39" spans="1:16" x14ac:dyDescent="0.15">
      <c r="A39" s="917"/>
      <c r="B39" s="917"/>
      <c r="C39" s="917"/>
      <c r="D39" s="917"/>
      <c r="E39" s="917"/>
      <c r="F39" s="917"/>
      <c r="G39" s="917"/>
      <c r="H39" s="917"/>
      <c r="I39" s="917"/>
      <c r="J39" s="917"/>
      <c r="K39" s="917"/>
      <c r="L39" s="917"/>
      <c r="M39" s="917"/>
      <c r="N39" s="917"/>
      <c r="O39" s="917"/>
      <c r="P39" s="917"/>
    </row>
    <row r="40" spans="1:16" x14ac:dyDescent="0.15">
      <c r="A40" s="917"/>
      <c r="B40" s="917"/>
      <c r="C40" s="917"/>
      <c r="D40" s="917"/>
      <c r="E40" s="917"/>
      <c r="F40" s="917"/>
      <c r="G40" s="917"/>
      <c r="H40" s="917"/>
      <c r="I40" s="917"/>
      <c r="J40" s="917"/>
      <c r="K40" s="917"/>
      <c r="L40" s="917"/>
      <c r="M40" s="917"/>
      <c r="N40" s="917"/>
      <c r="O40" s="917"/>
      <c r="P40" s="917"/>
    </row>
    <row r="41" spans="1:16" ht="35.25" customHeight="1" x14ac:dyDescent="0.15">
      <c r="A41" s="917"/>
      <c r="B41" s="925" t="s">
        <v>1113</v>
      </c>
      <c r="C41" s="1036" t="s">
        <v>13</v>
      </c>
      <c r="D41" s="1036"/>
      <c r="E41" s="1036"/>
      <c r="F41" s="1036" t="s">
        <v>39</v>
      </c>
      <c r="G41" s="1036"/>
      <c r="H41" s="1036"/>
      <c r="I41" s="925" t="s">
        <v>1114</v>
      </c>
      <c r="J41" s="1037" t="s">
        <v>1116</v>
      </c>
      <c r="K41" s="1038"/>
      <c r="L41" s="1038"/>
      <c r="M41" s="1038"/>
      <c r="N41" s="1038"/>
      <c r="O41" s="1039"/>
      <c r="P41" s="917"/>
    </row>
    <row r="42" spans="1:16" ht="35.25" customHeight="1" x14ac:dyDescent="0.15">
      <c r="A42" s="917"/>
      <c r="B42" s="926"/>
      <c r="C42" s="1045"/>
      <c r="D42" s="1045"/>
      <c r="E42" s="1045"/>
      <c r="F42" s="1046"/>
      <c r="G42" s="1045"/>
      <c r="H42" s="1045"/>
      <c r="I42" s="926"/>
      <c r="J42" s="1037"/>
      <c r="K42" s="1038"/>
      <c r="L42" s="1038"/>
      <c r="M42" s="1038"/>
      <c r="N42" s="1038"/>
      <c r="O42" s="1038"/>
      <c r="P42" s="927"/>
    </row>
    <row r="43" spans="1:16" ht="35.25" customHeight="1" x14ac:dyDescent="0.15">
      <c r="A43" s="917"/>
      <c r="B43" s="926"/>
      <c r="C43" s="1045"/>
      <c r="D43" s="1045"/>
      <c r="E43" s="1045"/>
      <c r="F43" s="1046"/>
      <c r="G43" s="1045"/>
      <c r="H43" s="1045"/>
      <c r="I43" s="926"/>
      <c r="J43" s="1037"/>
      <c r="K43" s="1038"/>
      <c r="L43" s="1038"/>
      <c r="M43" s="1038"/>
      <c r="N43" s="1038"/>
      <c r="O43" s="1038"/>
      <c r="P43" s="928"/>
    </row>
    <row r="44" spans="1:16" ht="35.25" customHeight="1" x14ac:dyDescent="0.15">
      <c r="A44" s="917"/>
      <c r="B44" s="926"/>
      <c r="C44" s="1045"/>
      <c r="D44" s="1045"/>
      <c r="E44" s="1045"/>
      <c r="F44" s="1046"/>
      <c r="G44" s="1045"/>
      <c r="H44" s="1045"/>
      <c r="I44" s="926"/>
      <c r="J44" s="1037"/>
      <c r="K44" s="1038"/>
      <c r="L44" s="1038"/>
      <c r="M44" s="1038"/>
      <c r="N44" s="1038"/>
      <c r="O44" s="1038"/>
      <c r="P44" s="928"/>
    </row>
    <row r="45" spans="1:16" ht="35.25" customHeight="1" x14ac:dyDescent="0.15">
      <c r="A45" s="917"/>
      <c r="B45" s="926"/>
      <c r="C45" s="1045"/>
      <c r="D45" s="1045"/>
      <c r="E45" s="1045"/>
      <c r="F45" s="1046"/>
      <c r="G45" s="1045"/>
      <c r="H45" s="1045"/>
      <c r="I45" s="926"/>
      <c r="J45" s="1037"/>
      <c r="K45" s="1038"/>
      <c r="L45" s="1038"/>
      <c r="M45" s="1038"/>
      <c r="N45" s="1038"/>
      <c r="O45" s="1038"/>
      <c r="P45" s="928"/>
    </row>
    <row r="46" spans="1:16" ht="35.25" customHeight="1" x14ac:dyDescent="0.15">
      <c r="A46" s="917"/>
      <c r="B46" s="926"/>
      <c r="C46" s="1045"/>
      <c r="D46" s="1045"/>
      <c r="E46" s="1045"/>
      <c r="F46" s="1046"/>
      <c r="G46" s="1045"/>
      <c r="H46" s="1045"/>
      <c r="I46" s="926"/>
      <c r="J46" s="1037"/>
      <c r="K46" s="1038"/>
      <c r="L46" s="1038"/>
      <c r="M46" s="1038"/>
      <c r="N46" s="1038"/>
      <c r="O46" s="1038"/>
      <c r="P46" s="928"/>
    </row>
  </sheetData>
  <mergeCells count="35">
    <mergeCell ref="C46:E46"/>
    <mergeCell ref="F46:H46"/>
    <mergeCell ref="J46:O46"/>
    <mergeCell ref="C44:E44"/>
    <mergeCell ref="F44:H44"/>
    <mergeCell ref="J44:O44"/>
    <mergeCell ref="C45:E45"/>
    <mergeCell ref="F45:H45"/>
    <mergeCell ref="J45:O45"/>
    <mergeCell ref="C42:E42"/>
    <mergeCell ref="F42:H42"/>
    <mergeCell ref="J42:O42"/>
    <mergeCell ref="C43:E43"/>
    <mergeCell ref="F43:H43"/>
    <mergeCell ref="J43:O43"/>
    <mergeCell ref="C41:E41"/>
    <mergeCell ref="F41:H41"/>
    <mergeCell ref="J41:O41"/>
    <mergeCell ref="H13:I13"/>
    <mergeCell ref="B22:C22"/>
    <mergeCell ref="E22:G22"/>
    <mergeCell ref="B25:C25"/>
    <mergeCell ref="K25:P25"/>
    <mergeCell ref="B29:O29"/>
    <mergeCell ref="B31:I31"/>
    <mergeCell ref="B33:O33"/>
    <mergeCell ref="J36:O36"/>
    <mergeCell ref="H37:I37"/>
    <mergeCell ref="J38:O38"/>
    <mergeCell ref="G12:H12"/>
    <mergeCell ref="N1:P1"/>
    <mergeCell ref="K3:P3"/>
    <mergeCell ref="B7:F7"/>
    <mergeCell ref="B8:F8"/>
    <mergeCell ref="H11:I11"/>
  </mergeCells>
  <phoneticPr fontId="4"/>
  <pageMargins left="0.98425196850393704" right="0.59055118110236227" top="0.98425196850393704" bottom="0.59055118110236227" header="0.51181102362204722" footer="0"/>
  <pageSetup paperSize="9" scale="99" firstPageNumber="7"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42"/>
  <sheetViews>
    <sheetView view="pageBreakPreview" zoomScaleNormal="100" zoomScaleSheetLayoutView="100" workbookViewId="0"/>
  </sheetViews>
  <sheetFormatPr defaultRowHeight="18" customHeight="1" x14ac:dyDescent="0.15"/>
  <cols>
    <col min="1" max="16384" width="9" style="368"/>
  </cols>
  <sheetData>
    <row r="1" spans="1:9" ht="18" customHeight="1" x14ac:dyDescent="0.15">
      <c r="A1" s="908"/>
      <c r="B1" s="908"/>
      <c r="C1" s="908"/>
      <c r="D1" s="908"/>
      <c r="E1" s="908"/>
      <c r="F1" s="908"/>
      <c r="G1" s="908"/>
      <c r="H1" s="1048" t="s">
        <v>443</v>
      </c>
      <c r="I1" s="1048"/>
    </row>
    <row r="2" spans="1:9" ht="12" customHeight="1" x14ac:dyDescent="0.15">
      <c r="A2" s="908"/>
      <c r="B2" s="908"/>
      <c r="C2" s="908"/>
      <c r="D2" s="908"/>
      <c r="E2" s="908"/>
      <c r="F2" s="908"/>
      <c r="G2" s="908"/>
      <c r="H2" s="909"/>
      <c r="I2" s="909"/>
    </row>
    <row r="3" spans="1:9" ht="19.5" customHeight="1" x14ac:dyDescent="0.15">
      <c r="A3" s="908"/>
      <c r="B3" s="908"/>
      <c r="C3" s="1049" t="s">
        <v>233</v>
      </c>
      <c r="D3" s="1049"/>
      <c r="E3" s="1049"/>
      <c r="F3" s="1049"/>
      <c r="G3" s="1049"/>
      <c r="H3" s="908"/>
      <c r="I3" s="908"/>
    </row>
    <row r="4" spans="1:9" ht="18" customHeight="1" x14ac:dyDescent="0.15">
      <c r="A4" s="908"/>
      <c r="B4" s="908"/>
      <c r="C4" s="908"/>
      <c r="D4" s="910"/>
      <c r="E4" s="910"/>
      <c r="F4" s="910"/>
      <c r="G4" s="908"/>
      <c r="H4" s="908"/>
      <c r="I4" s="908"/>
    </row>
    <row r="5" spans="1:9" ht="18" customHeight="1" x14ac:dyDescent="0.15">
      <c r="A5" s="908"/>
      <c r="B5" s="908"/>
      <c r="C5" s="908"/>
      <c r="D5" s="910"/>
      <c r="E5" s="910"/>
      <c r="F5" s="910"/>
      <c r="G5" s="908"/>
      <c r="H5" s="908"/>
      <c r="I5" s="908"/>
    </row>
    <row r="6" spans="1:9" ht="18" customHeight="1" x14ac:dyDescent="0.15">
      <c r="A6" s="908"/>
      <c r="B6" s="908"/>
      <c r="C6" s="908"/>
      <c r="D6" s="908"/>
      <c r="E6" s="908"/>
      <c r="F6" s="908"/>
      <c r="G6" s="908"/>
      <c r="H6" s="908"/>
      <c r="I6" s="908"/>
    </row>
    <row r="7" spans="1:9" ht="18" customHeight="1" x14ac:dyDescent="0.15">
      <c r="A7" s="908"/>
      <c r="B7" s="908" t="s">
        <v>578</v>
      </c>
      <c r="C7" s="908"/>
      <c r="D7" s="908"/>
      <c r="E7" s="908"/>
      <c r="F7" s="908"/>
      <c r="G7" s="908"/>
      <c r="H7" s="908"/>
      <c r="I7" s="908"/>
    </row>
    <row r="8" spans="1:9" ht="18" customHeight="1" x14ac:dyDescent="0.15">
      <c r="A8" s="908"/>
      <c r="B8" s="908"/>
      <c r="C8" s="908"/>
      <c r="D8" s="908"/>
      <c r="E8" s="908"/>
      <c r="F8" s="908"/>
      <c r="G8" s="908"/>
      <c r="H8" s="908"/>
      <c r="I8" s="908"/>
    </row>
    <row r="9" spans="1:9" ht="18" customHeight="1" x14ac:dyDescent="0.15">
      <c r="A9" s="908"/>
      <c r="B9" s="908"/>
      <c r="C9" s="908"/>
      <c r="D9" s="908"/>
      <c r="E9" s="908"/>
      <c r="F9" s="908"/>
      <c r="G9" s="908"/>
      <c r="H9" s="908"/>
      <c r="I9" s="908"/>
    </row>
    <row r="10" spans="1:9" ht="18" customHeight="1" x14ac:dyDescent="0.15">
      <c r="A10" s="911"/>
      <c r="B10" s="911" t="s">
        <v>795</v>
      </c>
      <c r="C10" s="911"/>
      <c r="D10" s="911"/>
      <c r="E10" s="908"/>
      <c r="F10" s="908"/>
      <c r="G10" s="908"/>
      <c r="H10" s="908"/>
      <c r="I10" s="908"/>
    </row>
    <row r="11" spans="1:9" ht="18" customHeight="1" x14ac:dyDescent="0.15">
      <c r="A11" s="908"/>
      <c r="B11" s="908"/>
      <c r="C11" s="908"/>
      <c r="D11" s="908"/>
      <c r="E11" s="908"/>
      <c r="F11" s="908"/>
      <c r="G11" s="908"/>
      <c r="H11" s="908"/>
      <c r="I11" s="908"/>
    </row>
    <row r="12" spans="1:9" ht="18" customHeight="1" x14ac:dyDescent="0.15">
      <c r="A12" s="908"/>
      <c r="B12" s="908" t="s">
        <v>801</v>
      </c>
      <c r="C12" s="908"/>
      <c r="D12" s="908"/>
      <c r="E12" s="908"/>
      <c r="F12" s="908"/>
      <c r="G12" s="908"/>
      <c r="H12" s="908"/>
      <c r="I12" s="908"/>
    </row>
    <row r="13" spans="1:9" ht="18" customHeight="1" x14ac:dyDescent="0.15">
      <c r="A13" s="908"/>
      <c r="B13" s="908"/>
      <c r="C13" s="908"/>
      <c r="D13" s="908"/>
      <c r="E13" s="908"/>
      <c r="F13" s="908"/>
      <c r="G13" s="908"/>
      <c r="H13" s="908"/>
      <c r="I13" s="908"/>
    </row>
    <row r="14" spans="1:9" ht="18" customHeight="1" x14ac:dyDescent="0.15">
      <c r="A14" s="908"/>
      <c r="B14" s="908"/>
      <c r="C14" s="908"/>
      <c r="D14" s="908"/>
      <c r="E14" s="908"/>
      <c r="F14" s="1048" t="s">
        <v>1031</v>
      </c>
      <c r="G14" s="1048"/>
      <c r="H14" s="1048"/>
      <c r="I14" s="1048"/>
    </row>
    <row r="15" spans="1:9" ht="18" customHeight="1" x14ac:dyDescent="0.15">
      <c r="A15" s="908"/>
      <c r="B15" s="908"/>
      <c r="C15" s="908"/>
      <c r="D15" s="908"/>
      <c r="E15" s="908"/>
      <c r="F15" s="908"/>
      <c r="G15" s="908"/>
      <c r="H15" s="908"/>
      <c r="I15" s="908"/>
    </row>
    <row r="16" spans="1:9" ht="18" customHeight="1" x14ac:dyDescent="0.15">
      <c r="A16" s="908"/>
      <c r="B16" s="908"/>
      <c r="C16" s="908"/>
      <c r="D16" s="908"/>
      <c r="E16" s="908"/>
      <c r="F16" s="1050" t="s">
        <v>232</v>
      </c>
      <c r="G16" s="1050"/>
      <c r="H16" s="1050"/>
      <c r="I16" s="912"/>
    </row>
    <row r="17" spans="1:9" ht="18" customHeight="1" x14ac:dyDescent="0.15">
      <c r="A17" s="908"/>
      <c r="B17" s="908"/>
      <c r="C17" s="908"/>
      <c r="D17" s="908"/>
      <c r="E17" s="908"/>
      <c r="F17" s="908" t="s">
        <v>574</v>
      </c>
      <c r="G17" s="908"/>
      <c r="H17" s="908"/>
      <c r="I17" s="912" t="s">
        <v>792</v>
      </c>
    </row>
    <row r="18" spans="1:9" ht="18" customHeight="1" x14ac:dyDescent="0.15">
      <c r="A18" s="908"/>
      <c r="B18" s="908"/>
      <c r="C18" s="908"/>
      <c r="D18" s="908"/>
      <c r="E18" s="908"/>
      <c r="F18" s="908"/>
      <c r="G18" s="908"/>
      <c r="H18" s="908"/>
      <c r="I18" s="908"/>
    </row>
    <row r="19" spans="1:9" ht="18" customHeight="1" x14ac:dyDescent="0.15">
      <c r="A19" s="908"/>
      <c r="B19" s="908"/>
      <c r="C19" s="908"/>
      <c r="D19" s="908"/>
      <c r="E19" s="908"/>
      <c r="F19" s="908"/>
      <c r="G19" s="908"/>
      <c r="H19" s="908"/>
      <c r="I19" s="908"/>
    </row>
    <row r="20" spans="1:9" ht="18" customHeight="1" x14ac:dyDescent="0.15">
      <c r="A20" s="908"/>
      <c r="B20" s="908"/>
      <c r="C20" s="908"/>
      <c r="D20" s="908"/>
      <c r="E20" s="913"/>
      <c r="F20" s="908"/>
      <c r="G20" s="908"/>
      <c r="H20" s="908"/>
      <c r="I20" s="908"/>
    </row>
    <row r="21" spans="1:9" ht="15" customHeight="1" x14ac:dyDescent="0.15">
      <c r="A21" s="908"/>
      <c r="B21" s="908"/>
      <c r="C21" s="908"/>
      <c r="D21" s="908"/>
      <c r="E21" s="908"/>
      <c r="F21" s="908"/>
      <c r="G21" s="908"/>
      <c r="H21" s="908"/>
      <c r="I21" s="908"/>
    </row>
    <row r="22" spans="1:9" ht="15" customHeight="1" x14ac:dyDescent="0.15">
      <c r="A22" s="908"/>
      <c r="B22" s="908"/>
      <c r="C22" s="908"/>
      <c r="D22" s="908"/>
      <c r="E22" s="908"/>
      <c r="F22" s="908"/>
      <c r="G22" s="908"/>
      <c r="H22" s="908"/>
      <c r="I22" s="908"/>
    </row>
    <row r="23" spans="1:9" ht="18" customHeight="1" x14ac:dyDescent="0.15">
      <c r="A23" s="908"/>
      <c r="B23" s="1051" t="s">
        <v>231</v>
      </c>
      <c r="C23" s="1051"/>
      <c r="D23" s="1051"/>
      <c r="E23" s="1052" t="s">
        <v>793</v>
      </c>
      <c r="F23" s="1052"/>
      <c r="G23" s="1052"/>
      <c r="H23" s="1052"/>
      <c r="I23" s="908"/>
    </row>
    <row r="24" spans="1:9" ht="18" customHeight="1" x14ac:dyDescent="0.15">
      <c r="A24" s="908"/>
      <c r="B24" s="908"/>
      <c r="C24" s="908"/>
      <c r="D24" s="908"/>
      <c r="E24" s="908"/>
      <c r="F24" s="908"/>
      <c r="G24" s="908"/>
      <c r="H24" s="908"/>
      <c r="I24" s="908"/>
    </row>
    <row r="25" spans="1:9" ht="18" customHeight="1" x14ac:dyDescent="0.15">
      <c r="A25" s="908"/>
      <c r="B25" s="1053" t="s">
        <v>243</v>
      </c>
      <c r="C25" s="1053"/>
      <c r="D25" s="1053"/>
      <c r="E25" s="1052" t="s">
        <v>794</v>
      </c>
      <c r="F25" s="1052"/>
      <c r="G25" s="1052"/>
      <c r="H25" s="1054"/>
      <c r="I25" s="908"/>
    </row>
    <row r="26" spans="1:9" ht="18" customHeight="1" x14ac:dyDescent="0.15">
      <c r="A26" s="908"/>
      <c r="B26" s="908"/>
      <c r="C26" s="908"/>
      <c r="D26" s="908"/>
      <c r="E26" s="908"/>
      <c r="F26" s="908"/>
      <c r="G26" s="908"/>
      <c r="H26" s="908"/>
      <c r="I26" s="908"/>
    </row>
    <row r="27" spans="1:9" ht="18" customHeight="1" x14ac:dyDescent="0.15">
      <c r="A27" s="914"/>
      <c r="B27" s="914"/>
      <c r="C27" s="914"/>
      <c r="D27" s="914"/>
      <c r="E27" s="1055"/>
      <c r="F27" s="914"/>
      <c r="G27" s="914"/>
      <c r="H27" s="914"/>
      <c r="I27" s="914"/>
    </row>
    <row r="28" spans="1:9" ht="18" customHeight="1" x14ac:dyDescent="0.15">
      <c r="A28" s="914"/>
      <c r="B28" s="914"/>
      <c r="C28" s="914"/>
      <c r="D28" s="914"/>
      <c r="E28" s="1055"/>
      <c r="F28" s="914"/>
      <c r="G28" s="914"/>
      <c r="H28" s="914"/>
      <c r="I28" s="914"/>
    </row>
    <row r="29" spans="1:9" ht="18" customHeight="1" x14ac:dyDescent="0.15">
      <c r="A29" s="915"/>
      <c r="B29" s="915"/>
      <c r="C29" s="1056"/>
      <c r="D29" s="1056"/>
      <c r="E29" s="1056"/>
      <c r="F29" s="1056"/>
      <c r="G29" s="1056"/>
      <c r="H29" s="915"/>
      <c r="I29" s="915"/>
    </row>
    <row r="30" spans="1:9" ht="18" customHeight="1" x14ac:dyDescent="0.15">
      <c r="A30" s="915"/>
      <c r="B30" s="915"/>
      <c r="C30" s="915"/>
      <c r="D30" s="915"/>
      <c r="E30" s="915"/>
      <c r="F30" s="915"/>
      <c r="G30" s="915"/>
      <c r="H30" s="915"/>
      <c r="I30" s="915"/>
    </row>
    <row r="31" spans="1:9" ht="18" customHeight="1" x14ac:dyDescent="0.15">
      <c r="A31" s="915"/>
      <c r="B31" s="915"/>
      <c r="C31" s="915"/>
      <c r="D31" s="915"/>
      <c r="E31" s="915"/>
      <c r="F31" s="915"/>
      <c r="G31" s="915"/>
      <c r="H31" s="915"/>
      <c r="I31" s="915"/>
    </row>
    <row r="32" spans="1:9" ht="18" customHeight="1" x14ac:dyDescent="0.15">
      <c r="A32" s="915"/>
      <c r="B32" s="915"/>
      <c r="C32" s="915"/>
      <c r="D32" s="915"/>
      <c r="E32" s="915"/>
      <c r="F32" s="915"/>
      <c r="G32" s="915"/>
      <c r="H32" s="915"/>
      <c r="I32" s="915"/>
    </row>
    <row r="33" spans="1:9" ht="18" customHeight="1" x14ac:dyDescent="0.15">
      <c r="A33" s="915"/>
      <c r="B33" s="915"/>
      <c r="C33" s="915"/>
      <c r="D33" s="915"/>
      <c r="E33" s="915"/>
      <c r="F33" s="915"/>
      <c r="G33" s="915"/>
      <c r="H33" s="915"/>
      <c r="I33" s="915"/>
    </row>
    <row r="34" spans="1:9" ht="18" customHeight="1" x14ac:dyDescent="0.15">
      <c r="A34" s="915"/>
      <c r="B34" s="915"/>
      <c r="C34" s="915"/>
      <c r="D34" s="915"/>
      <c r="E34" s="915"/>
      <c r="F34" s="915"/>
      <c r="G34" s="915"/>
      <c r="H34" s="915"/>
      <c r="I34" s="915"/>
    </row>
    <row r="35" spans="1:9" ht="18" customHeight="1" x14ac:dyDescent="0.15">
      <c r="A35" s="915"/>
      <c r="B35" s="915"/>
      <c r="C35" s="915"/>
      <c r="D35" s="915"/>
      <c r="E35" s="915"/>
      <c r="F35" s="1057"/>
      <c r="G35" s="1057"/>
      <c r="H35" s="1057"/>
      <c r="I35" s="1057"/>
    </row>
    <row r="36" spans="1:9" ht="18" customHeight="1" x14ac:dyDescent="0.15">
      <c r="A36" s="915"/>
      <c r="B36" s="915"/>
      <c r="C36" s="915"/>
      <c r="D36" s="915"/>
      <c r="E36" s="915"/>
      <c r="F36" s="915"/>
      <c r="G36" s="915"/>
      <c r="H36" s="915"/>
      <c r="I36" s="915"/>
    </row>
    <row r="37" spans="1:9" ht="18" customHeight="1" x14ac:dyDescent="0.15">
      <c r="A37" s="915"/>
      <c r="B37" s="915"/>
      <c r="C37" s="915"/>
      <c r="D37" s="915"/>
      <c r="E37" s="915"/>
      <c r="F37" s="915"/>
      <c r="G37" s="915"/>
      <c r="H37" s="915"/>
      <c r="I37" s="915"/>
    </row>
    <row r="38" spans="1:9" ht="18" customHeight="1" x14ac:dyDescent="0.15">
      <c r="A38" s="915"/>
      <c r="B38" s="915"/>
      <c r="C38" s="915"/>
      <c r="D38" s="916"/>
      <c r="E38" s="915"/>
      <c r="F38" s="915"/>
      <c r="G38" s="915"/>
      <c r="H38" s="915"/>
      <c r="I38" s="915"/>
    </row>
    <row r="39" spans="1:9" ht="18" customHeight="1" x14ac:dyDescent="0.15">
      <c r="A39" s="915"/>
      <c r="B39" s="915"/>
      <c r="C39" s="915"/>
      <c r="D39" s="915"/>
      <c r="E39" s="915"/>
      <c r="F39" s="915"/>
      <c r="G39" s="915"/>
      <c r="H39" s="915"/>
      <c r="I39" s="915"/>
    </row>
    <row r="40" spans="1:9" ht="18" customHeight="1" x14ac:dyDescent="0.15">
      <c r="A40" s="915"/>
      <c r="B40" s="915"/>
      <c r="C40" s="915"/>
      <c r="D40" s="915"/>
      <c r="E40" s="915"/>
      <c r="F40" s="915"/>
      <c r="G40" s="915"/>
      <c r="H40" s="915"/>
      <c r="I40" s="915"/>
    </row>
    <row r="41" spans="1:9" ht="18" customHeight="1" x14ac:dyDescent="0.15">
      <c r="A41" s="915"/>
      <c r="B41" s="915"/>
      <c r="C41" s="915"/>
      <c r="D41" s="915"/>
      <c r="E41" s="915"/>
      <c r="F41" s="916"/>
      <c r="G41" s="1047"/>
      <c r="H41" s="1047"/>
      <c r="I41" s="1047"/>
    </row>
    <row r="42" spans="1:9" ht="18" customHeight="1" x14ac:dyDescent="0.15">
      <c r="F42" s="367"/>
    </row>
  </sheetData>
  <mergeCells count="12">
    <mergeCell ref="G41:I41"/>
    <mergeCell ref="H1:I1"/>
    <mergeCell ref="C3:G3"/>
    <mergeCell ref="F14:I14"/>
    <mergeCell ref="F16:H16"/>
    <mergeCell ref="B23:D23"/>
    <mergeCell ref="E23:H23"/>
    <mergeCell ref="B25:D25"/>
    <mergeCell ref="E25:H25"/>
    <mergeCell ref="E27:E28"/>
    <mergeCell ref="C29:G29"/>
    <mergeCell ref="F35:I35"/>
  </mergeCells>
  <phoneticPr fontId="4"/>
  <pageMargins left="0.98425196850393704" right="0.78740157480314965" top="0.98425196850393704" bottom="0.98425196850393704" header="0.51181102362204722" footer="0"/>
  <pageSetup paperSize="9" firstPageNumber="5"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45"/>
  <sheetViews>
    <sheetView view="pageBreakPreview" zoomScaleNormal="100" zoomScaleSheetLayoutView="100" workbookViewId="0"/>
  </sheetViews>
  <sheetFormatPr defaultRowHeight="13.5" x14ac:dyDescent="0.15"/>
  <cols>
    <col min="1" max="11" width="8.125" style="331" customWidth="1"/>
    <col min="12" max="16384" width="9" style="331"/>
  </cols>
  <sheetData>
    <row r="1" spans="1:11" ht="15" customHeight="1" x14ac:dyDescent="0.15">
      <c r="A1" s="901"/>
      <c r="B1" s="901"/>
      <c r="C1" s="901"/>
      <c r="D1" s="901"/>
      <c r="E1" s="901"/>
      <c r="F1" s="901"/>
      <c r="G1" s="901"/>
      <c r="H1" s="901"/>
      <c r="I1" s="901"/>
      <c r="J1" s="901"/>
      <c r="K1" s="902" t="s">
        <v>916</v>
      </c>
    </row>
    <row r="2" spans="1:11" ht="15" customHeight="1" x14ac:dyDescent="0.15">
      <c r="A2" s="901"/>
      <c r="B2" s="901"/>
      <c r="C2" s="901"/>
      <c r="D2" s="901"/>
      <c r="E2" s="901"/>
      <c r="F2" s="901"/>
      <c r="G2" s="901"/>
      <c r="H2" s="901"/>
      <c r="I2" s="901"/>
      <c r="J2" s="901"/>
      <c r="K2" s="902"/>
    </row>
    <row r="3" spans="1:11" ht="15" customHeight="1" x14ac:dyDescent="0.15">
      <c r="A3" s="901"/>
      <c r="B3" s="901"/>
      <c r="C3" s="901"/>
      <c r="D3" s="901"/>
      <c r="E3" s="901"/>
      <c r="F3" s="901"/>
      <c r="G3" s="901"/>
      <c r="H3" s="901"/>
      <c r="I3" s="901"/>
      <c r="J3" s="901"/>
      <c r="K3" s="901"/>
    </row>
    <row r="4" spans="1:11" ht="15" customHeight="1" x14ac:dyDescent="0.15">
      <c r="A4" s="901"/>
      <c r="B4" s="901"/>
      <c r="C4" s="901"/>
      <c r="D4" s="901"/>
      <c r="E4" s="901"/>
      <c r="F4" s="901"/>
      <c r="G4" s="901"/>
      <c r="H4" s="901"/>
      <c r="I4" s="901"/>
      <c r="J4" s="901"/>
      <c r="K4" s="902" t="s">
        <v>1034</v>
      </c>
    </row>
    <row r="5" spans="1:11" ht="15" customHeight="1" x14ac:dyDescent="0.15">
      <c r="A5" s="901"/>
      <c r="B5" s="901"/>
      <c r="C5" s="901"/>
      <c r="D5" s="901"/>
      <c r="E5" s="901"/>
      <c r="F5" s="901"/>
      <c r="G5" s="901"/>
      <c r="H5" s="901"/>
      <c r="I5" s="901"/>
      <c r="J5" s="901"/>
      <c r="K5" s="902"/>
    </row>
    <row r="6" spans="1:11" ht="15" customHeight="1" x14ac:dyDescent="0.15">
      <c r="A6" s="901"/>
      <c r="B6" s="901"/>
      <c r="C6" s="901"/>
      <c r="D6" s="901"/>
      <c r="E6" s="901"/>
      <c r="F6" s="901"/>
      <c r="G6" s="901"/>
      <c r="H6" s="901"/>
      <c r="I6" s="901"/>
      <c r="J6" s="901"/>
      <c r="K6" s="902"/>
    </row>
    <row r="7" spans="1:11" ht="15" customHeight="1" x14ac:dyDescent="0.15">
      <c r="A7" s="901"/>
      <c r="B7" s="903" t="s">
        <v>745</v>
      </c>
      <c r="C7" s="901"/>
      <c r="D7" s="901"/>
      <c r="E7" s="901"/>
      <c r="F7" s="901"/>
      <c r="G7" s="901"/>
      <c r="H7" s="901"/>
      <c r="I7" s="901"/>
      <c r="J7" s="901"/>
      <c r="K7" s="901"/>
    </row>
    <row r="8" spans="1:11" ht="15" customHeight="1" x14ac:dyDescent="0.15">
      <c r="A8" s="901"/>
      <c r="B8" s="903"/>
      <c r="C8" s="901"/>
      <c r="D8" s="901"/>
      <c r="E8" s="901"/>
      <c r="F8" s="901"/>
      <c r="G8" s="901"/>
      <c r="H8" s="901"/>
      <c r="I8" s="901"/>
      <c r="J8" s="901"/>
      <c r="K8" s="901"/>
    </row>
    <row r="9" spans="1:11" ht="15" customHeight="1" x14ac:dyDescent="0.15">
      <c r="A9" s="901"/>
      <c r="B9" s="901"/>
      <c r="C9" s="901"/>
      <c r="D9" s="901"/>
      <c r="E9" s="901"/>
      <c r="F9" s="901"/>
      <c r="G9" s="901"/>
      <c r="H9" s="901"/>
      <c r="I9" s="901"/>
      <c r="J9" s="901"/>
      <c r="K9" s="901"/>
    </row>
    <row r="10" spans="1:11" ht="15" customHeight="1" x14ac:dyDescent="0.15">
      <c r="A10" s="901"/>
      <c r="B10" s="901"/>
      <c r="C10" s="901"/>
      <c r="D10" s="901"/>
      <c r="E10" s="901"/>
      <c r="F10" s="901"/>
      <c r="G10" s="901"/>
      <c r="H10" s="901"/>
      <c r="I10" s="901"/>
      <c r="J10" s="901"/>
      <c r="K10" s="902"/>
    </row>
    <row r="11" spans="1:11" ht="21" x14ac:dyDescent="0.2">
      <c r="A11" s="901"/>
      <c r="B11" s="901"/>
      <c r="C11" s="901"/>
      <c r="D11" s="1059" t="s">
        <v>746</v>
      </c>
      <c r="E11" s="1059"/>
      <c r="F11" s="1059"/>
      <c r="G11" s="1059"/>
      <c r="H11" s="1059"/>
      <c r="I11" s="901"/>
      <c r="J11" s="901"/>
      <c r="K11" s="901"/>
    </row>
    <row r="12" spans="1:11" ht="15" customHeight="1" x14ac:dyDescent="0.15">
      <c r="A12" s="901"/>
      <c r="B12" s="901"/>
      <c r="C12" s="901"/>
      <c r="D12" s="901"/>
      <c r="E12" s="901"/>
      <c r="F12" s="901"/>
      <c r="G12" s="901"/>
      <c r="H12" s="901"/>
      <c r="I12" s="901"/>
      <c r="J12" s="901"/>
      <c r="K12" s="901"/>
    </row>
    <row r="13" spans="1:11" ht="15" customHeight="1" x14ac:dyDescent="0.15">
      <c r="A13" s="901"/>
      <c r="B13" s="901"/>
      <c r="C13" s="901"/>
      <c r="D13" s="901"/>
      <c r="E13" s="901"/>
      <c r="F13" s="901"/>
      <c r="G13" s="901"/>
      <c r="H13" s="901"/>
      <c r="I13" s="901"/>
      <c r="J13" s="901"/>
      <c r="K13" s="901"/>
    </row>
    <row r="14" spans="1:11" ht="15" customHeight="1" x14ac:dyDescent="0.15">
      <c r="A14" s="901"/>
      <c r="B14" s="901"/>
      <c r="C14" s="901"/>
      <c r="D14" s="901"/>
      <c r="E14" s="901"/>
      <c r="F14" s="901"/>
      <c r="G14" s="901"/>
      <c r="H14" s="901"/>
      <c r="I14" s="901"/>
      <c r="J14" s="901"/>
      <c r="K14" s="901"/>
    </row>
    <row r="15" spans="1:11" ht="15" customHeight="1" x14ac:dyDescent="0.15">
      <c r="A15" s="901"/>
      <c r="B15" s="903" t="s">
        <v>800</v>
      </c>
      <c r="C15" s="903"/>
      <c r="D15" s="903"/>
      <c r="E15" s="903"/>
      <c r="F15" s="901"/>
      <c r="G15" s="901"/>
      <c r="H15" s="901"/>
      <c r="I15" s="901"/>
      <c r="J15" s="901"/>
      <c r="K15" s="901"/>
    </row>
    <row r="16" spans="1:11" ht="15" customHeight="1" x14ac:dyDescent="0.15">
      <c r="A16" s="901"/>
      <c r="B16" s="903"/>
      <c r="C16" s="903"/>
      <c r="D16" s="903"/>
      <c r="E16" s="903"/>
      <c r="F16" s="901"/>
      <c r="G16" s="901"/>
      <c r="H16" s="901"/>
      <c r="I16" s="901"/>
      <c r="J16" s="901"/>
      <c r="K16" s="901"/>
    </row>
    <row r="17" spans="1:11" ht="15" customHeight="1" x14ac:dyDescent="0.15">
      <c r="A17" s="901"/>
      <c r="B17" s="903"/>
      <c r="C17" s="903"/>
      <c r="D17" s="903"/>
      <c r="E17" s="903"/>
      <c r="F17" s="901"/>
      <c r="G17" s="901"/>
      <c r="H17" s="901"/>
      <c r="I17" s="901"/>
      <c r="J17" s="901"/>
      <c r="K17" s="901"/>
    </row>
    <row r="18" spans="1:11" ht="15" customHeight="1" x14ac:dyDescent="0.15">
      <c r="A18" s="901"/>
      <c r="B18" s="903"/>
      <c r="C18" s="903"/>
      <c r="D18" s="903"/>
      <c r="E18" s="903"/>
      <c r="F18" s="901"/>
      <c r="G18" s="901"/>
      <c r="H18" s="901"/>
      <c r="I18" s="901"/>
      <c r="J18" s="901"/>
      <c r="K18" s="901"/>
    </row>
    <row r="19" spans="1:11" ht="15" customHeight="1" x14ac:dyDescent="0.15">
      <c r="A19" s="901"/>
      <c r="B19" s="903" t="s">
        <v>91</v>
      </c>
      <c r="C19" s="903"/>
      <c r="D19" s="903" t="s">
        <v>747</v>
      </c>
      <c r="E19" s="903"/>
      <c r="F19" s="903"/>
      <c r="G19" s="903"/>
      <c r="H19" s="901"/>
      <c r="I19" s="901"/>
      <c r="J19" s="901"/>
      <c r="K19" s="901"/>
    </row>
    <row r="20" spans="1:11" ht="15" customHeight="1" x14ac:dyDescent="0.15">
      <c r="A20" s="901"/>
      <c r="B20" s="903"/>
      <c r="C20" s="903"/>
      <c r="D20" s="903"/>
      <c r="E20" s="903"/>
      <c r="F20" s="903"/>
      <c r="G20" s="903"/>
      <c r="H20" s="901"/>
      <c r="I20" s="901"/>
      <c r="J20" s="901"/>
      <c r="K20" s="901"/>
    </row>
    <row r="21" spans="1:11" ht="15" customHeight="1" x14ac:dyDescent="0.15">
      <c r="A21" s="901"/>
      <c r="B21" s="903" t="s">
        <v>20</v>
      </c>
      <c r="C21" s="903"/>
      <c r="D21" s="903"/>
      <c r="E21" s="903"/>
      <c r="F21" s="903"/>
      <c r="G21" s="903"/>
      <c r="H21" s="901"/>
      <c r="I21" s="901"/>
      <c r="J21" s="901"/>
      <c r="K21" s="901"/>
    </row>
    <row r="22" spans="1:11" ht="15" customHeight="1" x14ac:dyDescent="0.15">
      <c r="A22" s="901"/>
      <c r="B22" s="903"/>
      <c r="C22" s="903"/>
      <c r="D22" s="903"/>
      <c r="E22" s="903"/>
      <c r="F22" s="903"/>
      <c r="G22" s="903"/>
      <c r="H22" s="901"/>
      <c r="I22" s="901"/>
      <c r="J22" s="901"/>
      <c r="K22" s="901"/>
    </row>
    <row r="23" spans="1:11" ht="15" customHeight="1" x14ac:dyDescent="0.15">
      <c r="A23" s="901"/>
      <c r="B23" s="903" t="s">
        <v>574</v>
      </c>
      <c r="C23" s="903"/>
      <c r="D23" s="903"/>
      <c r="E23" s="903"/>
      <c r="F23" s="903"/>
      <c r="G23" s="904"/>
      <c r="H23" s="901"/>
      <c r="I23" s="901"/>
      <c r="J23" s="901"/>
      <c r="K23" s="901"/>
    </row>
    <row r="24" spans="1:11" ht="15" customHeight="1" x14ac:dyDescent="0.15">
      <c r="A24" s="901"/>
      <c r="B24" s="903"/>
      <c r="C24" s="903"/>
      <c r="D24" s="903"/>
      <c r="E24" s="903"/>
      <c r="F24" s="903"/>
      <c r="G24" s="903"/>
      <c r="H24" s="901"/>
      <c r="I24" s="901"/>
      <c r="J24" s="901"/>
      <c r="K24" s="901"/>
    </row>
    <row r="25" spans="1:11" ht="15" customHeight="1" x14ac:dyDescent="0.15">
      <c r="A25" s="901"/>
      <c r="B25" s="903" t="s">
        <v>700</v>
      </c>
      <c r="C25" s="903"/>
      <c r="D25" s="903"/>
      <c r="E25" s="903"/>
      <c r="F25" s="903"/>
      <c r="G25" s="903"/>
      <c r="H25" s="901"/>
      <c r="I25" s="901"/>
      <c r="J25" s="901"/>
      <c r="K25" s="901"/>
    </row>
    <row r="26" spans="1:11" ht="15" customHeight="1" x14ac:dyDescent="0.15">
      <c r="A26" s="901"/>
      <c r="B26" s="903"/>
      <c r="C26" s="903"/>
      <c r="D26" s="903"/>
      <c r="E26" s="903"/>
      <c r="F26" s="903"/>
      <c r="G26" s="903"/>
      <c r="H26" s="901"/>
      <c r="I26" s="901"/>
      <c r="J26" s="901"/>
      <c r="K26" s="901"/>
    </row>
    <row r="27" spans="1:11" ht="15" customHeight="1" x14ac:dyDescent="0.15">
      <c r="A27" s="901"/>
      <c r="B27" s="903" t="s">
        <v>748</v>
      </c>
      <c r="C27" s="903"/>
      <c r="D27" s="903" t="s">
        <v>749</v>
      </c>
      <c r="E27" s="903"/>
      <c r="F27" s="903"/>
      <c r="G27" s="903"/>
      <c r="H27" s="901"/>
      <c r="I27" s="901"/>
      <c r="J27" s="901"/>
      <c r="K27" s="901"/>
    </row>
    <row r="28" spans="1:11" ht="15" customHeight="1" x14ac:dyDescent="0.15">
      <c r="A28" s="901"/>
      <c r="B28" s="903"/>
      <c r="C28" s="903"/>
      <c r="D28" s="903"/>
      <c r="E28" s="903"/>
      <c r="F28" s="903"/>
      <c r="G28" s="903"/>
      <c r="H28" s="901"/>
      <c r="I28" s="901"/>
      <c r="J28" s="901"/>
      <c r="K28" s="901"/>
    </row>
    <row r="29" spans="1:11" ht="15" customHeight="1" x14ac:dyDescent="0.15">
      <c r="A29" s="901"/>
      <c r="B29" s="901"/>
      <c r="C29" s="901"/>
      <c r="D29" s="901"/>
      <c r="E29" s="901"/>
      <c r="F29" s="901"/>
      <c r="G29" s="901"/>
      <c r="H29" s="901"/>
      <c r="I29" s="901"/>
      <c r="J29" s="901"/>
      <c r="K29" s="901"/>
    </row>
    <row r="30" spans="1:11" ht="24" customHeight="1" x14ac:dyDescent="0.15">
      <c r="A30" s="901"/>
      <c r="B30" s="1060" t="s">
        <v>750</v>
      </c>
      <c r="C30" s="1060"/>
      <c r="D30" s="1060"/>
      <c r="E30" s="1060"/>
      <c r="F30" s="1060" t="s">
        <v>751</v>
      </c>
      <c r="G30" s="1060"/>
      <c r="H30" s="1060"/>
      <c r="I30" s="905" t="s">
        <v>752</v>
      </c>
      <c r="J30" s="905" t="s">
        <v>753</v>
      </c>
      <c r="K30" s="901"/>
    </row>
    <row r="31" spans="1:11" ht="24" customHeight="1" x14ac:dyDescent="0.15">
      <c r="A31" s="901"/>
      <c r="B31" s="1058"/>
      <c r="C31" s="1058"/>
      <c r="D31" s="1058"/>
      <c r="E31" s="1058"/>
      <c r="F31" s="1058"/>
      <c r="G31" s="1058"/>
      <c r="H31" s="1058"/>
      <c r="I31" s="906"/>
      <c r="J31" s="906"/>
      <c r="K31" s="901"/>
    </row>
    <row r="32" spans="1:11" ht="24" customHeight="1" x14ac:dyDescent="0.15">
      <c r="A32" s="901"/>
      <c r="B32" s="1058"/>
      <c r="C32" s="1058"/>
      <c r="D32" s="1058"/>
      <c r="E32" s="1058"/>
      <c r="F32" s="1058"/>
      <c r="G32" s="1058"/>
      <c r="H32" s="1058"/>
      <c r="I32" s="906"/>
      <c r="J32" s="906"/>
      <c r="K32" s="901"/>
    </row>
    <row r="33" spans="1:11" ht="24" customHeight="1" x14ac:dyDescent="0.15">
      <c r="A33" s="901"/>
      <c r="B33" s="1058"/>
      <c r="C33" s="1058"/>
      <c r="D33" s="1058"/>
      <c r="E33" s="1058"/>
      <c r="F33" s="1058"/>
      <c r="G33" s="1058"/>
      <c r="H33" s="1058"/>
      <c r="I33" s="906"/>
      <c r="J33" s="906"/>
      <c r="K33" s="901"/>
    </row>
    <row r="34" spans="1:11" ht="24" customHeight="1" x14ac:dyDescent="0.15">
      <c r="A34" s="901"/>
      <c r="B34" s="1058"/>
      <c r="C34" s="1058"/>
      <c r="D34" s="1058"/>
      <c r="E34" s="1058"/>
      <c r="F34" s="1058"/>
      <c r="G34" s="1058"/>
      <c r="H34" s="1058"/>
      <c r="I34" s="906"/>
      <c r="J34" s="906"/>
      <c r="K34" s="901"/>
    </row>
    <row r="35" spans="1:11" ht="24" customHeight="1" x14ac:dyDescent="0.15">
      <c r="A35" s="901"/>
      <c r="B35" s="1058"/>
      <c r="C35" s="1058"/>
      <c r="D35" s="1058"/>
      <c r="E35" s="1058"/>
      <c r="F35" s="1058"/>
      <c r="G35" s="1058"/>
      <c r="H35" s="1058"/>
      <c r="I35" s="906"/>
      <c r="J35" s="906"/>
      <c r="K35" s="901"/>
    </row>
    <row r="36" spans="1:11" ht="24" customHeight="1" x14ac:dyDescent="0.15">
      <c r="A36" s="901"/>
      <c r="B36" s="1058"/>
      <c r="C36" s="1058"/>
      <c r="D36" s="1058"/>
      <c r="E36" s="1058"/>
      <c r="F36" s="1058"/>
      <c r="G36" s="1058"/>
      <c r="H36" s="1058"/>
      <c r="I36" s="906"/>
      <c r="J36" s="906"/>
      <c r="K36" s="901"/>
    </row>
    <row r="37" spans="1:11" ht="24" customHeight="1" x14ac:dyDescent="0.15">
      <c r="A37" s="901"/>
      <c r="B37" s="1058"/>
      <c r="C37" s="1058"/>
      <c r="D37" s="1058"/>
      <c r="E37" s="1058"/>
      <c r="F37" s="1058"/>
      <c r="G37" s="1058"/>
      <c r="H37" s="1058"/>
      <c r="I37" s="906"/>
      <c r="J37" s="906"/>
      <c r="K37" s="901"/>
    </row>
    <row r="38" spans="1:11" ht="24" customHeight="1" x14ac:dyDescent="0.15">
      <c r="A38" s="901"/>
      <c r="B38" s="1058"/>
      <c r="C38" s="1058"/>
      <c r="D38" s="1058"/>
      <c r="E38" s="1058"/>
      <c r="F38" s="1058"/>
      <c r="G38" s="1058"/>
      <c r="H38" s="1058"/>
      <c r="I38" s="906"/>
      <c r="J38" s="906"/>
      <c r="K38" s="901"/>
    </row>
    <row r="39" spans="1:11" ht="24" customHeight="1" x14ac:dyDescent="0.15">
      <c r="A39" s="901"/>
      <c r="B39" s="1058"/>
      <c r="C39" s="1058"/>
      <c r="D39" s="1058"/>
      <c r="E39" s="1058"/>
      <c r="F39" s="1058"/>
      <c r="G39" s="1058"/>
      <c r="H39" s="1058"/>
      <c r="I39" s="906"/>
      <c r="J39" s="906"/>
      <c r="K39" s="901"/>
    </row>
    <row r="40" spans="1:11" ht="24" customHeight="1" x14ac:dyDescent="0.15">
      <c r="A40" s="901"/>
      <c r="B40" s="1058"/>
      <c r="C40" s="1058"/>
      <c r="D40" s="1058"/>
      <c r="E40" s="1058"/>
      <c r="F40" s="1058"/>
      <c r="G40" s="1058"/>
      <c r="H40" s="1058"/>
      <c r="I40" s="906"/>
      <c r="J40" s="906"/>
      <c r="K40" s="901"/>
    </row>
    <row r="41" spans="1:11" ht="24" customHeight="1" x14ac:dyDescent="0.15">
      <c r="A41" s="901"/>
      <c r="B41" s="1058"/>
      <c r="C41" s="1058"/>
      <c r="D41" s="1058"/>
      <c r="E41" s="1058"/>
      <c r="F41" s="1058"/>
      <c r="G41" s="1058"/>
      <c r="H41" s="1058"/>
      <c r="I41" s="906"/>
      <c r="J41" s="906"/>
      <c r="K41" s="901"/>
    </row>
    <row r="42" spans="1:11" ht="24" customHeight="1" x14ac:dyDescent="0.15">
      <c r="A42" s="901"/>
      <c r="B42" s="1058"/>
      <c r="C42" s="1058"/>
      <c r="D42" s="1058"/>
      <c r="E42" s="1058"/>
      <c r="F42" s="1058"/>
      <c r="G42" s="1058"/>
      <c r="H42" s="1058"/>
      <c r="I42" s="906"/>
      <c r="J42" s="906"/>
      <c r="K42" s="901"/>
    </row>
    <row r="43" spans="1:11" ht="15" customHeight="1" x14ac:dyDescent="0.15">
      <c r="A43" s="901"/>
      <c r="B43" s="901"/>
      <c r="C43" s="901"/>
      <c r="D43" s="901"/>
      <c r="E43" s="901"/>
      <c r="F43" s="901"/>
      <c r="G43" s="901"/>
      <c r="H43" s="901"/>
      <c r="I43" s="901"/>
      <c r="J43" s="901"/>
      <c r="K43" s="901"/>
    </row>
    <row r="44" spans="1:11" ht="15" customHeight="1" x14ac:dyDescent="0.15">
      <c r="A44" s="901"/>
      <c r="B44" s="901"/>
      <c r="C44" s="901"/>
      <c r="D44" s="901"/>
      <c r="E44" s="901"/>
      <c r="F44" s="901"/>
      <c r="G44" s="903" t="s">
        <v>754</v>
      </c>
      <c r="H44" s="903"/>
      <c r="I44" s="903"/>
      <c r="J44" s="907" t="s">
        <v>18</v>
      </c>
      <c r="K44" s="903"/>
    </row>
    <row r="45" spans="1:11" x14ac:dyDescent="0.15">
      <c r="A45" s="901"/>
      <c r="B45" s="901"/>
      <c r="C45" s="901"/>
      <c r="D45" s="901"/>
      <c r="E45" s="901"/>
      <c r="F45" s="901"/>
      <c r="G45" s="901"/>
      <c r="H45" s="901"/>
      <c r="I45" s="901"/>
      <c r="J45" s="901"/>
      <c r="K45" s="901"/>
    </row>
  </sheetData>
  <mergeCells count="27">
    <mergeCell ref="B42:E42"/>
    <mergeCell ref="F42:H42"/>
    <mergeCell ref="B39:E39"/>
    <mergeCell ref="F39:H39"/>
    <mergeCell ref="B40:E40"/>
    <mergeCell ref="F40:H40"/>
    <mergeCell ref="B41:E41"/>
    <mergeCell ref="F41:H41"/>
    <mergeCell ref="B36:E36"/>
    <mergeCell ref="F36:H36"/>
    <mergeCell ref="B37:E37"/>
    <mergeCell ref="F37:H37"/>
    <mergeCell ref="B38:E38"/>
    <mergeCell ref="F38:H38"/>
    <mergeCell ref="B33:E33"/>
    <mergeCell ref="F33:H33"/>
    <mergeCell ref="B34:E34"/>
    <mergeCell ref="F34:H34"/>
    <mergeCell ref="B35:E35"/>
    <mergeCell ref="F35:H35"/>
    <mergeCell ref="B32:E32"/>
    <mergeCell ref="F32:H32"/>
    <mergeCell ref="D11:H11"/>
    <mergeCell ref="B30:E30"/>
    <mergeCell ref="F30:H30"/>
    <mergeCell ref="B31:E31"/>
    <mergeCell ref="F31:H31"/>
  </mergeCells>
  <phoneticPr fontId="4"/>
  <pageMargins left="0.78740157480314965" right="0.59055118110236227" top="0.78740157480314965" bottom="0.78740157480314965"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83"/>
  <sheetViews>
    <sheetView view="pageBreakPreview" zoomScale="80" zoomScaleNormal="100" zoomScaleSheetLayoutView="80" workbookViewId="0"/>
  </sheetViews>
  <sheetFormatPr defaultRowHeight="13.5" x14ac:dyDescent="0.15"/>
  <cols>
    <col min="1" max="40" width="3.125" style="379" customWidth="1"/>
    <col min="41" max="16384" width="9" style="379"/>
  </cols>
  <sheetData>
    <row r="1" spans="1:27" ht="9.75" customHeight="1" x14ac:dyDescent="0.15">
      <c r="A1" s="882"/>
      <c r="B1" s="882"/>
      <c r="C1" s="882"/>
      <c r="D1" s="882"/>
      <c r="E1" s="882"/>
      <c r="F1" s="882"/>
      <c r="G1" s="882"/>
      <c r="H1" s="882"/>
      <c r="I1" s="882"/>
      <c r="J1" s="882"/>
      <c r="K1" s="882"/>
      <c r="L1" s="882"/>
      <c r="M1" s="882"/>
      <c r="N1" s="882"/>
      <c r="O1" s="882"/>
      <c r="P1" s="882"/>
      <c r="Q1" s="882"/>
      <c r="R1" s="882"/>
      <c r="S1" s="882"/>
      <c r="T1" s="882"/>
      <c r="U1" s="882"/>
      <c r="V1" s="882"/>
      <c r="W1" s="1061" t="s">
        <v>917</v>
      </c>
      <c r="X1" s="1061"/>
      <c r="Y1" s="1061"/>
      <c r="Z1" s="1061"/>
      <c r="AA1" s="1061"/>
    </row>
    <row r="2" spans="1:27" ht="9.75" customHeight="1" thickBot="1" x14ac:dyDescent="0.2">
      <c r="A2" s="883"/>
      <c r="B2" s="883"/>
      <c r="C2" s="883"/>
      <c r="D2" s="882"/>
      <c r="E2" s="882"/>
      <c r="F2" s="882"/>
      <c r="G2" s="882"/>
      <c r="H2" s="882"/>
      <c r="I2" s="882"/>
      <c r="J2" s="882"/>
      <c r="K2" s="882"/>
      <c r="L2" s="882"/>
      <c r="M2" s="882"/>
      <c r="N2" s="882"/>
      <c r="O2" s="882"/>
      <c r="P2" s="882"/>
      <c r="Q2" s="882"/>
      <c r="R2" s="882"/>
      <c r="S2" s="882"/>
      <c r="T2" s="882"/>
      <c r="U2" s="882"/>
      <c r="V2" s="882"/>
      <c r="W2" s="1062"/>
      <c r="X2" s="1062"/>
      <c r="Y2" s="1062"/>
      <c r="Z2" s="1062"/>
      <c r="AA2" s="1062"/>
    </row>
    <row r="3" spans="1:27" ht="9.75" customHeight="1" x14ac:dyDescent="0.15">
      <c r="A3" s="884"/>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6"/>
    </row>
    <row r="4" spans="1:27" ht="9.75" customHeight="1" x14ac:dyDescent="0.15">
      <c r="A4" s="887"/>
      <c r="B4" s="888"/>
      <c r="C4" s="888"/>
      <c r="D4" s="888"/>
      <c r="E4" s="1065" t="s">
        <v>242</v>
      </c>
      <c r="F4" s="1065"/>
      <c r="G4" s="1065"/>
      <c r="H4" s="1065"/>
      <c r="I4" s="1065"/>
      <c r="J4" s="1065"/>
      <c r="K4" s="1065"/>
      <c r="L4" s="1065"/>
      <c r="M4" s="1065"/>
      <c r="N4" s="1065"/>
      <c r="O4" s="1065"/>
      <c r="P4" s="1065"/>
      <c r="Q4" s="1065"/>
      <c r="R4" s="1066" t="s">
        <v>230</v>
      </c>
      <c r="S4" s="1066"/>
      <c r="T4" s="1066"/>
      <c r="U4" s="1066"/>
      <c r="V4" s="1066"/>
      <c r="W4" s="1066"/>
      <c r="X4" s="888"/>
      <c r="Y4" s="888"/>
      <c r="Z4" s="888"/>
      <c r="AA4" s="889"/>
    </row>
    <row r="5" spans="1:27" ht="9.75" customHeight="1" x14ac:dyDescent="0.15">
      <c r="A5" s="890"/>
      <c r="B5" s="888"/>
      <c r="C5" s="888"/>
      <c r="D5" s="888"/>
      <c r="E5" s="1065"/>
      <c r="F5" s="1065"/>
      <c r="G5" s="1065"/>
      <c r="H5" s="1065"/>
      <c r="I5" s="1065"/>
      <c r="J5" s="1065"/>
      <c r="K5" s="1065"/>
      <c r="L5" s="1065"/>
      <c r="M5" s="1065"/>
      <c r="N5" s="1065"/>
      <c r="O5" s="1065"/>
      <c r="P5" s="1065"/>
      <c r="Q5" s="1065"/>
      <c r="R5" s="1066"/>
      <c r="S5" s="1066"/>
      <c r="T5" s="1066"/>
      <c r="U5" s="1066"/>
      <c r="V5" s="1066"/>
      <c r="W5" s="1066"/>
      <c r="X5" s="888"/>
      <c r="Y5" s="888"/>
      <c r="Z5" s="888"/>
      <c r="AA5" s="889"/>
    </row>
    <row r="6" spans="1:27" ht="9.75" customHeight="1" x14ac:dyDescent="0.15">
      <c r="A6" s="890"/>
      <c r="B6" s="888"/>
      <c r="C6" s="888"/>
      <c r="D6" s="888"/>
      <c r="E6" s="888"/>
      <c r="F6" s="888"/>
      <c r="G6" s="891"/>
      <c r="H6" s="891"/>
      <c r="I6" s="891"/>
      <c r="J6" s="891"/>
      <c r="K6" s="891"/>
      <c r="L6" s="891"/>
      <c r="M6" s="891"/>
      <c r="N6" s="891"/>
      <c r="O6" s="891"/>
      <c r="P6" s="891"/>
      <c r="Q6" s="891"/>
      <c r="R6" s="891"/>
      <c r="S6" s="891"/>
      <c r="T6" s="892"/>
      <c r="U6" s="892"/>
      <c r="V6" s="888"/>
      <c r="W6" s="888"/>
      <c r="X6" s="888"/>
      <c r="Y6" s="888"/>
      <c r="Z6" s="888"/>
      <c r="AA6" s="889"/>
    </row>
    <row r="7" spans="1:27" ht="9.75" customHeight="1" x14ac:dyDescent="0.15">
      <c r="A7" s="890"/>
      <c r="B7" s="888"/>
      <c r="C7" s="888"/>
      <c r="D7" s="888"/>
      <c r="E7" s="888"/>
      <c r="F7" s="888"/>
      <c r="G7" s="891"/>
      <c r="H7" s="891"/>
      <c r="I7" s="891"/>
      <c r="J7" s="891"/>
      <c r="K7" s="891"/>
      <c r="L7" s="891"/>
      <c r="M7" s="891"/>
      <c r="N7" s="891"/>
      <c r="O7" s="891"/>
      <c r="P7" s="891"/>
      <c r="Q7" s="891"/>
      <c r="R7" s="891"/>
      <c r="S7" s="891"/>
      <c r="T7" s="892"/>
      <c r="U7" s="892"/>
      <c r="V7" s="888"/>
      <c r="W7" s="888"/>
      <c r="X7" s="888"/>
      <c r="Y7" s="888"/>
      <c r="Z7" s="888"/>
      <c r="AA7" s="889"/>
    </row>
    <row r="8" spans="1:27" ht="9.75" customHeight="1" x14ac:dyDescent="0.15">
      <c r="A8" s="890"/>
      <c r="B8" s="888"/>
      <c r="C8" s="888"/>
      <c r="D8" s="888"/>
      <c r="E8" s="888"/>
      <c r="F8" s="888"/>
      <c r="G8" s="891"/>
      <c r="H8" s="891"/>
      <c r="I8" s="891"/>
      <c r="J8" s="891"/>
      <c r="K8" s="891"/>
      <c r="L8" s="891"/>
      <c r="M8" s="891"/>
      <c r="N8" s="892"/>
      <c r="O8" s="892"/>
      <c r="P8" s="892"/>
      <c r="Q8" s="892"/>
      <c r="R8" s="1071" t="s">
        <v>1035</v>
      </c>
      <c r="S8" s="1071"/>
      <c r="T8" s="1071"/>
      <c r="U8" s="1071"/>
      <c r="V8" s="1071"/>
      <c r="W8" s="1071"/>
      <c r="X8" s="1071"/>
      <c r="Y8" s="1071"/>
      <c r="Z8" s="1071"/>
      <c r="AA8" s="893"/>
    </row>
    <row r="9" spans="1:27" ht="9.75" customHeight="1" x14ac:dyDescent="0.15">
      <c r="A9" s="890"/>
      <c r="B9" s="888"/>
      <c r="C9" s="888"/>
      <c r="D9" s="888"/>
      <c r="E9" s="888"/>
      <c r="F9" s="888"/>
      <c r="G9" s="891"/>
      <c r="H9" s="891"/>
      <c r="I9" s="891"/>
      <c r="J9" s="891"/>
      <c r="K9" s="891"/>
      <c r="L9" s="891"/>
      <c r="M9" s="891"/>
      <c r="N9" s="892"/>
      <c r="O9" s="892"/>
      <c r="P9" s="892"/>
      <c r="Q9" s="892"/>
      <c r="R9" s="1071"/>
      <c r="S9" s="1071"/>
      <c r="T9" s="1071"/>
      <c r="U9" s="1071"/>
      <c r="V9" s="1071"/>
      <c r="W9" s="1071"/>
      <c r="X9" s="1071"/>
      <c r="Y9" s="1071"/>
      <c r="Z9" s="1071"/>
      <c r="AA9" s="893"/>
    </row>
    <row r="10" spans="1:27" ht="9.75" customHeight="1" x14ac:dyDescent="0.15">
      <c r="A10" s="890"/>
      <c r="B10" s="888"/>
      <c r="C10" s="888"/>
      <c r="D10" s="888"/>
      <c r="E10" s="888"/>
      <c r="F10" s="888"/>
      <c r="G10" s="891"/>
      <c r="H10" s="891"/>
      <c r="I10" s="891"/>
      <c r="J10" s="891"/>
      <c r="K10" s="891"/>
      <c r="L10" s="891"/>
      <c r="M10" s="891"/>
      <c r="N10" s="892"/>
      <c r="O10" s="892"/>
      <c r="P10" s="892"/>
      <c r="Q10" s="892"/>
      <c r="R10" s="894"/>
      <c r="S10" s="894"/>
      <c r="T10" s="894"/>
      <c r="U10" s="894"/>
      <c r="V10" s="894"/>
      <c r="W10" s="894"/>
      <c r="X10" s="894"/>
      <c r="Y10" s="894"/>
      <c r="Z10" s="894"/>
      <c r="AA10" s="893"/>
    </row>
    <row r="11" spans="1:27" ht="9.75" customHeight="1" x14ac:dyDescent="0.15">
      <c r="A11" s="890"/>
      <c r="B11" s="888"/>
      <c r="C11" s="888"/>
      <c r="D11" s="888"/>
      <c r="E11" s="888"/>
      <c r="F11" s="888"/>
      <c r="G11" s="891"/>
      <c r="H11" s="891"/>
      <c r="I11" s="891"/>
      <c r="J11" s="891"/>
      <c r="K11" s="891"/>
      <c r="L11" s="891"/>
      <c r="M11" s="891"/>
      <c r="N11" s="892"/>
      <c r="O11" s="892"/>
      <c r="P11" s="892"/>
      <c r="Q11" s="892"/>
      <c r="R11" s="892"/>
      <c r="S11" s="892"/>
      <c r="T11" s="892"/>
      <c r="U11" s="892"/>
      <c r="V11" s="892"/>
      <c r="W11" s="892"/>
      <c r="X11" s="892"/>
      <c r="Y11" s="892"/>
      <c r="Z11" s="892"/>
      <c r="AA11" s="893"/>
    </row>
    <row r="12" spans="1:27" ht="9.75" customHeight="1" x14ac:dyDescent="0.15">
      <c r="A12" s="890"/>
      <c r="B12" s="888"/>
      <c r="C12" s="888"/>
      <c r="D12" s="888"/>
      <c r="E12" s="888"/>
      <c r="F12" s="888"/>
      <c r="G12" s="891"/>
      <c r="H12" s="891"/>
      <c r="I12" s="891"/>
      <c r="J12" s="891"/>
      <c r="K12" s="891"/>
      <c r="L12" s="891"/>
      <c r="M12" s="891"/>
      <c r="N12" s="1072" t="s">
        <v>8</v>
      </c>
      <c r="O12" s="1072"/>
      <c r="P12" s="1072"/>
      <c r="Q12" s="1072"/>
      <c r="R12" s="892"/>
      <c r="S12" s="892"/>
      <c r="T12" s="892"/>
      <c r="U12" s="892"/>
      <c r="V12" s="892"/>
      <c r="W12" s="892"/>
      <c r="X12" s="894"/>
      <c r="Y12" s="894"/>
      <c r="Z12" s="894"/>
      <c r="AA12" s="893"/>
    </row>
    <row r="13" spans="1:27" ht="9.75" customHeight="1" x14ac:dyDescent="0.15">
      <c r="A13" s="890"/>
      <c r="B13" s="888"/>
      <c r="C13" s="888"/>
      <c r="D13" s="888"/>
      <c r="E13" s="888"/>
      <c r="F13" s="888"/>
      <c r="G13" s="891"/>
      <c r="H13" s="891"/>
      <c r="I13" s="891"/>
      <c r="J13" s="891"/>
      <c r="K13" s="891"/>
      <c r="L13" s="891"/>
      <c r="M13" s="891"/>
      <c r="N13" s="1072"/>
      <c r="O13" s="1072"/>
      <c r="P13" s="1072"/>
      <c r="Q13" s="1072"/>
      <c r="R13" s="892"/>
      <c r="S13" s="892"/>
      <c r="T13" s="892"/>
      <c r="U13" s="892"/>
      <c r="V13" s="892"/>
      <c r="W13" s="892"/>
      <c r="X13" s="892"/>
      <c r="Y13" s="892"/>
      <c r="Z13" s="892"/>
      <c r="AA13" s="893"/>
    </row>
    <row r="14" spans="1:27" ht="9.75" customHeight="1" x14ac:dyDescent="0.15">
      <c r="A14" s="890"/>
      <c r="B14" s="888"/>
      <c r="C14" s="888"/>
      <c r="D14" s="888"/>
      <c r="E14" s="888"/>
      <c r="F14" s="888"/>
      <c r="G14" s="891"/>
      <c r="H14" s="891"/>
      <c r="I14" s="891"/>
      <c r="J14" s="891"/>
      <c r="K14" s="891"/>
      <c r="L14" s="891"/>
      <c r="M14" s="891"/>
      <c r="N14" s="1072" t="s">
        <v>244</v>
      </c>
      <c r="O14" s="1072"/>
      <c r="P14" s="1072"/>
      <c r="Q14" s="1072"/>
      <c r="R14" s="892"/>
      <c r="S14" s="892"/>
      <c r="T14" s="892"/>
      <c r="U14" s="892"/>
      <c r="V14" s="892"/>
      <c r="W14" s="892"/>
      <c r="X14" s="892"/>
      <c r="Y14" s="892"/>
      <c r="Z14" s="895"/>
      <c r="AA14" s="893"/>
    </row>
    <row r="15" spans="1:27" ht="9.75" customHeight="1" x14ac:dyDescent="0.15">
      <c r="A15" s="890"/>
      <c r="B15" s="888"/>
      <c r="C15" s="888"/>
      <c r="D15" s="888"/>
      <c r="E15" s="888"/>
      <c r="F15" s="888"/>
      <c r="G15" s="892"/>
      <c r="H15" s="892"/>
      <c r="I15" s="892"/>
      <c r="J15" s="892"/>
      <c r="K15" s="892"/>
      <c r="L15" s="892"/>
      <c r="M15" s="892"/>
      <c r="N15" s="1072"/>
      <c r="O15" s="1072"/>
      <c r="P15" s="1072"/>
      <c r="Q15" s="1072"/>
      <c r="R15" s="892"/>
      <c r="S15" s="892"/>
      <c r="T15" s="892"/>
      <c r="U15" s="892"/>
      <c r="V15" s="892"/>
      <c r="W15" s="892"/>
      <c r="X15" s="892"/>
      <c r="Y15" s="892"/>
      <c r="Z15" s="895"/>
      <c r="AA15" s="893"/>
    </row>
    <row r="16" spans="1:27" ht="9.75" customHeight="1" x14ac:dyDescent="0.15">
      <c r="A16" s="887"/>
      <c r="B16" s="892"/>
      <c r="C16" s="892"/>
      <c r="D16" s="892"/>
      <c r="E16" s="892"/>
      <c r="F16" s="892"/>
      <c r="G16" s="892"/>
      <c r="H16" s="892"/>
      <c r="I16" s="892"/>
      <c r="J16" s="892"/>
      <c r="K16" s="892"/>
      <c r="L16" s="892"/>
      <c r="M16" s="892"/>
      <c r="N16" s="892"/>
      <c r="O16" s="892"/>
      <c r="P16" s="892"/>
      <c r="Q16" s="892"/>
      <c r="R16" s="892"/>
      <c r="S16" s="892"/>
      <c r="T16" s="892"/>
      <c r="U16" s="892"/>
      <c r="V16" s="892"/>
      <c r="W16" s="892"/>
      <c r="X16" s="892"/>
      <c r="Y16" s="892"/>
      <c r="Z16" s="892"/>
      <c r="AA16" s="893"/>
    </row>
    <row r="17" spans="1:27" ht="9.75" customHeight="1" x14ac:dyDescent="0.15">
      <c r="A17" s="887"/>
      <c r="B17" s="892"/>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2"/>
      <c r="AA17" s="893"/>
    </row>
    <row r="18" spans="1:27" ht="9.75" customHeight="1" x14ac:dyDescent="0.15">
      <c r="A18" s="887"/>
      <c r="B18" s="892"/>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3"/>
    </row>
    <row r="19" spans="1:27" ht="9.75" customHeight="1" x14ac:dyDescent="0.15">
      <c r="A19" s="887"/>
      <c r="B19" s="882"/>
      <c r="C19" s="1067" t="s">
        <v>241</v>
      </c>
      <c r="D19" s="1067"/>
      <c r="E19" s="1067"/>
      <c r="F19" s="1067"/>
      <c r="G19" s="1069"/>
      <c r="H19" s="1069"/>
      <c r="I19" s="1069"/>
      <c r="J19" s="1069"/>
      <c r="K19" s="1069"/>
      <c r="L19" s="1069"/>
      <c r="M19" s="1069"/>
      <c r="N19" s="1069"/>
      <c r="O19" s="1069"/>
      <c r="P19" s="1069"/>
      <c r="Q19" s="1069"/>
      <c r="R19" s="1069"/>
      <c r="S19" s="1069"/>
      <c r="T19" s="1069"/>
      <c r="U19" s="1069"/>
      <c r="V19" s="1069"/>
      <c r="W19" s="1069"/>
      <c r="X19" s="1069"/>
      <c r="Y19" s="892"/>
      <c r="Z19" s="892"/>
      <c r="AA19" s="893"/>
    </row>
    <row r="20" spans="1:27" ht="9.75" customHeight="1" x14ac:dyDescent="0.2">
      <c r="A20" s="887"/>
      <c r="B20" s="896"/>
      <c r="C20" s="1068"/>
      <c r="D20" s="1068"/>
      <c r="E20" s="1068"/>
      <c r="F20" s="1068"/>
      <c r="G20" s="1070"/>
      <c r="H20" s="1070"/>
      <c r="I20" s="1070"/>
      <c r="J20" s="1070"/>
      <c r="K20" s="1070"/>
      <c r="L20" s="1070"/>
      <c r="M20" s="1070"/>
      <c r="N20" s="1070"/>
      <c r="O20" s="1070"/>
      <c r="P20" s="1070"/>
      <c r="Q20" s="1070"/>
      <c r="R20" s="1070"/>
      <c r="S20" s="1070"/>
      <c r="T20" s="1070"/>
      <c r="U20" s="1070"/>
      <c r="V20" s="1070"/>
      <c r="W20" s="1070"/>
      <c r="X20" s="1070"/>
      <c r="Y20" s="897"/>
      <c r="Z20" s="892"/>
      <c r="AA20" s="893"/>
    </row>
    <row r="21" spans="1:27" ht="9.75" customHeight="1" x14ac:dyDescent="0.2">
      <c r="A21" s="887"/>
      <c r="B21" s="896"/>
      <c r="C21" s="896"/>
      <c r="D21" s="896"/>
      <c r="E21" s="896"/>
      <c r="F21" s="896"/>
      <c r="G21" s="892"/>
      <c r="H21" s="892"/>
      <c r="I21" s="892"/>
      <c r="J21" s="892"/>
      <c r="K21" s="892"/>
      <c r="L21" s="892"/>
      <c r="M21" s="892"/>
      <c r="N21" s="892"/>
      <c r="O21" s="892"/>
      <c r="P21" s="892"/>
      <c r="Q21" s="892"/>
      <c r="R21" s="892"/>
      <c r="S21" s="892"/>
      <c r="T21" s="892"/>
      <c r="U21" s="892"/>
      <c r="V21" s="892"/>
      <c r="W21" s="892"/>
      <c r="X21" s="892"/>
      <c r="Y21" s="892"/>
      <c r="Z21" s="892"/>
      <c r="AA21" s="893"/>
    </row>
    <row r="22" spans="1:27" ht="9.75" customHeight="1" x14ac:dyDescent="0.2">
      <c r="A22" s="887"/>
      <c r="B22" s="896"/>
      <c r="C22" s="896"/>
      <c r="D22" s="896"/>
      <c r="E22" s="896"/>
      <c r="F22" s="896"/>
      <c r="G22" s="892"/>
      <c r="H22" s="892"/>
      <c r="I22" s="892"/>
      <c r="J22" s="892"/>
      <c r="K22" s="892"/>
      <c r="L22" s="892"/>
      <c r="M22" s="892"/>
      <c r="N22" s="892"/>
      <c r="O22" s="892"/>
      <c r="P22" s="892"/>
      <c r="Q22" s="892"/>
      <c r="R22" s="892"/>
      <c r="S22" s="892"/>
      <c r="T22" s="892"/>
      <c r="U22" s="892"/>
      <c r="V22" s="892"/>
      <c r="W22" s="892"/>
      <c r="X22" s="892"/>
      <c r="Y22" s="892"/>
      <c r="Z22" s="892"/>
      <c r="AA22" s="893"/>
    </row>
    <row r="23" spans="1:27" ht="9.75" customHeight="1" x14ac:dyDescent="0.2">
      <c r="A23" s="887"/>
      <c r="B23" s="896"/>
      <c r="C23" s="896"/>
      <c r="D23" s="896"/>
      <c r="E23" s="896"/>
      <c r="F23" s="896"/>
      <c r="G23" s="892"/>
      <c r="H23" s="892"/>
      <c r="I23" s="892"/>
      <c r="J23" s="892"/>
      <c r="K23" s="892"/>
      <c r="L23" s="892"/>
      <c r="M23" s="892"/>
      <c r="N23" s="892"/>
      <c r="O23" s="892"/>
      <c r="P23" s="892"/>
      <c r="Q23" s="892"/>
      <c r="R23" s="892"/>
      <c r="S23" s="892"/>
      <c r="T23" s="892"/>
      <c r="U23" s="892"/>
      <c r="V23" s="892"/>
      <c r="W23" s="892"/>
      <c r="X23" s="892"/>
      <c r="Y23" s="892"/>
      <c r="Z23" s="892"/>
      <c r="AA23" s="893"/>
    </row>
    <row r="24" spans="1:27" ht="9.75" customHeight="1" x14ac:dyDescent="0.15">
      <c r="A24" s="887"/>
      <c r="B24" s="892"/>
      <c r="C24" s="892"/>
      <c r="D24" s="892"/>
      <c r="E24" s="892"/>
      <c r="F24" s="892"/>
      <c r="G24" s="892"/>
      <c r="H24" s="892"/>
      <c r="I24" s="892"/>
      <c r="J24" s="892"/>
      <c r="K24" s="892"/>
      <c r="L24" s="892"/>
      <c r="M24" s="892"/>
      <c r="N24" s="892"/>
      <c r="O24" s="892"/>
      <c r="P24" s="892"/>
      <c r="Q24" s="892"/>
      <c r="R24" s="892"/>
      <c r="S24" s="892"/>
      <c r="T24" s="892"/>
      <c r="U24" s="892"/>
      <c r="V24" s="892"/>
      <c r="W24" s="892"/>
      <c r="X24" s="892"/>
      <c r="Y24" s="892"/>
      <c r="Z24" s="892"/>
      <c r="AA24" s="893"/>
    </row>
    <row r="25" spans="1:27" ht="9.75" customHeight="1" x14ac:dyDescent="0.15">
      <c r="A25" s="887"/>
      <c r="B25" s="892"/>
      <c r="C25" s="1064" t="s">
        <v>804</v>
      </c>
      <c r="D25" s="1064"/>
      <c r="E25" s="1064"/>
      <c r="F25" s="1064"/>
      <c r="G25" s="1064"/>
      <c r="H25" s="1064"/>
      <c r="I25" s="1064"/>
      <c r="J25" s="1064"/>
      <c r="K25" s="1064"/>
      <c r="L25" s="1064"/>
      <c r="M25" s="1064"/>
      <c r="N25" s="1064"/>
      <c r="O25" s="1064"/>
      <c r="P25" s="1064"/>
      <c r="Q25" s="1064"/>
      <c r="R25" s="1064"/>
      <c r="S25" s="1064"/>
      <c r="T25" s="1064"/>
      <c r="U25" s="1064"/>
      <c r="V25" s="1064"/>
      <c r="W25" s="1064"/>
      <c r="X25" s="1064"/>
      <c r="Y25" s="1064"/>
      <c r="Z25" s="892"/>
      <c r="AA25" s="893"/>
    </row>
    <row r="26" spans="1:27" ht="9.75" customHeight="1" x14ac:dyDescent="0.15">
      <c r="A26" s="887"/>
      <c r="B26" s="892"/>
      <c r="C26" s="1064"/>
      <c r="D26" s="1064"/>
      <c r="E26" s="1064"/>
      <c r="F26" s="1064"/>
      <c r="G26" s="1064"/>
      <c r="H26" s="1064"/>
      <c r="I26" s="1064"/>
      <c r="J26" s="1064"/>
      <c r="K26" s="1064"/>
      <c r="L26" s="1064"/>
      <c r="M26" s="1064"/>
      <c r="N26" s="1064"/>
      <c r="O26" s="1064"/>
      <c r="P26" s="1064"/>
      <c r="Q26" s="1064"/>
      <c r="R26" s="1064"/>
      <c r="S26" s="1064"/>
      <c r="T26" s="1064"/>
      <c r="U26" s="1064"/>
      <c r="V26" s="1064"/>
      <c r="W26" s="1064"/>
      <c r="X26" s="1064"/>
      <c r="Y26" s="1064"/>
      <c r="Z26" s="892"/>
      <c r="AA26" s="893"/>
    </row>
    <row r="27" spans="1:27" ht="9.75" customHeight="1" x14ac:dyDescent="0.15">
      <c r="A27" s="887"/>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3"/>
    </row>
    <row r="28" spans="1:27" ht="9.75" customHeight="1" x14ac:dyDescent="0.15">
      <c r="A28" s="887"/>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3"/>
    </row>
    <row r="29" spans="1:27" ht="9.75" customHeight="1" x14ac:dyDescent="0.15">
      <c r="A29" s="887"/>
      <c r="B29" s="892"/>
      <c r="C29" s="892"/>
      <c r="D29" s="892"/>
      <c r="E29" s="892"/>
      <c r="F29" s="892"/>
      <c r="G29" s="892"/>
      <c r="H29" s="892"/>
      <c r="I29" s="892"/>
      <c r="J29" s="892"/>
      <c r="K29" s="892"/>
      <c r="L29" s="892"/>
      <c r="M29" s="892"/>
      <c r="N29" s="892"/>
      <c r="O29" s="898"/>
      <c r="P29" s="898"/>
      <c r="Q29" s="898"/>
      <c r="R29" s="898"/>
      <c r="S29" s="892"/>
      <c r="T29" s="892"/>
      <c r="U29" s="892"/>
      <c r="V29" s="892"/>
      <c r="W29" s="892"/>
      <c r="X29" s="892"/>
      <c r="Y29" s="892"/>
      <c r="Z29" s="892"/>
      <c r="AA29" s="893"/>
    </row>
    <row r="30" spans="1:27" ht="9.75" customHeight="1" x14ac:dyDescent="0.15">
      <c r="A30" s="887"/>
      <c r="B30" s="892"/>
      <c r="C30" s="892"/>
      <c r="D30" s="892"/>
      <c r="E30" s="892"/>
      <c r="F30" s="892"/>
      <c r="G30" s="892"/>
      <c r="H30" s="892"/>
      <c r="I30" s="892"/>
      <c r="J30" s="892"/>
      <c r="K30" s="892"/>
      <c r="L30" s="892"/>
      <c r="M30" s="892"/>
      <c r="N30" s="892"/>
      <c r="O30" s="898"/>
      <c r="P30" s="898"/>
      <c r="Q30" s="898"/>
      <c r="R30" s="898"/>
      <c r="S30" s="892"/>
      <c r="T30" s="892"/>
      <c r="U30" s="892"/>
      <c r="V30" s="892"/>
      <c r="W30" s="892"/>
      <c r="X30" s="892"/>
      <c r="Y30" s="892"/>
      <c r="Z30" s="892"/>
      <c r="AA30" s="893"/>
    </row>
    <row r="31" spans="1:27" ht="9.75" customHeight="1" thickBot="1" x14ac:dyDescent="0.2">
      <c r="A31" s="899"/>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900"/>
    </row>
    <row r="32" spans="1:27" ht="9.75" customHeight="1" x14ac:dyDescent="0.15">
      <c r="A32" s="884"/>
      <c r="B32" s="885"/>
      <c r="C32" s="885"/>
      <c r="D32" s="885"/>
      <c r="E32" s="885"/>
      <c r="F32" s="885"/>
      <c r="G32" s="885"/>
      <c r="H32" s="885"/>
      <c r="I32" s="885"/>
      <c r="J32" s="885"/>
      <c r="K32" s="885"/>
      <c r="L32" s="885"/>
      <c r="M32" s="885"/>
      <c r="N32" s="885"/>
      <c r="O32" s="885"/>
      <c r="P32" s="885"/>
      <c r="Q32" s="885"/>
      <c r="R32" s="885"/>
      <c r="S32" s="885"/>
      <c r="T32" s="885"/>
      <c r="U32" s="885"/>
      <c r="V32" s="885"/>
      <c r="W32" s="885"/>
      <c r="X32" s="885"/>
      <c r="Y32" s="885"/>
      <c r="Z32" s="885"/>
      <c r="AA32" s="886"/>
    </row>
    <row r="33" spans="1:27" ht="9.75" customHeight="1" x14ac:dyDescent="0.15">
      <c r="A33" s="887"/>
      <c r="B33" s="892"/>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3"/>
    </row>
    <row r="34" spans="1:27" ht="9.75" customHeight="1" x14ac:dyDescent="0.15">
      <c r="A34" s="887"/>
      <c r="B34" s="892"/>
      <c r="C34" s="892"/>
      <c r="D34" s="1063" t="s">
        <v>240</v>
      </c>
      <c r="E34" s="1063"/>
      <c r="F34" s="1063"/>
      <c r="G34" s="1063"/>
      <c r="H34" s="1063"/>
      <c r="I34" s="1063" t="s">
        <v>238</v>
      </c>
      <c r="J34" s="1063"/>
      <c r="K34" s="1063"/>
      <c r="L34" s="892"/>
      <c r="M34" s="892"/>
      <c r="N34" s="892"/>
      <c r="O34" s="892"/>
      <c r="P34" s="882"/>
      <c r="Q34" s="1063" t="s">
        <v>239</v>
      </c>
      <c r="R34" s="1063"/>
      <c r="S34" s="1063"/>
      <c r="T34" s="1063"/>
      <c r="U34" s="1063"/>
      <c r="V34" s="1063" t="s">
        <v>238</v>
      </c>
      <c r="W34" s="1063"/>
      <c r="X34" s="1063"/>
      <c r="Y34" s="892"/>
      <c r="Z34" s="892"/>
      <c r="AA34" s="893"/>
    </row>
    <row r="35" spans="1:27" ht="9.75" customHeight="1" x14ac:dyDescent="0.15">
      <c r="A35" s="887"/>
      <c r="B35" s="892"/>
      <c r="C35" s="892"/>
      <c r="D35" s="1063"/>
      <c r="E35" s="1063"/>
      <c r="F35" s="1063"/>
      <c r="G35" s="1063"/>
      <c r="H35" s="1063"/>
      <c r="I35" s="1063"/>
      <c r="J35" s="1063"/>
      <c r="K35" s="1063"/>
      <c r="L35" s="892"/>
      <c r="M35" s="892"/>
      <c r="N35" s="892"/>
      <c r="O35" s="892"/>
      <c r="P35" s="882"/>
      <c r="Q35" s="1063"/>
      <c r="R35" s="1063"/>
      <c r="S35" s="1063"/>
      <c r="T35" s="1063"/>
      <c r="U35" s="1063"/>
      <c r="V35" s="1063"/>
      <c r="W35" s="1063"/>
      <c r="X35" s="1063"/>
      <c r="Y35" s="892"/>
      <c r="Z35" s="892"/>
      <c r="AA35" s="893"/>
    </row>
    <row r="36" spans="1:27" ht="9.75" customHeight="1" x14ac:dyDescent="0.15">
      <c r="A36" s="887"/>
      <c r="B36" s="892"/>
      <c r="C36" s="892"/>
      <c r="D36" s="892"/>
      <c r="E36" s="892"/>
      <c r="F36" s="892"/>
      <c r="G36" s="892"/>
      <c r="H36" s="892"/>
      <c r="I36" s="892"/>
      <c r="J36" s="892"/>
      <c r="K36" s="892"/>
      <c r="L36" s="892"/>
      <c r="M36" s="892"/>
      <c r="N36" s="892"/>
      <c r="O36" s="892"/>
      <c r="P36" s="892"/>
      <c r="Q36" s="882"/>
      <c r="R36" s="882"/>
      <c r="S36" s="882"/>
      <c r="T36" s="882"/>
      <c r="U36" s="882"/>
      <c r="V36" s="882"/>
      <c r="W36" s="882"/>
      <c r="X36" s="882"/>
      <c r="Y36" s="892"/>
      <c r="Z36" s="892"/>
      <c r="AA36" s="893"/>
    </row>
    <row r="37" spans="1:27" ht="9.75" customHeight="1" x14ac:dyDescent="0.15">
      <c r="A37" s="887"/>
      <c r="B37" s="892"/>
      <c r="C37" s="892"/>
      <c r="D37" s="892"/>
      <c r="E37" s="892"/>
      <c r="F37" s="892"/>
      <c r="G37" s="892"/>
      <c r="H37" s="892"/>
      <c r="I37" s="892"/>
      <c r="J37" s="892"/>
      <c r="K37" s="892"/>
      <c r="L37" s="892"/>
      <c r="M37" s="892"/>
      <c r="N37" s="892"/>
      <c r="O37" s="892"/>
      <c r="P37" s="892"/>
      <c r="Q37" s="882"/>
      <c r="R37" s="882"/>
      <c r="S37" s="882"/>
      <c r="T37" s="882"/>
      <c r="U37" s="882"/>
      <c r="V37" s="882"/>
      <c r="W37" s="882"/>
      <c r="X37" s="882"/>
      <c r="Y37" s="892"/>
      <c r="Z37" s="892"/>
      <c r="AA37" s="893"/>
    </row>
    <row r="38" spans="1:27" ht="9.75" customHeight="1" x14ac:dyDescent="0.15">
      <c r="A38" s="887"/>
      <c r="B38" s="892"/>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c r="AA38" s="893"/>
    </row>
    <row r="39" spans="1:27" ht="9.75" customHeight="1" x14ac:dyDescent="0.15">
      <c r="A39" s="887"/>
      <c r="B39" s="892"/>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3"/>
    </row>
    <row r="40" spans="1:27" ht="9.75" customHeight="1" x14ac:dyDescent="0.15">
      <c r="A40" s="887"/>
      <c r="B40" s="892"/>
      <c r="C40" s="892"/>
      <c r="D40" s="892"/>
      <c r="E40" s="892"/>
      <c r="F40" s="892"/>
      <c r="G40" s="892"/>
      <c r="H40" s="892"/>
      <c r="I40" s="892"/>
      <c r="J40" s="892"/>
      <c r="K40" s="892"/>
      <c r="L40" s="892"/>
      <c r="M40" s="892"/>
      <c r="N40" s="892"/>
      <c r="O40" s="892"/>
      <c r="P40" s="892"/>
      <c r="Q40" s="892"/>
      <c r="R40" s="892"/>
      <c r="S40" s="892"/>
      <c r="T40" s="892"/>
      <c r="U40" s="892"/>
      <c r="V40" s="892"/>
      <c r="W40" s="892"/>
      <c r="X40" s="892"/>
      <c r="Y40" s="892"/>
      <c r="Z40" s="892"/>
      <c r="AA40" s="893"/>
    </row>
    <row r="41" spans="1:27" ht="9.75" customHeight="1" x14ac:dyDescent="0.15">
      <c r="A41" s="887"/>
      <c r="B41" s="892"/>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3"/>
    </row>
    <row r="42" spans="1:27" ht="9.75" customHeight="1" x14ac:dyDescent="0.15">
      <c r="A42" s="887"/>
      <c r="B42" s="892"/>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3"/>
    </row>
    <row r="43" spans="1:27" ht="9.75" customHeight="1" x14ac:dyDescent="0.15">
      <c r="A43" s="887"/>
      <c r="B43" s="892"/>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3"/>
    </row>
    <row r="44" spans="1:27" ht="9.75" customHeight="1" x14ac:dyDescent="0.15">
      <c r="A44" s="887"/>
      <c r="B44" s="892"/>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3"/>
    </row>
    <row r="45" spans="1:27" ht="9.75" customHeight="1" x14ac:dyDescent="0.15">
      <c r="A45" s="887"/>
      <c r="B45" s="892"/>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3"/>
    </row>
    <row r="46" spans="1:27" ht="9.75" customHeight="1" x14ac:dyDescent="0.15">
      <c r="A46" s="887"/>
      <c r="B46" s="892"/>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3"/>
    </row>
    <row r="47" spans="1:27" ht="9.75" customHeight="1" x14ac:dyDescent="0.15">
      <c r="A47" s="887"/>
      <c r="B47" s="892"/>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3"/>
    </row>
    <row r="48" spans="1:27" ht="9.75" customHeight="1" x14ac:dyDescent="0.15">
      <c r="A48" s="887"/>
      <c r="B48" s="892"/>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3"/>
    </row>
    <row r="49" spans="1:27" ht="9.75" customHeight="1" x14ac:dyDescent="0.15">
      <c r="A49" s="887"/>
      <c r="B49" s="892"/>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3"/>
    </row>
    <row r="50" spans="1:27" ht="9.75" customHeight="1" x14ac:dyDescent="0.15">
      <c r="A50" s="887"/>
      <c r="B50" s="892"/>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3"/>
    </row>
    <row r="51" spans="1:27" ht="9.75" customHeight="1" x14ac:dyDescent="0.15">
      <c r="A51" s="887"/>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3"/>
    </row>
    <row r="52" spans="1:27" ht="9.75" customHeight="1" x14ac:dyDescent="0.15">
      <c r="A52" s="887"/>
      <c r="B52" s="892"/>
      <c r="C52" s="892"/>
      <c r="D52" s="892"/>
      <c r="E52" s="892"/>
      <c r="F52" s="892"/>
      <c r="G52" s="1064" t="s">
        <v>237</v>
      </c>
      <c r="H52" s="1064"/>
      <c r="I52" s="1064"/>
      <c r="J52" s="892"/>
      <c r="K52" s="892"/>
      <c r="L52" s="892"/>
      <c r="M52" s="892"/>
      <c r="N52" s="892"/>
      <c r="O52" s="892"/>
      <c r="P52" s="892"/>
      <c r="Q52" s="892"/>
      <c r="R52" s="892"/>
      <c r="S52" s="892"/>
      <c r="T52" s="1064" t="s">
        <v>237</v>
      </c>
      <c r="U52" s="1064"/>
      <c r="V52" s="1064"/>
      <c r="W52" s="892"/>
      <c r="X52" s="892"/>
      <c r="Y52" s="892"/>
      <c r="Z52" s="892"/>
      <c r="AA52" s="893"/>
    </row>
    <row r="53" spans="1:27" ht="9.75" customHeight="1" x14ac:dyDescent="0.15">
      <c r="A53" s="887"/>
      <c r="B53" s="892"/>
      <c r="C53" s="892"/>
      <c r="D53" s="892"/>
      <c r="E53" s="892"/>
      <c r="F53" s="892"/>
      <c r="G53" s="1064"/>
      <c r="H53" s="1064"/>
      <c r="I53" s="1064"/>
      <c r="J53" s="892"/>
      <c r="K53" s="892"/>
      <c r="L53" s="892"/>
      <c r="M53" s="892"/>
      <c r="N53" s="892"/>
      <c r="O53" s="892"/>
      <c r="P53" s="892"/>
      <c r="Q53" s="892"/>
      <c r="R53" s="892"/>
      <c r="S53" s="892"/>
      <c r="T53" s="1064"/>
      <c r="U53" s="1064"/>
      <c r="V53" s="1064"/>
      <c r="W53" s="892"/>
      <c r="X53" s="892"/>
      <c r="Y53" s="892"/>
      <c r="Z53" s="892"/>
      <c r="AA53" s="893"/>
    </row>
    <row r="54" spans="1:27" ht="9.75" customHeight="1" x14ac:dyDescent="0.15">
      <c r="A54" s="887"/>
      <c r="B54" s="892"/>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3"/>
    </row>
    <row r="55" spans="1:27" ht="9.75" customHeight="1" x14ac:dyDescent="0.15">
      <c r="A55" s="887"/>
      <c r="B55" s="892"/>
      <c r="C55" s="892"/>
      <c r="D55" s="892"/>
      <c r="E55" s="1064" t="s">
        <v>236</v>
      </c>
      <c r="F55" s="1064"/>
      <c r="G55" s="1064"/>
      <c r="H55" s="1064"/>
      <c r="I55" s="1064"/>
      <c r="J55" s="892"/>
      <c r="K55" s="892"/>
      <c r="L55" s="892"/>
      <c r="M55" s="892"/>
      <c r="N55" s="892"/>
      <c r="O55" s="892"/>
      <c r="P55" s="892"/>
      <c r="Q55" s="892"/>
      <c r="R55" s="882"/>
      <c r="S55" s="1064" t="s">
        <v>235</v>
      </c>
      <c r="T55" s="1064"/>
      <c r="U55" s="1064"/>
      <c r="V55" s="1064"/>
      <c r="W55" s="892"/>
      <c r="X55" s="892"/>
      <c r="Y55" s="892"/>
      <c r="Z55" s="892"/>
      <c r="AA55" s="893"/>
    </row>
    <row r="56" spans="1:27" ht="9.75" customHeight="1" x14ac:dyDescent="0.15">
      <c r="A56" s="887"/>
      <c r="B56" s="892"/>
      <c r="C56" s="892"/>
      <c r="D56" s="892"/>
      <c r="E56" s="1064"/>
      <c r="F56" s="1064"/>
      <c r="G56" s="1064"/>
      <c r="H56" s="1064"/>
      <c r="I56" s="1064"/>
      <c r="J56" s="892"/>
      <c r="K56" s="892"/>
      <c r="L56" s="892"/>
      <c r="M56" s="892"/>
      <c r="N56" s="892"/>
      <c r="O56" s="892"/>
      <c r="P56" s="892"/>
      <c r="Q56" s="892"/>
      <c r="R56" s="892"/>
      <c r="S56" s="1064"/>
      <c r="T56" s="1064"/>
      <c r="U56" s="1064"/>
      <c r="V56" s="1064"/>
      <c r="W56" s="892"/>
      <c r="X56" s="892"/>
      <c r="Y56" s="892"/>
      <c r="Z56" s="892"/>
      <c r="AA56" s="893"/>
    </row>
    <row r="57" spans="1:27" ht="9.75" customHeight="1" x14ac:dyDescent="0.15">
      <c r="A57" s="887"/>
      <c r="B57" s="892"/>
      <c r="C57" s="892"/>
      <c r="D57" s="892"/>
      <c r="E57" s="892"/>
      <c r="F57" s="892"/>
      <c r="G57" s="1064" t="s">
        <v>234</v>
      </c>
      <c r="H57" s="1064"/>
      <c r="I57" s="1064"/>
      <c r="J57" s="892"/>
      <c r="K57" s="892"/>
      <c r="L57" s="892"/>
      <c r="M57" s="892"/>
      <c r="N57" s="892"/>
      <c r="O57" s="892"/>
      <c r="P57" s="892"/>
      <c r="Q57" s="892"/>
      <c r="R57" s="892"/>
      <c r="S57" s="892"/>
      <c r="T57" s="892"/>
      <c r="U57" s="892"/>
      <c r="V57" s="892"/>
      <c r="W57" s="892"/>
      <c r="X57" s="892"/>
      <c r="Y57" s="892"/>
      <c r="Z57" s="892"/>
      <c r="AA57" s="893"/>
    </row>
    <row r="58" spans="1:27" ht="9.75" customHeight="1" x14ac:dyDescent="0.15">
      <c r="A58" s="887"/>
      <c r="B58" s="892"/>
      <c r="C58" s="892"/>
      <c r="D58" s="892"/>
      <c r="E58" s="892"/>
      <c r="F58" s="892"/>
      <c r="G58" s="1064"/>
      <c r="H58" s="1064"/>
      <c r="I58" s="1064"/>
      <c r="J58" s="892"/>
      <c r="K58" s="892"/>
      <c r="L58" s="892"/>
      <c r="M58" s="892"/>
      <c r="N58" s="892"/>
      <c r="O58" s="892"/>
      <c r="P58" s="892"/>
      <c r="Q58" s="892"/>
      <c r="R58" s="892"/>
      <c r="S58" s="892"/>
      <c r="T58" s="892"/>
      <c r="U58" s="892"/>
      <c r="V58" s="892"/>
      <c r="W58" s="892"/>
      <c r="X58" s="892"/>
      <c r="Y58" s="892"/>
      <c r="Z58" s="892"/>
      <c r="AA58" s="893"/>
    </row>
    <row r="59" spans="1:27" ht="9.75" customHeight="1" x14ac:dyDescent="0.15">
      <c r="A59" s="887"/>
      <c r="B59" s="892"/>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3"/>
    </row>
    <row r="60" spans="1:27" ht="9.75" customHeight="1" x14ac:dyDescent="0.15">
      <c r="A60" s="887"/>
      <c r="B60" s="892"/>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3"/>
    </row>
    <row r="61" spans="1:27" ht="9.75" customHeight="1" x14ac:dyDescent="0.15">
      <c r="A61" s="887"/>
      <c r="B61" s="892"/>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3"/>
    </row>
    <row r="62" spans="1:27" ht="9.75" customHeight="1" x14ac:dyDescent="0.15">
      <c r="A62" s="887"/>
      <c r="B62" s="892"/>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3"/>
    </row>
    <row r="63" spans="1:27" ht="9.75" customHeight="1" x14ac:dyDescent="0.15">
      <c r="A63" s="887"/>
      <c r="B63" s="892"/>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3"/>
    </row>
    <row r="64" spans="1:27" ht="9.75" customHeight="1" x14ac:dyDescent="0.15">
      <c r="A64" s="887"/>
      <c r="B64" s="892"/>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3"/>
    </row>
    <row r="65" spans="1:27" ht="9.75" customHeight="1" x14ac:dyDescent="0.15">
      <c r="A65" s="887"/>
      <c r="B65" s="892"/>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3"/>
    </row>
    <row r="66" spans="1:27" ht="9.75" customHeight="1" x14ac:dyDescent="0.15">
      <c r="A66" s="887"/>
      <c r="B66" s="892"/>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3"/>
    </row>
    <row r="67" spans="1:27" ht="9.75" customHeight="1" x14ac:dyDescent="0.15">
      <c r="A67" s="887"/>
      <c r="B67" s="892"/>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3"/>
    </row>
    <row r="68" spans="1:27" ht="9.75" customHeight="1" x14ac:dyDescent="0.15">
      <c r="A68" s="887"/>
      <c r="B68" s="892"/>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3"/>
    </row>
    <row r="69" spans="1:27" ht="9.75" customHeight="1" x14ac:dyDescent="0.15">
      <c r="A69" s="887"/>
      <c r="B69" s="892"/>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3"/>
    </row>
    <row r="70" spans="1:27" ht="9.75" customHeight="1" x14ac:dyDescent="0.15">
      <c r="A70" s="887"/>
      <c r="B70" s="892"/>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3"/>
    </row>
    <row r="71" spans="1:27" ht="9.75" customHeight="1" x14ac:dyDescent="0.15">
      <c r="A71" s="887"/>
      <c r="B71" s="892"/>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3"/>
    </row>
    <row r="72" spans="1:27" ht="9.75" customHeight="1" x14ac:dyDescent="0.15">
      <c r="A72" s="887"/>
      <c r="B72" s="892"/>
      <c r="C72" s="892"/>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3"/>
    </row>
    <row r="73" spans="1:27" ht="9.75" customHeight="1" x14ac:dyDescent="0.15">
      <c r="A73" s="887"/>
      <c r="B73" s="892"/>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3"/>
    </row>
    <row r="74" spans="1:27" ht="9.75" customHeight="1" x14ac:dyDescent="0.15">
      <c r="A74" s="887"/>
      <c r="B74" s="892"/>
      <c r="C74" s="892"/>
      <c r="D74" s="892"/>
      <c r="E74" s="892"/>
      <c r="F74" s="892"/>
      <c r="G74" s="892"/>
      <c r="H74" s="892"/>
      <c r="I74" s="892"/>
      <c r="J74" s="892"/>
      <c r="K74" s="892"/>
      <c r="L74" s="892"/>
      <c r="M74" s="892"/>
      <c r="N74" s="892"/>
      <c r="O74" s="892"/>
      <c r="P74" s="892"/>
      <c r="Q74" s="892"/>
      <c r="R74" s="892"/>
      <c r="S74" s="892"/>
      <c r="T74" s="892"/>
      <c r="U74" s="892"/>
      <c r="V74" s="892"/>
      <c r="W74" s="892"/>
      <c r="X74" s="892"/>
      <c r="Y74" s="892"/>
      <c r="Z74" s="892"/>
      <c r="AA74" s="893"/>
    </row>
    <row r="75" spans="1:27" ht="9.75" customHeight="1" x14ac:dyDescent="0.15">
      <c r="A75" s="887"/>
      <c r="B75" s="892"/>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3"/>
    </row>
    <row r="76" spans="1:27" ht="9.75" customHeight="1" x14ac:dyDescent="0.15">
      <c r="A76" s="887"/>
      <c r="B76" s="892"/>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3"/>
    </row>
    <row r="77" spans="1:27" ht="9.75" customHeight="1" x14ac:dyDescent="0.15">
      <c r="A77" s="887"/>
      <c r="B77" s="892"/>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3"/>
    </row>
    <row r="78" spans="1:27" ht="9.75" customHeight="1" x14ac:dyDescent="0.15">
      <c r="A78" s="887"/>
      <c r="B78" s="892"/>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3"/>
    </row>
    <row r="79" spans="1:27" ht="9.75" customHeight="1" x14ac:dyDescent="0.15">
      <c r="A79" s="887"/>
      <c r="B79" s="892"/>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3"/>
    </row>
    <row r="80" spans="1:27" ht="9.75" customHeight="1" x14ac:dyDescent="0.15">
      <c r="A80" s="887"/>
      <c r="B80" s="892"/>
      <c r="C80" s="892"/>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3"/>
    </row>
    <row r="81" spans="1:27" ht="9.75" customHeight="1" thickBot="1" x14ac:dyDescent="0.2">
      <c r="A81" s="899"/>
      <c r="B81" s="883"/>
      <c r="C81" s="883"/>
      <c r="D81" s="883"/>
      <c r="E81" s="883"/>
      <c r="F81" s="883"/>
      <c r="G81" s="883"/>
      <c r="H81" s="883"/>
      <c r="I81" s="883"/>
      <c r="J81" s="883"/>
      <c r="K81" s="883"/>
      <c r="L81" s="883"/>
      <c r="M81" s="883"/>
      <c r="N81" s="883"/>
      <c r="O81" s="883"/>
      <c r="P81" s="883"/>
      <c r="Q81" s="883"/>
      <c r="R81" s="883"/>
      <c r="S81" s="883"/>
      <c r="T81" s="883"/>
      <c r="U81" s="883"/>
      <c r="V81" s="883"/>
      <c r="W81" s="883"/>
      <c r="X81" s="883"/>
      <c r="Y81" s="883"/>
      <c r="Z81" s="883"/>
      <c r="AA81" s="900"/>
    </row>
    <row r="82" spans="1:27" ht="9.75" customHeight="1" x14ac:dyDescent="0.15">
      <c r="A82" s="1073"/>
      <c r="B82" s="1073"/>
      <c r="C82" s="1073"/>
      <c r="D82" s="1073"/>
      <c r="E82" s="1073"/>
      <c r="F82" s="1073"/>
      <c r="G82" s="1073"/>
      <c r="H82" s="1073"/>
      <c r="I82" s="1073"/>
      <c r="J82" s="1073"/>
      <c r="K82" s="1073"/>
      <c r="L82" s="1073"/>
      <c r="M82" s="1073"/>
      <c r="N82" s="1073"/>
      <c r="O82" s="1073"/>
      <c r="P82" s="1073"/>
      <c r="Q82" s="1073"/>
      <c r="R82" s="1073"/>
      <c r="S82" s="1073"/>
      <c r="T82" s="1073"/>
      <c r="U82" s="1073"/>
      <c r="V82" s="882"/>
      <c r="W82" s="882"/>
      <c r="X82" s="882"/>
      <c r="Y82" s="882"/>
      <c r="Z82" s="882"/>
      <c r="AA82" s="882"/>
    </row>
    <row r="83" spans="1:27" ht="9.75" customHeight="1" x14ac:dyDescent="0.15">
      <c r="A83" s="1074"/>
      <c r="B83" s="1074"/>
      <c r="C83" s="1074"/>
      <c r="D83" s="1074"/>
      <c r="E83" s="1074"/>
      <c r="F83" s="1074"/>
      <c r="G83" s="1074"/>
      <c r="H83" s="1074"/>
      <c r="I83" s="1074"/>
      <c r="J83" s="1074"/>
      <c r="K83" s="1074"/>
      <c r="L83" s="1074"/>
      <c r="M83" s="1074"/>
      <c r="N83" s="1074"/>
      <c r="O83" s="1074"/>
      <c r="P83" s="1074"/>
      <c r="Q83" s="1074"/>
      <c r="R83" s="1074"/>
      <c r="S83" s="1074"/>
      <c r="T83" s="1074"/>
      <c r="U83" s="1074"/>
      <c r="V83" s="882"/>
      <c r="W83" s="882"/>
      <c r="X83" s="882"/>
      <c r="Y83" s="882"/>
      <c r="Z83" s="882"/>
      <c r="AA83" s="882"/>
    </row>
  </sheetData>
  <mergeCells count="19">
    <mergeCell ref="A82:U83"/>
    <mergeCell ref="G52:I53"/>
    <mergeCell ref="E55:I56"/>
    <mergeCell ref="G57:I58"/>
    <mergeCell ref="T52:V53"/>
    <mergeCell ref="S55:V56"/>
    <mergeCell ref="W1:AA2"/>
    <mergeCell ref="D34:H35"/>
    <mergeCell ref="I34:K35"/>
    <mergeCell ref="Q34:U35"/>
    <mergeCell ref="V34:X35"/>
    <mergeCell ref="C25:Y26"/>
    <mergeCell ref="E4:Q5"/>
    <mergeCell ref="R4:W5"/>
    <mergeCell ref="C19:F20"/>
    <mergeCell ref="G19:X20"/>
    <mergeCell ref="R8:Z9"/>
    <mergeCell ref="N12:Q13"/>
    <mergeCell ref="N14:Q15"/>
  </mergeCells>
  <phoneticPr fontId="4"/>
  <dataValidations count="1">
    <dataValidation type="list" allowBlank="1" showInputMessage="1" showErrorMessage="1" sqref="G19:X20" xr:uid="{00000000-0002-0000-0800-000000000000}">
      <formula1>"          下水道管路維持管理業務,          下水道管路維持管理業務【人孔巡視調査】,          下水道管路維持管理業務【桝取付管調査】"</formula1>
    </dataValidation>
  </dataValidations>
  <pageMargins left="0.78740157480314965" right="0.78740157480314965" top="0.98425196850393704" bottom="0.59055118110236227" header="0.51181102362204722" footer="0"/>
  <pageSetup paperSize="9" firstPageNumber="6"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47</vt:i4>
      </vt:variant>
    </vt:vector>
  </HeadingPairs>
  <TitlesOfParts>
    <vt:vector size="84" baseType="lpstr">
      <vt:lpstr>業務着手届(A-1)</vt:lpstr>
      <vt:lpstr>業務代理人・業務代理人補及び業務主任技術者指定通知書(A-2)</vt:lpstr>
      <vt:lpstr>業務代理人・業務代理人補・業務主任技術者経歴書(A-3)</vt:lpstr>
      <vt:lpstr>業務日程表(A-4)</vt:lpstr>
      <vt:lpstr>日程表(A-5)</vt:lpstr>
      <vt:lpstr>身分証明書交付願(A-6)</vt:lpstr>
      <vt:lpstr>借用書(A-7)</vt:lpstr>
      <vt:lpstr>材料の支給(A-8)</vt:lpstr>
      <vt:lpstr>伝票貼付用紙(A-9)</vt:lpstr>
      <vt:lpstr>業務履行協議簿(A-10)</vt:lpstr>
      <vt:lpstr>RHワーキングメモ(A-11) </vt:lpstr>
      <vt:lpstr>苦情ワーキングメモ(A-12) </vt:lpstr>
      <vt:lpstr>公共ます・取付管(A-13)</vt:lpstr>
      <vt:lpstr>陥没(A-14)</vt:lpstr>
      <vt:lpstr>マンホール(A-15)</vt:lpstr>
      <vt:lpstr>臭気(A-16)</vt:lpstr>
      <vt:lpstr>油(A-17)</vt:lpstr>
      <vt:lpstr>ます接続確認(A-18) </vt:lpstr>
      <vt:lpstr>報告書表紙(A-19) </vt:lpstr>
      <vt:lpstr>作業日報(A-20)</vt:lpstr>
      <vt:lpstr>(A-21)業務完了届</vt:lpstr>
      <vt:lpstr>業務集計内訳書（A-22）</vt:lpstr>
      <vt:lpstr>業務終了届（A-23） </vt:lpstr>
      <vt:lpstr>終了届（別紙（A-23）</vt:lpstr>
      <vt:lpstr>業務履行完了届（A-24）</vt:lpstr>
      <vt:lpstr>測定記録表（A-25）</vt:lpstr>
      <vt:lpstr>再委託承諾願（A-26）</vt:lpstr>
      <vt:lpstr>市民の声整理表（A-27）</vt:lpstr>
      <vt:lpstr>以下使用しない⇒</vt:lpstr>
      <vt:lpstr>保安施設図</vt:lpstr>
      <vt:lpstr>工種リスト</vt:lpstr>
      <vt:lpstr>リンク用工種リスト</vt:lpstr>
      <vt:lpstr>内訳書【統合】</vt:lpstr>
      <vt:lpstr>内訳書【統合】 (2)</vt:lpstr>
      <vt:lpstr>内訳書【個別】</vt:lpstr>
      <vt:lpstr>数量内訳書【統合】Ａ４版案 (2)</vt:lpstr>
      <vt:lpstr>内訳書【統合】Ａ４版案</vt:lpstr>
      <vt:lpstr>'(A-21)業務完了届'!Print_Area</vt:lpstr>
      <vt:lpstr>'RHワーキングメモ(A-11) '!Print_Area</vt:lpstr>
      <vt:lpstr>'ます接続確認(A-18) '!Print_Area</vt:lpstr>
      <vt:lpstr>'業務終了届（A-23） '!Print_Area</vt:lpstr>
      <vt:lpstr>'業務集計内訳書（A-22）'!Print_Area</vt:lpstr>
      <vt:lpstr>'業務代理人・業務代理人補及び業務主任技術者指定通知書(A-2)'!Print_Area</vt:lpstr>
      <vt:lpstr>'業務着手届(A-1)'!Print_Area</vt:lpstr>
      <vt:lpstr>'業務履行完了届（A-24）'!Print_Area</vt:lpstr>
      <vt:lpstr>'業務履行協議簿(A-10)'!Print_Area</vt:lpstr>
      <vt:lpstr>'苦情ワーキングメモ(A-12) '!Print_Area</vt:lpstr>
      <vt:lpstr>'材料の支給(A-8)'!Print_Area</vt:lpstr>
      <vt:lpstr>'作業日報(A-20)'!Print_Area</vt:lpstr>
      <vt:lpstr>'借用書(A-7)'!Print_Area</vt:lpstr>
      <vt:lpstr>'終了届（別紙（A-23）'!Print_Area</vt:lpstr>
      <vt:lpstr>'臭気(A-16)'!Print_Area</vt:lpstr>
      <vt:lpstr>'身分証明書交付願(A-6)'!Print_Area</vt:lpstr>
      <vt:lpstr>'数量内訳書【統合】Ａ４版案 (2)'!Print_Area</vt:lpstr>
      <vt:lpstr>内訳書【個別】!Print_Area</vt:lpstr>
      <vt:lpstr>内訳書【統合】!Print_Area</vt:lpstr>
      <vt:lpstr>'内訳書【統合】 (2)'!Print_Area</vt:lpstr>
      <vt:lpstr>内訳書【統合】Ａ４版案!Print_Area</vt:lpstr>
      <vt:lpstr>'日程表(A-5)'!Print_Area</vt:lpstr>
      <vt:lpstr>保安施設図!Print_Area</vt:lpstr>
      <vt:lpstr>'報告書表紙(A-19) '!Print_Area</vt:lpstr>
      <vt:lpstr>'油(A-17)'!Print_Area</vt:lpstr>
      <vt:lpstr>'数量内訳書【統合】Ａ４版案 (2)'!Print_Titles</vt:lpstr>
      <vt:lpstr>内訳書【統合】Ａ４版案!Print_Titles</vt:lpstr>
      <vt:lpstr>'RHワーキングメモ(A-11) '!工種リスト</vt:lpstr>
      <vt:lpstr>'ます接続確認(A-18) '!工種リスト</vt:lpstr>
      <vt:lpstr>'業務終了届（A-23） '!工種リスト</vt:lpstr>
      <vt:lpstr>'苦情ワーキングメモ(A-12) '!工種リスト</vt:lpstr>
      <vt:lpstr>'材料の支給(A-8)'!工種リスト</vt:lpstr>
      <vt:lpstr>'終了届（別紙（A-23）'!工種リスト</vt:lpstr>
      <vt:lpstr>'報告書表紙(A-19) '!工種リスト</vt:lpstr>
      <vt:lpstr>工種リスト</vt:lpstr>
      <vt:lpstr>'RHワーキングメモ(A-11) '!工種材料全リスト</vt:lpstr>
      <vt:lpstr>'ます接続確認(A-18) '!工種材料全リスト</vt:lpstr>
      <vt:lpstr>'業務終了届（A-23） '!工種材料全リスト</vt:lpstr>
      <vt:lpstr>'苦情ワーキングメモ(A-12) '!工種材料全リスト</vt:lpstr>
      <vt:lpstr>'材料の支給(A-8)'!工種材料全リスト</vt:lpstr>
      <vt:lpstr>'終了届（別紙（A-23）'!工種材料全リスト</vt:lpstr>
      <vt:lpstr>'報告書表紙(A-19) '!工種材料全リスト</vt:lpstr>
      <vt:lpstr>工種材料全リスト</vt:lpstr>
      <vt:lpstr>工種全リスト</vt:lpstr>
      <vt:lpstr>材料リスト</vt:lpstr>
      <vt:lpstr>昼間工種リスト</vt:lpstr>
      <vt:lpstr>夜間工種リスト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416.大塚　剛史</dc:creator>
  <cp:lastModifiedBy>435.田中　康博</cp:lastModifiedBy>
  <cp:lastPrinted>2023-02-03T11:30:42Z</cp:lastPrinted>
  <dcterms:created xsi:type="dcterms:W3CDTF">1997-01-08T22:48:59Z</dcterms:created>
  <dcterms:modified xsi:type="dcterms:W3CDTF">2024-01-25T00:52:09Z</dcterms:modified>
</cp:coreProperties>
</file>